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2870" windowHeight="8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38" i="1" l="1"/>
  <c r="D138" i="1"/>
  <c r="E138" i="1"/>
  <c r="C137" i="1"/>
  <c r="D137" i="1"/>
  <c r="E137" i="1"/>
  <c r="B138" i="1"/>
  <c r="B137" i="1"/>
  <c r="R110" i="1"/>
  <c r="R123" i="1"/>
  <c r="Q123" i="1"/>
  <c r="P123" i="1"/>
  <c r="O123" i="1"/>
  <c r="L123" i="1"/>
  <c r="K123" i="1"/>
  <c r="J123" i="1"/>
  <c r="I123" i="1"/>
  <c r="F122" i="1"/>
  <c r="E122" i="1"/>
  <c r="D122" i="1"/>
  <c r="C122" i="1"/>
  <c r="R122" i="1"/>
  <c r="Q122" i="1"/>
  <c r="P122" i="1"/>
  <c r="O122" i="1"/>
  <c r="L122" i="1"/>
  <c r="K122" i="1"/>
  <c r="J122" i="1"/>
  <c r="I122" i="1"/>
  <c r="F121" i="1"/>
  <c r="E121" i="1"/>
  <c r="D121" i="1"/>
  <c r="C121" i="1"/>
  <c r="X111" i="1"/>
  <c r="W111" i="1"/>
  <c r="V111" i="1"/>
  <c r="R111" i="1"/>
  <c r="Q111" i="1"/>
  <c r="P111" i="1"/>
  <c r="L111" i="1"/>
  <c r="K111" i="1"/>
  <c r="J111" i="1"/>
  <c r="F110" i="1"/>
  <c r="E110" i="1"/>
  <c r="D110" i="1"/>
  <c r="X110" i="1"/>
  <c r="W110" i="1"/>
  <c r="V110" i="1"/>
  <c r="Q110" i="1"/>
  <c r="P110" i="1"/>
  <c r="L110" i="1"/>
  <c r="K110" i="1"/>
  <c r="J110" i="1"/>
  <c r="F109" i="1"/>
  <c r="E109" i="1"/>
  <c r="D109" i="1"/>
  <c r="D54" i="1"/>
  <c r="E54" i="1"/>
  <c r="F54" i="1"/>
  <c r="I55" i="1"/>
  <c r="J55" i="1"/>
  <c r="K55" i="1"/>
  <c r="L55" i="1"/>
  <c r="O55" i="1"/>
  <c r="P55" i="1"/>
  <c r="Q55" i="1"/>
  <c r="R55" i="1"/>
  <c r="C54" i="1"/>
  <c r="D53" i="1"/>
  <c r="E53" i="1"/>
  <c r="F53" i="1"/>
  <c r="I54" i="1"/>
  <c r="J54" i="1"/>
  <c r="K54" i="1"/>
  <c r="L54" i="1"/>
  <c r="O54" i="1"/>
  <c r="P54" i="1"/>
  <c r="Q54" i="1"/>
  <c r="R54" i="1"/>
  <c r="C53" i="1"/>
  <c r="J43" i="1"/>
  <c r="K43" i="1"/>
  <c r="L43" i="1"/>
  <c r="P43" i="1"/>
  <c r="Q43" i="1"/>
  <c r="R43" i="1"/>
  <c r="V43" i="1"/>
  <c r="W43" i="1"/>
  <c r="X43" i="1"/>
  <c r="J42" i="1"/>
  <c r="K42" i="1"/>
  <c r="L42" i="1"/>
  <c r="P42" i="1"/>
  <c r="Q42" i="1"/>
  <c r="R42" i="1"/>
  <c r="V42" i="1"/>
  <c r="W42" i="1"/>
  <c r="X42" i="1"/>
  <c r="E42" i="1"/>
  <c r="F42" i="1"/>
  <c r="E41" i="1"/>
  <c r="F41" i="1"/>
  <c r="D42" i="1"/>
  <c r="D41" i="1"/>
</calcChain>
</file>

<file path=xl/sharedStrings.xml><?xml version="1.0" encoding="utf-8"?>
<sst xmlns="http://schemas.openxmlformats.org/spreadsheetml/2006/main" count="48" uniqueCount="25">
  <si>
    <t>One barrier</t>
  </si>
  <si>
    <t>Time (s)</t>
  </si>
  <si>
    <t>Two barriers</t>
  </si>
  <si>
    <t>Three barriers</t>
  </si>
  <si>
    <t>Four barriers</t>
  </si>
  <si>
    <t>Delay vs number of barriers</t>
  </si>
  <si>
    <t>Speed: 100 mm/s</t>
  </si>
  <si>
    <t>Power (mW)</t>
  </si>
  <si>
    <t>Delay vs Power</t>
  </si>
  <si>
    <t>1 barrier</t>
  </si>
  <si>
    <t>2 barriers</t>
  </si>
  <si>
    <t>3 barriers</t>
  </si>
  <si>
    <t>4 barriers</t>
  </si>
  <si>
    <t>5 mW</t>
  </si>
  <si>
    <t>20 mW</t>
  </si>
  <si>
    <t>50 mW</t>
  </si>
  <si>
    <t>Power: 20 mW</t>
  </si>
  <si>
    <t>Distance to the starting line (mm)</t>
  </si>
  <si>
    <t>Delay percentage</t>
  </si>
  <si>
    <t>Speed (mm/s)</t>
  </si>
  <si>
    <t>Delay vs speed</t>
  </si>
  <si>
    <t>Delay vs Speed</t>
  </si>
  <si>
    <t>100 mm/s</t>
  </si>
  <si>
    <t>300 mm/s</t>
  </si>
  <si>
    <t>600 mm/s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</si>
</sst>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1800"/>
              <a:t>Delay vs Barrier writing power @ 100 mm/s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669686122166007"/>
          <c:y val="0.1658680565429568"/>
          <c:w val="0.62367999678476871"/>
          <c:h val="0.64224296211305376"/>
        </c:manualLayout>
      </c:layout>
      <c:scatterChart>
        <c:scatterStyle val="smoothMarker"/>
        <c:varyColors val="0"/>
        <c:ser>
          <c:idx val="0"/>
          <c:order val="0"/>
          <c:tx>
            <c:v>One barrier</c:v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Sheet1!$C$42:$F$42</c:f>
                <c:numCache>
                  <c:formatCode>General</c:formatCode>
                  <c:ptCount val="4"/>
                  <c:pt idx="1">
                    <c:v>0.2449489742783168</c:v>
                  </c:pt>
                  <c:pt idx="2">
                    <c:v>0.38586123009300594</c:v>
                  </c:pt>
                  <c:pt idx="3">
                    <c:v>0.73635740114581705</c:v>
                  </c:pt>
                </c:numCache>
              </c:numRef>
            </c:plus>
            <c:minus>
              <c:numRef>
                <c:f>Sheet1!$C$42:$F$42</c:f>
                <c:numCache>
                  <c:formatCode>General</c:formatCode>
                  <c:ptCount val="4"/>
                  <c:pt idx="1">
                    <c:v>0.2449489742783168</c:v>
                  </c:pt>
                  <c:pt idx="2">
                    <c:v>0.38586123009300594</c:v>
                  </c:pt>
                  <c:pt idx="3">
                    <c:v>0.73635740114581705</c:v>
                  </c:pt>
                </c:numCache>
              </c:numRef>
            </c:minus>
          </c:errBars>
          <c:xVal>
            <c:numRef>
              <c:f>Sheet1!$C$37:$F$37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50</c:v>
                </c:pt>
              </c:numCache>
            </c:numRef>
          </c:xVal>
          <c:yVal>
            <c:numRef>
              <c:f>Sheet1!$C$41:$F$41</c:f>
              <c:numCache>
                <c:formatCode>General</c:formatCode>
                <c:ptCount val="4"/>
                <c:pt idx="1">
                  <c:v>1.6000000000000003</c:v>
                </c:pt>
                <c:pt idx="2">
                  <c:v>2.9333333333333336</c:v>
                </c:pt>
                <c:pt idx="3">
                  <c:v>4.9333333333333336</c:v>
                </c:pt>
              </c:numCache>
            </c:numRef>
          </c:yVal>
          <c:smooth val="1"/>
        </c:ser>
        <c:ser>
          <c:idx val="1"/>
          <c:order val="1"/>
          <c:tx>
            <c:v>Two barriers</c:v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Sheet1!$I$43:$L$43</c:f>
                <c:numCache>
                  <c:formatCode>General</c:formatCode>
                  <c:ptCount val="4"/>
                  <c:pt idx="1">
                    <c:v>0.43204937989385639</c:v>
                  </c:pt>
                  <c:pt idx="2">
                    <c:v>0.66833125519211722</c:v>
                  </c:pt>
                  <c:pt idx="3">
                    <c:v>0.49665548085837791</c:v>
                  </c:pt>
                </c:numCache>
              </c:numRef>
            </c:plus>
            <c:minus>
              <c:numRef>
                <c:f>Sheet1!$I$43:$L$43</c:f>
                <c:numCache>
                  <c:formatCode>General</c:formatCode>
                  <c:ptCount val="4"/>
                  <c:pt idx="1">
                    <c:v>0.43204937989385639</c:v>
                  </c:pt>
                  <c:pt idx="2">
                    <c:v>0.66833125519211722</c:v>
                  </c:pt>
                  <c:pt idx="3">
                    <c:v>0.49665548085837791</c:v>
                  </c:pt>
                </c:numCache>
              </c:numRef>
            </c:minus>
          </c:errBars>
          <c:xVal>
            <c:numRef>
              <c:f>Sheet1!$C$37:$F$37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50</c:v>
                </c:pt>
              </c:numCache>
            </c:numRef>
          </c:xVal>
          <c:yVal>
            <c:numRef>
              <c:f>Sheet1!$I$42:$L$42</c:f>
              <c:numCache>
                <c:formatCode>General</c:formatCode>
                <c:ptCount val="4"/>
                <c:pt idx="1">
                  <c:v>3.1999999999999997</c:v>
                </c:pt>
                <c:pt idx="2">
                  <c:v>5.2</c:v>
                </c:pt>
                <c:pt idx="3">
                  <c:v>6.8999999999999995</c:v>
                </c:pt>
              </c:numCache>
            </c:numRef>
          </c:yVal>
          <c:smooth val="1"/>
        </c:ser>
        <c:ser>
          <c:idx val="2"/>
          <c:order val="2"/>
          <c:tx>
            <c:v>Three barriers</c:v>
          </c:tx>
          <c:spPr>
            <a:ln>
              <a:noFill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Sheet1!$O$43:$R$43</c:f>
                <c:numCache>
                  <c:formatCode>General</c:formatCode>
                  <c:ptCount val="4"/>
                  <c:pt idx="1">
                    <c:v>0.32998316455372223</c:v>
                  </c:pt>
                  <c:pt idx="2">
                    <c:v>0.61282587702833569</c:v>
                  </c:pt>
                  <c:pt idx="3">
                    <c:v>0.64807406984078608</c:v>
                  </c:pt>
                </c:numCache>
              </c:numRef>
            </c:plus>
            <c:minus>
              <c:numRef>
                <c:f>Sheet1!$O$43:$R$43</c:f>
                <c:numCache>
                  <c:formatCode>General</c:formatCode>
                  <c:ptCount val="4"/>
                  <c:pt idx="1">
                    <c:v>0.32998316455372223</c:v>
                  </c:pt>
                  <c:pt idx="2">
                    <c:v>0.61282587702833569</c:v>
                  </c:pt>
                  <c:pt idx="3">
                    <c:v>0.64807406984078608</c:v>
                  </c:pt>
                </c:numCache>
              </c:numRef>
            </c:minus>
          </c:errBars>
          <c:xVal>
            <c:numRef>
              <c:f>Sheet1!$C$37:$F$37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50</c:v>
                </c:pt>
              </c:numCache>
            </c:numRef>
          </c:xVal>
          <c:yVal>
            <c:numRef>
              <c:f>Sheet1!$O$42:$R$42</c:f>
              <c:numCache>
                <c:formatCode>General</c:formatCode>
                <c:ptCount val="4"/>
                <c:pt idx="1">
                  <c:v>4.2333333333333334</c:v>
                </c:pt>
                <c:pt idx="2">
                  <c:v>6.0333333333333341</c:v>
                </c:pt>
                <c:pt idx="3">
                  <c:v>7.6000000000000005</c:v>
                </c:pt>
              </c:numCache>
            </c:numRef>
          </c:yVal>
          <c:smooth val="1"/>
        </c:ser>
        <c:ser>
          <c:idx val="3"/>
          <c:order val="3"/>
          <c:tx>
            <c:v>Four barriers</c:v>
          </c:tx>
          <c:spPr>
            <a:ln>
              <a:noFill/>
            </a:ln>
          </c:spPr>
          <c:marker>
            <c:symbol val="x"/>
            <c:size val="6"/>
            <c:spPr>
              <a:noFill/>
              <a:ln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Sheet1!$U$43:$X$43</c:f>
                <c:numCache>
                  <c:formatCode>General</c:formatCode>
                  <c:ptCount val="4"/>
                  <c:pt idx="1">
                    <c:v>0.35590260840104371</c:v>
                  </c:pt>
                  <c:pt idx="2">
                    <c:v>0.5715476066494084</c:v>
                  </c:pt>
                  <c:pt idx="3">
                    <c:v>0.64807406984078597</c:v>
                  </c:pt>
                </c:numCache>
              </c:numRef>
            </c:plus>
            <c:minus>
              <c:numRef>
                <c:f>Sheet1!$U$43:$X$43</c:f>
                <c:numCache>
                  <c:formatCode>General</c:formatCode>
                  <c:ptCount val="4"/>
                  <c:pt idx="1">
                    <c:v>0.35590260840104371</c:v>
                  </c:pt>
                  <c:pt idx="2">
                    <c:v>0.5715476066494084</c:v>
                  </c:pt>
                  <c:pt idx="3">
                    <c:v>0.64807406984078597</c:v>
                  </c:pt>
                </c:numCache>
              </c:numRef>
            </c:minus>
          </c:errBars>
          <c:xVal>
            <c:numRef>
              <c:f>Sheet1!$C$37:$F$37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20</c:v>
                </c:pt>
                <c:pt idx="3">
                  <c:v>50</c:v>
                </c:pt>
              </c:numCache>
            </c:numRef>
          </c:xVal>
          <c:yVal>
            <c:numRef>
              <c:f>Sheet1!$U$42:$X$42</c:f>
              <c:numCache>
                <c:formatCode>General</c:formatCode>
                <c:ptCount val="4"/>
                <c:pt idx="1">
                  <c:v>5.7</c:v>
                </c:pt>
                <c:pt idx="2">
                  <c:v>8.1999999999999993</c:v>
                </c:pt>
                <c:pt idx="3">
                  <c:v>9.6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34784"/>
        <c:axId val="176149248"/>
      </c:scatterChart>
      <c:valAx>
        <c:axId val="176134784"/>
        <c:scaling>
          <c:orientation val="minMax"/>
          <c:max val="5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Laser output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149248"/>
        <c:crosses val="autoZero"/>
        <c:crossBetween val="midCat"/>
      </c:valAx>
      <c:valAx>
        <c:axId val="176149248"/>
        <c:scaling>
          <c:orientation val="minMax"/>
          <c:max val="10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Delay factor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134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574091445931594"/>
          <c:y val="0.34650210620412192"/>
          <c:w val="0.19058537930649885"/>
          <c:h val="0.24953851441825617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1800"/>
              <a:t>Delay vs Number</a:t>
            </a:r>
            <a:r>
              <a:rPr lang="en-GB" sz="1800" baseline="0"/>
              <a:t> of barriers @ 100 mm/s</a:t>
            </a:r>
            <a:endParaRPr lang="en-GB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584624450842104"/>
          <c:y val="0.17157075173906414"/>
          <c:w val="0.61350674103581027"/>
          <c:h val="0.63940150644139637"/>
        </c:manualLayout>
      </c:layout>
      <c:scatterChart>
        <c:scatterStyle val="smoothMarker"/>
        <c:varyColors val="0"/>
        <c:ser>
          <c:idx val="0"/>
          <c:order val="0"/>
          <c:tx>
            <c:v>5 mW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70C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Sheet1!$B$54:$F$54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0.2449489742783168</c:v>
                  </c:pt>
                  <c:pt idx="2">
                    <c:v>0.43204937989385639</c:v>
                  </c:pt>
                  <c:pt idx="3">
                    <c:v>0.32998316455372223</c:v>
                  </c:pt>
                  <c:pt idx="4">
                    <c:v>0.35590260840104371</c:v>
                  </c:pt>
                </c:numCache>
              </c:numRef>
            </c:plus>
            <c:minus>
              <c:numRef>
                <c:f>Sheet1!$B$54:$F$54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0.2449489742783168</c:v>
                  </c:pt>
                  <c:pt idx="2">
                    <c:v>0.43204937989385639</c:v>
                  </c:pt>
                  <c:pt idx="3">
                    <c:v>0.32998316455372223</c:v>
                  </c:pt>
                  <c:pt idx="4">
                    <c:v>0.35590260840104371</c:v>
                  </c:pt>
                </c:numCache>
              </c:numRef>
            </c:minus>
          </c:errBars>
          <c:xVal>
            <c:numRef>
              <c:f>Sheet1!$B$49:$F$49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Sheet1!$B$53:$F$53</c:f>
              <c:numCache>
                <c:formatCode>General</c:formatCode>
                <c:ptCount val="5"/>
                <c:pt idx="0">
                  <c:v>0</c:v>
                </c:pt>
                <c:pt idx="1">
                  <c:v>1.6000000000000003</c:v>
                </c:pt>
                <c:pt idx="2">
                  <c:v>3.1999999999999997</c:v>
                </c:pt>
                <c:pt idx="3">
                  <c:v>4.2333333333333334</c:v>
                </c:pt>
                <c:pt idx="4">
                  <c:v>5.7</c:v>
                </c:pt>
              </c:numCache>
            </c:numRef>
          </c:yVal>
          <c:smooth val="1"/>
        </c:ser>
        <c:ser>
          <c:idx val="1"/>
          <c:order val="1"/>
          <c:tx>
            <c:v>20 mW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Sheet1!$H$55:$L$55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0.38586123009300594</c:v>
                  </c:pt>
                  <c:pt idx="2">
                    <c:v>0.66833125519211722</c:v>
                  </c:pt>
                  <c:pt idx="3">
                    <c:v>0.61282587702833569</c:v>
                  </c:pt>
                  <c:pt idx="4">
                    <c:v>0.5715476066494084</c:v>
                  </c:pt>
                </c:numCache>
              </c:numRef>
            </c:plus>
            <c:minus>
              <c:numRef>
                <c:f>Sheet1!$H$55:$L$55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0.38586123009300594</c:v>
                  </c:pt>
                  <c:pt idx="2">
                    <c:v>0.66833125519211722</c:v>
                  </c:pt>
                  <c:pt idx="3">
                    <c:v>0.61282587702833569</c:v>
                  </c:pt>
                  <c:pt idx="4">
                    <c:v>0.5715476066494084</c:v>
                  </c:pt>
                </c:numCache>
              </c:numRef>
            </c:minus>
          </c:errBars>
          <c:xVal>
            <c:numRef>
              <c:f>Sheet1!$H$50:$L$50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Sheet1!$H$54:$L$54</c:f>
              <c:numCache>
                <c:formatCode>General</c:formatCode>
                <c:ptCount val="5"/>
                <c:pt idx="0">
                  <c:v>0</c:v>
                </c:pt>
                <c:pt idx="1">
                  <c:v>2.9333333333333336</c:v>
                </c:pt>
                <c:pt idx="2">
                  <c:v>5.2</c:v>
                </c:pt>
                <c:pt idx="3">
                  <c:v>6.0333333333333341</c:v>
                </c:pt>
                <c:pt idx="4">
                  <c:v>8.1999999999999993</c:v>
                </c:pt>
              </c:numCache>
            </c:numRef>
          </c:yVal>
          <c:smooth val="1"/>
        </c:ser>
        <c:ser>
          <c:idx val="2"/>
          <c:order val="2"/>
          <c:tx>
            <c:v>50 mW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Sheet1!$N$55:$R$55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0.4921607686744468</c:v>
                  </c:pt>
                  <c:pt idx="2">
                    <c:v>0.49665548085837791</c:v>
                  </c:pt>
                  <c:pt idx="3">
                    <c:v>0.52493385826745409</c:v>
                  </c:pt>
                  <c:pt idx="4">
                    <c:v>0.64807406984078597</c:v>
                  </c:pt>
                </c:numCache>
              </c:numRef>
            </c:plus>
            <c:minus>
              <c:numRef>
                <c:f>Sheet1!$N$55:$R$55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0.4921607686744468</c:v>
                  </c:pt>
                  <c:pt idx="2">
                    <c:v>0.49665548085837791</c:v>
                  </c:pt>
                  <c:pt idx="3">
                    <c:v>0.52493385826745409</c:v>
                  </c:pt>
                  <c:pt idx="4">
                    <c:v>0.64807406984078597</c:v>
                  </c:pt>
                </c:numCache>
              </c:numRef>
            </c:minus>
          </c:errBars>
          <c:xVal>
            <c:numRef>
              <c:f>Sheet1!$H$50:$L$50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Sheet1!$N$54:$R$54</c:f>
              <c:numCache>
                <c:formatCode>General</c:formatCode>
                <c:ptCount val="5"/>
                <c:pt idx="0">
                  <c:v>0</c:v>
                </c:pt>
                <c:pt idx="1">
                  <c:v>4.9333333333333336</c:v>
                </c:pt>
                <c:pt idx="2">
                  <c:v>6.8999999999999995</c:v>
                </c:pt>
                <c:pt idx="3">
                  <c:v>7.7666666666666666</c:v>
                </c:pt>
                <c:pt idx="4">
                  <c:v>9.6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55680"/>
        <c:axId val="176457600"/>
      </c:scatterChart>
      <c:valAx>
        <c:axId val="176455680"/>
        <c:scaling>
          <c:orientation val="minMax"/>
          <c:max val="4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Number of barriers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457600"/>
        <c:crosses val="autoZero"/>
        <c:crossBetween val="midCat"/>
      </c:valAx>
      <c:valAx>
        <c:axId val="176457600"/>
        <c:scaling>
          <c:orientation val="minMax"/>
          <c:max val="10.5"/>
          <c:min val="0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1" i="0" baseline="0">
                    <a:effectLst/>
                  </a:rPr>
                  <a:t>Delay factor</a:t>
                </a:r>
                <a:endParaRPr lang="en-GB" sz="1600">
                  <a:effectLst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455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057160379538407"/>
          <c:y val="0.39027200512725813"/>
          <c:w val="0.16427904996228737"/>
          <c:h val="0.20608447417610784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1800"/>
              <a:t>Delay vs Barrier writing speed @ 20 mW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33017745393512"/>
          <c:y val="0.15690263136427229"/>
          <c:w val="0.59993358832575105"/>
          <c:h val="0.62100887965237106"/>
        </c:manualLayout>
      </c:layout>
      <c:scatterChart>
        <c:scatterStyle val="lineMarker"/>
        <c:varyColors val="0"/>
        <c:ser>
          <c:idx val="0"/>
          <c:order val="0"/>
          <c:tx>
            <c:v>One barrier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Sheet1!$C$110:$F$110</c:f>
                <c:numCache>
                  <c:formatCode>General</c:formatCode>
                  <c:ptCount val="4"/>
                  <c:pt idx="1">
                    <c:v>0.56568542494924035</c:v>
                  </c:pt>
                  <c:pt idx="2">
                    <c:v>0.470814896394185</c:v>
                  </c:pt>
                  <c:pt idx="3">
                    <c:v>0.33993463423951942</c:v>
                  </c:pt>
                </c:numCache>
              </c:numRef>
            </c:plus>
            <c:minus>
              <c:numRef>
                <c:f>Sheet1!$C$110:$F$110</c:f>
                <c:numCache>
                  <c:formatCode>General</c:formatCode>
                  <c:ptCount val="4"/>
                  <c:pt idx="1">
                    <c:v>0.56568542494924035</c:v>
                  </c:pt>
                  <c:pt idx="2">
                    <c:v>0.470814896394185</c:v>
                  </c:pt>
                  <c:pt idx="3">
                    <c:v>0.33993463423951942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Sheet1!$C$105:$F$105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300</c:v>
                </c:pt>
                <c:pt idx="3">
                  <c:v>600</c:v>
                </c:pt>
              </c:numCache>
            </c:numRef>
          </c:xVal>
          <c:yVal>
            <c:numRef>
              <c:f>Sheet1!$C$109:$F$109</c:f>
              <c:numCache>
                <c:formatCode>General</c:formatCode>
                <c:ptCount val="4"/>
                <c:pt idx="1">
                  <c:v>2.9</c:v>
                </c:pt>
                <c:pt idx="2">
                  <c:v>2.35</c:v>
                </c:pt>
                <c:pt idx="3">
                  <c:v>1.7333333333333334</c:v>
                </c:pt>
              </c:numCache>
            </c:numRef>
          </c:yVal>
          <c:smooth val="0"/>
        </c:ser>
        <c:ser>
          <c:idx val="1"/>
          <c:order val="1"/>
          <c:tx>
            <c:v>Two barriers</c:v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Sheet1!$I$111:$L$111</c:f>
                <c:numCache>
                  <c:formatCode>General</c:formatCode>
                  <c:ptCount val="4"/>
                  <c:pt idx="1">
                    <c:v>0.66499791144199927</c:v>
                  </c:pt>
                  <c:pt idx="2">
                    <c:v>0.74087035902976217</c:v>
                  </c:pt>
                  <c:pt idx="3">
                    <c:v>0.75865377844940229</c:v>
                  </c:pt>
                </c:numCache>
              </c:numRef>
            </c:plus>
            <c:minus>
              <c:numRef>
                <c:f>Sheet1!$I$111:$L$111</c:f>
                <c:numCache>
                  <c:formatCode>General</c:formatCode>
                  <c:ptCount val="4"/>
                  <c:pt idx="1">
                    <c:v>0.66499791144199927</c:v>
                  </c:pt>
                  <c:pt idx="2">
                    <c:v>0.74087035902976217</c:v>
                  </c:pt>
                  <c:pt idx="3">
                    <c:v>0.75865377844940229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Sheet1!$C$105:$F$105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300</c:v>
                </c:pt>
                <c:pt idx="3">
                  <c:v>600</c:v>
                </c:pt>
              </c:numCache>
            </c:numRef>
          </c:xVal>
          <c:yVal>
            <c:numRef>
              <c:f>Sheet1!$I$110:$L$110</c:f>
              <c:numCache>
                <c:formatCode>General</c:formatCode>
                <c:ptCount val="4"/>
                <c:pt idx="1">
                  <c:v>5.2333333333333334</c:v>
                </c:pt>
                <c:pt idx="2">
                  <c:v>4.2333333333333334</c:v>
                </c:pt>
                <c:pt idx="3">
                  <c:v>2.9333333333333336</c:v>
                </c:pt>
              </c:numCache>
            </c:numRef>
          </c:yVal>
          <c:smooth val="0"/>
        </c:ser>
        <c:ser>
          <c:idx val="2"/>
          <c:order val="2"/>
          <c:tx>
            <c:v>Three barriers</c:v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Sheet1!$O$111:$R$111</c:f>
                <c:numCache>
                  <c:formatCode>General</c:formatCode>
                  <c:ptCount val="4"/>
                  <c:pt idx="1">
                    <c:v>0.57154760664940851</c:v>
                  </c:pt>
                  <c:pt idx="2">
                    <c:v>0.63436757658491649</c:v>
                  </c:pt>
                  <c:pt idx="3">
                    <c:v>0.46427960923947376</c:v>
                  </c:pt>
                </c:numCache>
              </c:numRef>
            </c:plus>
            <c:minus>
              <c:numRef>
                <c:f>Sheet1!$O$111:$R$111</c:f>
                <c:numCache>
                  <c:formatCode>General</c:formatCode>
                  <c:ptCount val="4"/>
                  <c:pt idx="1">
                    <c:v>0.57154760664940851</c:v>
                  </c:pt>
                  <c:pt idx="2">
                    <c:v>0.63436757658491649</c:v>
                  </c:pt>
                  <c:pt idx="3">
                    <c:v>0.46427960923947376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Sheet1!$C$105:$F$105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300</c:v>
                </c:pt>
                <c:pt idx="3">
                  <c:v>600</c:v>
                </c:pt>
              </c:numCache>
            </c:numRef>
          </c:xVal>
          <c:yVal>
            <c:numRef>
              <c:f>Sheet1!$O$110:$R$110</c:f>
              <c:numCache>
                <c:formatCode>General</c:formatCode>
                <c:ptCount val="4"/>
                <c:pt idx="1">
                  <c:v>6.1000000000000005</c:v>
                </c:pt>
                <c:pt idx="2">
                  <c:v>4.9433333333333334</c:v>
                </c:pt>
                <c:pt idx="3">
                  <c:v>3.9666666666666663</c:v>
                </c:pt>
              </c:numCache>
            </c:numRef>
          </c:yVal>
          <c:smooth val="0"/>
        </c:ser>
        <c:ser>
          <c:idx val="3"/>
          <c:order val="3"/>
          <c:tx>
            <c:v>Four barriers</c:v>
          </c:tx>
          <c:spPr>
            <a:ln w="28575">
              <a:noFill/>
            </a:ln>
          </c:spPr>
          <c:marker>
            <c:symbol val="x"/>
            <c:size val="6"/>
            <c:spPr>
              <a:ln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Sheet1!$U$111:$X$111</c:f>
                <c:numCache>
                  <c:formatCode>General</c:formatCode>
                  <c:ptCount val="4"/>
                  <c:pt idx="1">
                    <c:v>0.75865377844940274</c:v>
                  </c:pt>
                  <c:pt idx="2">
                    <c:v>0.9104333522498429</c:v>
                  </c:pt>
                  <c:pt idx="3">
                    <c:v>0.63420991968134821</c:v>
                  </c:pt>
                </c:numCache>
              </c:numRef>
            </c:plus>
            <c:minus>
              <c:numRef>
                <c:f>Sheet1!$U$111:$X$111</c:f>
                <c:numCache>
                  <c:formatCode>General</c:formatCode>
                  <c:ptCount val="4"/>
                  <c:pt idx="1">
                    <c:v>0.75865377844940274</c:v>
                  </c:pt>
                  <c:pt idx="2">
                    <c:v>0.9104333522498429</c:v>
                  </c:pt>
                  <c:pt idx="3">
                    <c:v>0.63420991968134821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Sheet1!$C$105:$F$105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300</c:v>
                </c:pt>
                <c:pt idx="3">
                  <c:v>600</c:v>
                </c:pt>
              </c:numCache>
            </c:numRef>
          </c:xVal>
          <c:yVal>
            <c:numRef>
              <c:f>Sheet1!$U$110:$X$110</c:f>
              <c:numCache>
                <c:formatCode>General</c:formatCode>
                <c:ptCount val="4"/>
                <c:pt idx="1">
                  <c:v>8.2333333333333325</c:v>
                </c:pt>
                <c:pt idx="2">
                  <c:v>6.833333333333333</c:v>
                </c:pt>
                <c:pt idx="3">
                  <c:v>6.4333333333333336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90848"/>
        <c:axId val="176592768"/>
      </c:scatterChart>
      <c:valAx>
        <c:axId val="176590848"/>
        <c:scaling>
          <c:orientation val="minMax"/>
          <c:max val="7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Barrier writing speed (mm/s)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6592768"/>
        <c:crosses val="autoZero"/>
        <c:crossBetween val="midCat"/>
      </c:valAx>
      <c:valAx>
        <c:axId val="176592768"/>
        <c:scaling>
          <c:orientation val="minMax"/>
          <c:max val="9.3000000000000007"/>
          <c:min val="0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1" i="0" baseline="0">
                    <a:effectLst/>
                  </a:rPr>
                  <a:t>Delay factor</a:t>
                </a:r>
                <a:endParaRPr lang="en-GB" sz="1600">
                  <a:effectLst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65908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203102339227681"/>
          <c:y val="0.40062169898753108"/>
          <c:w val="0.21678269692653596"/>
          <c:h val="0.2593507858027406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1800"/>
              <a:t>Delay vs</a:t>
            </a:r>
            <a:r>
              <a:rPr lang="en-GB" sz="1800" baseline="0"/>
              <a:t> Number of barriers @ 20 mW</a:t>
            </a:r>
            <a:endParaRPr lang="en-GB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533223296969123"/>
          <c:y val="0.16153002933456848"/>
          <c:w val="0.57869982214925408"/>
          <c:h val="0.60381318511656634"/>
        </c:manualLayout>
      </c:layout>
      <c:scatterChart>
        <c:scatterStyle val="lineMarker"/>
        <c:varyColors val="0"/>
        <c:ser>
          <c:idx val="0"/>
          <c:order val="0"/>
          <c:tx>
            <c:v>100 mm/s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70C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Sheet1!$B$122:$F$122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0.56568542494924035</c:v>
                  </c:pt>
                  <c:pt idx="2">
                    <c:v>0.71180521680208975</c:v>
                  </c:pt>
                  <c:pt idx="3">
                    <c:v>0.85244745683628875</c:v>
                  </c:pt>
                  <c:pt idx="4">
                    <c:v>0.75865377844940274</c:v>
                  </c:pt>
                </c:numCache>
              </c:numRef>
            </c:plus>
            <c:minus>
              <c:numRef>
                <c:f>Sheet1!$B$122:$F$122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0.56568542494924035</c:v>
                  </c:pt>
                  <c:pt idx="2">
                    <c:v>0.71180521680208975</c:v>
                  </c:pt>
                  <c:pt idx="3">
                    <c:v>0.85244745683628875</c:v>
                  </c:pt>
                  <c:pt idx="4">
                    <c:v>0.75865377844940274</c:v>
                  </c:pt>
                </c:numCache>
              </c:numRef>
            </c:minus>
          </c:errBars>
          <c:xVal>
            <c:numRef>
              <c:f>Sheet1!$B$117:$F$117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Sheet1!$B$121:$F$121</c:f>
              <c:numCache>
                <c:formatCode>General</c:formatCode>
                <c:ptCount val="5"/>
                <c:pt idx="0">
                  <c:v>0</c:v>
                </c:pt>
                <c:pt idx="1">
                  <c:v>2.9</c:v>
                </c:pt>
                <c:pt idx="2">
                  <c:v>5.2</c:v>
                </c:pt>
                <c:pt idx="3">
                  <c:v>6.1000000000000005</c:v>
                </c:pt>
                <c:pt idx="4">
                  <c:v>8.2333333333333325</c:v>
                </c:pt>
              </c:numCache>
            </c:numRef>
          </c:yVal>
          <c:smooth val="0"/>
        </c:ser>
        <c:ser>
          <c:idx val="1"/>
          <c:order val="1"/>
          <c:tx>
            <c:v>300 mm/s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Sheet1!$H$123:$L$123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0.470814896394185</c:v>
                  </c:pt>
                  <c:pt idx="2">
                    <c:v>0.74087035902976217</c:v>
                  </c:pt>
                  <c:pt idx="3">
                    <c:v>0.63436757658491649</c:v>
                  </c:pt>
                  <c:pt idx="4">
                    <c:v>0.86023252670425698</c:v>
                  </c:pt>
                </c:numCache>
              </c:numRef>
            </c:plus>
            <c:minus>
              <c:numRef>
                <c:f>Sheet1!$H$123:$L$123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0.470814896394185</c:v>
                  </c:pt>
                  <c:pt idx="2">
                    <c:v>0.74087035902976217</c:v>
                  </c:pt>
                  <c:pt idx="3">
                    <c:v>0.63436757658491649</c:v>
                  </c:pt>
                  <c:pt idx="4">
                    <c:v>0.86023252670425698</c:v>
                  </c:pt>
                </c:numCache>
              </c:numRef>
            </c:minus>
          </c:errBars>
          <c:xVal>
            <c:numRef>
              <c:f>Sheet1!$H$118:$L$118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Sheet1!$H$122:$L$122</c:f>
              <c:numCache>
                <c:formatCode>General</c:formatCode>
                <c:ptCount val="5"/>
                <c:pt idx="0">
                  <c:v>0</c:v>
                </c:pt>
                <c:pt idx="1">
                  <c:v>2.35</c:v>
                </c:pt>
                <c:pt idx="2">
                  <c:v>4.2333333333333334</c:v>
                </c:pt>
                <c:pt idx="3">
                  <c:v>4.9433333333333334</c:v>
                </c:pt>
                <c:pt idx="4">
                  <c:v>7.1000000000000005</c:v>
                </c:pt>
              </c:numCache>
            </c:numRef>
          </c:yVal>
          <c:smooth val="0"/>
        </c:ser>
        <c:ser>
          <c:idx val="2"/>
          <c:order val="2"/>
          <c:tx>
            <c:v>600 mm/s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Sheet1!$N$123:$R$123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0.29439202887759514</c:v>
                  </c:pt>
                  <c:pt idx="2">
                    <c:v>0.75865377844940229</c:v>
                  </c:pt>
                  <c:pt idx="3">
                    <c:v>0.46427960923947376</c:v>
                  </c:pt>
                  <c:pt idx="4">
                    <c:v>0.63420991968134821</c:v>
                  </c:pt>
                </c:numCache>
              </c:numRef>
            </c:plus>
            <c:minus>
              <c:numRef>
                <c:f>Sheet1!$N$123:$R$123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0.29439202887759514</c:v>
                  </c:pt>
                  <c:pt idx="2">
                    <c:v>0.75865377844940229</c:v>
                  </c:pt>
                  <c:pt idx="3">
                    <c:v>0.46427960923947376</c:v>
                  </c:pt>
                  <c:pt idx="4">
                    <c:v>0.63420991968134821</c:v>
                  </c:pt>
                </c:numCache>
              </c:numRef>
            </c:minus>
          </c:errBars>
          <c:xVal>
            <c:numRef>
              <c:f>Sheet1!$N$118:$R$118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Sheet1!$N$122:$R$122</c:f>
              <c:numCache>
                <c:formatCode>General</c:formatCode>
                <c:ptCount val="5"/>
                <c:pt idx="0">
                  <c:v>0</c:v>
                </c:pt>
                <c:pt idx="1">
                  <c:v>1.7</c:v>
                </c:pt>
                <c:pt idx="2">
                  <c:v>2.9333333333333336</c:v>
                </c:pt>
                <c:pt idx="3">
                  <c:v>3.9666666666666663</c:v>
                </c:pt>
                <c:pt idx="4">
                  <c:v>6.4333333333333336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32960"/>
        <c:axId val="176634880"/>
      </c:scatterChart>
      <c:valAx>
        <c:axId val="176632960"/>
        <c:scaling>
          <c:orientation val="minMax"/>
          <c:max val="4.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Number of barriers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634880"/>
        <c:crosses val="autoZero"/>
        <c:crossBetween val="midCat"/>
        <c:majorUnit val="0.5"/>
      </c:valAx>
      <c:valAx>
        <c:axId val="176634880"/>
        <c:scaling>
          <c:orientation val="minMax"/>
          <c:max val="9"/>
          <c:min val="0"/>
        </c:scaling>
        <c:delete val="0"/>
        <c:axPos val="l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 b="1" i="0" baseline="0">
                    <a:effectLst/>
                  </a:rPr>
                  <a:t>Delay factor</a:t>
                </a:r>
                <a:endParaRPr lang="en-GB" sz="1600">
                  <a:effectLst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632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556321806348782"/>
          <c:y val="0.36641161031341668"/>
          <c:w val="0.22286830766199492"/>
          <c:h val="0.24846811795584375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Delay</a:t>
            </a:r>
            <a:r>
              <a:rPr lang="en-GB" baseline="0"/>
              <a:t> vs Barrier position</a:t>
            </a:r>
            <a:endParaRPr lang="en-GB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Sheet1!$B$138:$E$138</c:f>
                <c:numCache>
                  <c:formatCode>General</c:formatCode>
                  <c:ptCount val="4"/>
                  <c:pt idx="0">
                    <c:v>0.20548046676563253</c:v>
                  </c:pt>
                  <c:pt idx="1">
                    <c:v>0.16329931618554525</c:v>
                  </c:pt>
                  <c:pt idx="2">
                    <c:v>0.12472191289246473</c:v>
                  </c:pt>
                  <c:pt idx="3">
                    <c:v>9.4280904158206322E-2</c:v>
                  </c:pt>
                </c:numCache>
              </c:numRef>
            </c:plus>
            <c:minus>
              <c:numRef>
                <c:f>Sheet1!$B$138:$E$138</c:f>
                <c:numCache>
                  <c:formatCode>General</c:formatCode>
                  <c:ptCount val="4"/>
                  <c:pt idx="0">
                    <c:v>0.20548046676563253</c:v>
                  </c:pt>
                  <c:pt idx="1">
                    <c:v>0.16329931618554525</c:v>
                  </c:pt>
                  <c:pt idx="2">
                    <c:v>0.12472191289246473</c:v>
                  </c:pt>
                  <c:pt idx="3">
                    <c:v>9.4280904158206322E-2</c:v>
                  </c:pt>
                </c:numCache>
              </c:numRef>
            </c:minus>
          </c:errBars>
          <c:xVal>
            <c:numRef>
              <c:f>Sheet1!$B$133:$F$133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15</c:v>
                </c:pt>
              </c:numCache>
            </c:numRef>
          </c:xVal>
          <c:yVal>
            <c:numRef>
              <c:f>Sheet1!$B$137:$F$137</c:f>
              <c:numCache>
                <c:formatCode>General</c:formatCode>
                <c:ptCount val="5"/>
                <c:pt idx="0">
                  <c:v>2.5333333333333332</c:v>
                </c:pt>
                <c:pt idx="1">
                  <c:v>2</c:v>
                </c:pt>
                <c:pt idx="2">
                  <c:v>1.6333333333333335</c:v>
                </c:pt>
                <c:pt idx="3">
                  <c:v>1.2666666666666666</c:v>
                </c:pt>
                <c:pt idx="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74688"/>
        <c:axId val="177799168"/>
      </c:scatterChart>
      <c:valAx>
        <c:axId val="176674688"/>
        <c:scaling>
          <c:orientation val="minMax"/>
          <c:max val="15.5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Barrier distance from</a:t>
                </a:r>
                <a:r>
                  <a:rPr lang="en-GB" sz="1600" baseline="0"/>
                  <a:t> starting line (mm)</a:t>
                </a:r>
                <a:endParaRPr lang="en-GB" sz="1600"/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7799168"/>
        <c:crosses val="autoZero"/>
        <c:crossBetween val="midCat"/>
        <c:minorUnit val="1"/>
      </c:valAx>
      <c:valAx>
        <c:axId val="177799168"/>
        <c:scaling>
          <c:orientation val="minMax"/>
          <c:max val="2.75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Delay factor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76674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32867</xdr:colOff>
      <xdr:row>36</xdr:row>
      <xdr:rowOff>117969</xdr:rowOff>
    </xdr:from>
    <xdr:to>
      <xdr:col>34</xdr:col>
      <xdr:colOff>20412</xdr:colOff>
      <xdr:row>60</xdr:row>
      <xdr:rowOff>114673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124387</xdr:colOff>
      <xdr:row>36</xdr:row>
      <xdr:rowOff>31926</xdr:rowOff>
    </xdr:from>
    <xdr:to>
      <xdr:col>44</xdr:col>
      <xdr:colOff>130955</xdr:colOff>
      <xdr:row>60</xdr:row>
      <xdr:rowOff>26343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319290</xdr:colOff>
      <xdr:row>105</xdr:row>
      <xdr:rowOff>69485</xdr:rowOff>
    </xdr:from>
    <xdr:to>
      <xdr:col>34</xdr:col>
      <xdr:colOff>309577</xdr:colOff>
      <xdr:row>124</xdr:row>
      <xdr:rowOff>91727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213490</xdr:colOff>
      <xdr:row>105</xdr:row>
      <xdr:rowOff>100087</xdr:rowOff>
    </xdr:from>
    <xdr:to>
      <xdr:col>44</xdr:col>
      <xdr:colOff>198232</xdr:colOff>
      <xdr:row>124</xdr:row>
      <xdr:rowOff>100087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15274</xdr:colOff>
      <xdr:row>131</xdr:row>
      <xdr:rowOff>80964</xdr:rowOff>
    </xdr:from>
    <xdr:to>
      <xdr:col>16</xdr:col>
      <xdr:colOff>19050</xdr:colOff>
      <xdr:row>146</xdr:row>
      <xdr:rowOff>100014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zoomScale="25" zoomScaleNormal="25" workbookViewId="0">
      <selection activeCell="Z161" sqref="Z161"/>
    </sheetView>
  </sheetViews>
  <sheetFormatPr defaultRowHeight="15" x14ac:dyDescent="0.25"/>
  <cols>
    <col min="1" max="1" width="30.28515625" customWidth="1"/>
    <col min="2" max="2" width="8.42578125" customWidth="1"/>
    <col min="3" max="3" width="8.140625" customWidth="1"/>
  </cols>
  <sheetData>
    <row r="1" spans="1:6" x14ac:dyDescent="0.25">
      <c r="A1" t="s">
        <v>6</v>
      </c>
    </row>
    <row r="3" spans="1:6" x14ac:dyDescent="0.25">
      <c r="A3" t="s">
        <v>0</v>
      </c>
    </row>
    <row r="5" spans="1:6" x14ac:dyDescent="0.25">
      <c r="A5" t="s">
        <v>7</v>
      </c>
      <c r="C5">
        <v>0</v>
      </c>
      <c r="D5">
        <v>5</v>
      </c>
      <c r="E5">
        <v>20</v>
      </c>
      <c r="F5">
        <v>50</v>
      </c>
    </row>
    <row r="6" spans="1:6" x14ac:dyDescent="0.25">
      <c r="A6" t="s">
        <v>1</v>
      </c>
      <c r="C6">
        <v>150</v>
      </c>
      <c r="D6">
        <v>195</v>
      </c>
      <c r="E6">
        <v>495</v>
      </c>
      <c r="F6">
        <v>870</v>
      </c>
    </row>
    <row r="7" spans="1:6" x14ac:dyDescent="0.25">
      <c r="C7">
        <v>140</v>
      </c>
      <c r="D7">
        <v>266</v>
      </c>
      <c r="E7">
        <v>434</v>
      </c>
      <c r="F7">
        <v>700</v>
      </c>
    </row>
    <row r="8" spans="1:6" x14ac:dyDescent="0.25">
      <c r="C8">
        <v>150</v>
      </c>
      <c r="D8">
        <v>240</v>
      </c>
      <c r="E8">
        <v>360</v>
      </c>
      <c r="F8">
        <v>600</v>
      </c>
    </row>
    <row r="11" spans="1:6" x14ac:dyDescent="0.25">
      <c r="A11" t="s">
        <v>2</v>
      </c>
    </row>
    <row r="13" spans="1:6" x14ac:dyDescent="0.25">
      <c r="A13" t="s">
        <v>7</v>
      </c>
      <c r="C13">
        <v>0</v>
      </c>
      <c r="D13">
        <v>5</v>
      </c>
      <c r="E13">
        <v>20</v>
      </c>
      <c r="F13">
        <v>50</v>
      </c>
    </row>
    <row r="14" spans="1:6" x14ac:dyDescent="0.25">
      <c r="A14" t="s">
        <v>1</v>
      </c>
      <c r="C14">
        <v>180</v>
      </c>
      <c r="D14">
        <v>540</v>
      </c>
      <c r="E14">
        <v>774</v>
      </c>
      <c r="F14">
        <v>1368</v>
      </c>
    </row>
    <row r="15" spans="1:6" x14ac:dyDescent="0.25">
      <c r="C15">
        <v>160</v>
      </c>
      <c r="D15">
        <v>608</v>
      </c>
      <c r="E15">
        <v>864</v>
      </c>
      <c r="F15">
        <v>1056</v>
      </c>
    </row>
    <row r="16" spans="1:6" x14ac:dyDescent="0.25">
      <c r="C16">
        <v>160</v>
      </c>
      <c r="D16">
        <v>448</v>
      </c>
      <c r="E16">
        <v>944</v>
      </c>
      <c r="F16">
        <v>1040</v>
      </c>
    </row>
    <row r="19" spans="1:6" x14ac:dyDescent="0.25">
      <c r="A19" t="s">
        <v>3</v>
      </c>
    </row>
    <row r="21" spans="1:6" x14ac:dyDescent="0.25">
      <c r="A21" t="s">
        <v>7</v>
      </c>
      <c r="C21">
        <v>0</v>
      </c>
      <c r="D21">
        <v>5</v>
      </c>
      <c r="E21">
        <v>20</v>
      </c>
      <c r="F21">
        <v>50</v>
      </c>
    </row>
    <row r="22" spans="1:6" x14ac:dyDescent="0.25">
      <c r="A22" t="s">
        <v>1</v>
      </c>
      <c r="C22">
        <v>140</v>
      </c>
      <c r="D22">
        <v>658</v>
      </c>
      <c r="E22">
        <v>966</v>
      </c>
      <c r="F22">
        <v>980</v>
      </c>
    </row>
    <row r="23" spans="1:6" x14ac:dyDescent="0.25">
      <c r="C23">
        <v>160</v>
      </c>
      <c r="D23">
        <v>640</v>
      </c>
      <c r="E23">
        <v>896</v>
      </c>
      <c r="F23">
        <v>1168</v>
      </c>
    </row>
    <row r="24" spans="1:6" x14ac:dyDescent="0.25">
      <c r="C24">
        <v>150</v>
      </c>
      <c r="D24">
        <v>600</v>
      </c>
      <c r="E24">
        <v>840</v>
      </c>
      <c r="F24">
        <v>1275</v>
      </c>
    </row>
    <row r="27" spans="1:6" x14ac:dyDescent="0.25">
      <c r="A27" t="s">
        <v>4</v>
      </c>
    </row>
    <row r="29" spans="1:6" x14ac:dyDescent="0.25">
      <c r="A29" t="s">
        <v>7</v>
      </c>
      <c r="C29">
        <v>0</v>
      </c>
      <c r="D29">
        <v>5</v>
      </c>
      <c r="E29">
        <v>20</v>
      </c>
      <c r="F29">
        <v>50</v>
      </c>
    </row>
    <row r="30" spans="1:6" x14ac:dyDescent="0.25">
      <c r="A30" t="s">
        <v>1</v>
      </c>
      <c r="C30">
        <v>150</v>
      </c>
      <c r="D30">
        <v>810</v>
      </c>
      <c r="E30">
        <v>1335</v>
      </c>
      <c r="F30">
        <v>1575</v>
      </c>
    </row>
    <row r="31" spans="1:6" x14ac:dyDescent="0.25">
      <c r="C31">
        <v>160</v>
      </c>
      <c r="D31">
        <v>992</v>
      </c>
      <c r="E31">
        <v>1200</v>
      </c>
      <c r="F31">
        <v>1488</v>
      </c>
    </row>
    <row r="32" spans="1:6" x14ac:dyDescent="0.25">
      <c r="C32">
        <v>150</v>
      </c>
      <c r="D32">
        <v>825</v>
      </c>
      <c r="E32">
        <v>1230</v>
      </c>
      <c r="F32">
        <v>1350</v>
      </c>
    </row>
    <row r="36" spans="1:24" x14ac:dyDescent="0.25">
      <c r="A36" t="s">
        <v>8</v>
      </c>
    </row>
    <row r="37" spans="1:24" x14ac:dyDescent="0.25">
      <c r="C37">
        <v>0</v>
      </c>
      <c r="D37">
        <v>5</v>
      </c>
      <c r="E37">
        <v>20</v>
      </c>
      <c r="F37">
        <v>50</v>
      </c>
    </row>
    <row r="38" spans="1:24" x14ac:dyDescent="0.25">
      <c r="B38" t="s">
        <v>9</v>
      </c>
      <c r="D38">
        <v>1.3</v>
      </c>
      <c r="E38">
        <v>3.3</v>
      </c>
      <c r="F38">
        <v>5.8</v>
      </c>
      <c r="I38">
        <v>0</v>
      </c>
      <c r="J38">
        <v>5</v>
      </c>
      <c r="K38">
        <v>20</v>
      </c>
      <c r="L38">
        <v>50</v>
      </c>
      <c r="O38">
        <v>0</v>
      </c>
      <c r="P38">
        <v>5</v>
      </c>
      <c r="Q38">
        <v>20</v>
      </c>
      <c r="R38">
        <v>50</v>
      </c>
      <c r="U38">
        <v>0</v>
      </c>
      <c r="V38">
        <v>5</v>
      </c>
      <c r="W38">
        <v>20</v>
      </c>
      <c r="X38">
        <v>50</v>
      </c>
    </row>
    <row r="39" spans="1:24" x14ac:dyDescent="0.25">
      <c r="D39">
        <v>1.9</v>
      </c>
      <c r="E39">
        <v>3.1</v>
      </c>
      <c r="F39">
        <v>5</v>
      </c>
      <c r="H39" t="s">
        <v>10</v>
      </c>
      <c r="J39">
        <v>3</v>
      </c>
      <c r="K39">
        <v>4.3</v>
      </c>
      <c r="L39">
        <v>7.6</v>
      </c>
      <c r="N39" t="s">
        <v>11</v>
      </c>
      <c r="P39">
        <v>4.7</v>
      </c>
      <c r="Q39">
        <v>6.9</v>
      </c>
      <c r="R39">
        <v>7</v>
      </c>
      <c r="T39" t="s">
        <v>12</v>
      </c>
      <c r="V39">
        <v>5.4</v>
      </c>
      <c r="W39">
        <v>8.9</v>
      </c>
      <c r="X39">
        <v>10.5</v>
      </c>
    </row>
    <row r="40" spans="1:24" x14ac:dyDescent="0.25">
      <c r="D40">
        <v>1.6</v>
      </c>
      <c r="E40">
        <v>2.4</v>
      </c>
      <c r="F40">
        <v>4</v>
      </c>
      <c r="J40">
        <v>3.8</v>
      </c>
      <c r="K40">
        <v>5.4</v>
      </c>
      <c r="L40">
        <v>6.6</v>
      </c>
      <c r="P40">
        <v>4</v>
      </c>
      <c r="Q40">
        <v>5.6</v>
      </c>
      <c r="R40">
        <v>7.3</v>
      </c>
      <c r="V40">
        <v>6.2</v>
      </c>
      <c r="W40">
        <v>7.5</v>
      </c>
      <c r="X40">
        <v>9.3000000000000007</v>
      </c>
    </row>
    <row r="41" spans="1:24" x14ac:dyDescent="0.25">
      <c r="D41">
        <f>AVERAGE(D38:D40)</f>
        <v>1.6000000000000003</v>
      </c>
      <c r="E41">
        <f t="shared" ref="E41:F41" si="0">AVERAGE(E38:E40)</f>
        <v>2.9333333333333336</v>
      </c>
      <c r="F41">
        <f t="shared" si="0"/>
        <v>4.9333333333333336</v>
      </c>
      <c r="J41">
        <v>2.8</v>
      </c>
      <c r="K41">
        <v>5.9</v>
      </c>
      <c r="L41">
        <v>6.5</v>
      </c>
      <c r="P41">
        <v>4</v>
      </c>
      <c r="Q41">
        <v>5.6</v>
      </c>
      <c r="R41">
        <v>8.5</v>
      </c>
      <c r="V41">
        <v>5.5</v>
      </c>
      <c r="W41">
        <v>8.1999999999999993</v>
      </c>
      <c r="X41">
        <v>9</v>
      </c>
    </row>
    <row r="42" spans="1:24" x14ac:dyDescent="0.25">
      <c r="D42">
        <f>_xlfn.STDEV.P(D38:D40)</f>
        <v>0.2449489742783168</v>
      </c>
      <c r="E42">
        <f t="shared" ref="E42:X43" si="1">_xlfn.STDEV.P(E38:E40)</f>
        <v>0.38586123009300594</v>
      </c>
      <c r="F42">
        <f t="shared" si="1"/>
        <v>0.73635740114581705</v>
      </c>
      <c r="J42">
        <f t="shared" ref="J42" si="2">AVERAGE(J39:J41)</f>
        <v>3.1999999999999997</v>
      </c>
      <c r="K42">
        <f t="shared" ref="K42" si="3">AVERAGE(K39:K41)</f>
        <v>5.2</v>
      </c>
      <c r="L42">
        <f t="shared" ref="L42" si="4">AVERAGE(L39:L41)</f>
        <v>6.8999999999999995</v>
      </c>
      <c r="P42">
        <f t="shared" ref="P42" si="5">AVERAGE(P39:P41)</f>
        <v>4.2333333333333334</v>
      </c>
      <c r="Q42">
        <f t="shared" ref="Q42" si="6">AVERAGE(Q39:Q41)</f>
        <v>6.0333333333333341</v>
      </c>
      <c r="R42">
        <f t="shared" ref="R42" si="7">AVERAGE(R39:R41)</f>
        <v>7.6000000000000005</v>
      </c>
      <c r="V42">
        <f t="shared" ref="V42" si="8">AVERAGE(V39:V41)</f>
        <v>5.7</v>
      </c>
      <c r="W42">
        <f t="shared" ref="W42" si="9">AVERAGE(W39:W41)</f>
        <v>8.1999999999999993</v>
      </c>
      <c r="X42">
        <f t="shared" ref="X42" si="10">AVERAGE(X39:X41)</f>
        <v>9.6</v>
      </c>
    </row>
    <row r="43" spans="1:24" x14ac:dyDescent="0.25">
      <c r="J43">
        <f t="shared" si="1"/>
        <v>0.43204937989385639</v>
      </c>
      <c r="K43">
        <f t="shared" si="1"/>
        <v>0.66833125519211722</v>
      </c>
      <c r="L43">
        <f t="shared" si="1"/>
        <v>0.49665548085837791</v>
      </c>
      <c r="P43">
        <f t="shared" si="1"/>
        <v>0.32998316455372223</v>
      </c>
      <c r="Q43">
        <f t="shared" si="1"/>
        <v>0.61282587702833569</v>
      </c>
      <c r="R43">
        <f t="shared" si="1"/>
        <v>0.64807406984078608</v>
      </c>
      <c r="V43">
        <f t="shared" si="1"/>
        <v>0.35590260840104371</v>
      </c>
      <c r="W43">
        <f t="shared" si="1"/>
        <v>0.5715476066494084</v>
      </c>
      <c r="X43">
        <f t="shared" si="1"/>
        <v>0.64807406984078597</v>
      </c>
    </row>
    <row r="48" spans="1:24" x14ac:dyDescent="0.25">
      <c r="A48" t="s">
        <v>5</v>
      </c>
    </row>
    <row r="49" spans="1:18" x14ac:dyDescent="0.25">
      <c r="B49">
        <v>0</v>
      </c>
      <c r="C49">
        <v>1</v>
      </c>
      <c r="D49">
        <v>2</v>
      </c>
      <c r="E49">
        <v>3</v>
      </c>
      <c r="F49">
        <v>4</v>
      </c>
    </row>
    <row r="50" spans="1:18" x14ac:dyDescent="0.25">
      <c r="A50" t="s">
        <v>13</v>
      </c>
      <c r="C50">
        <v>1.3</v>
      </c>
      <c r="D50">
        <v>3</v>
      </c>
      <c r="E50">
        <v>4.7</v>
      </c>
      <c r="F50">
        <v>5.4</v>
      </c>
      <c r="H50">
        <v>0</v>
      </c>
      <c r="I50">
        <v>1</v>
      </c>
      <c r="J50">
        <v>2</v>
      </c>
      <c r="K50">
        <v>3</v>
      </c>
      <c r="L50">
        <v>4</v>
      </c>
      <c r="O50">
        <v>1</v>
      </c>
      <c r="P50">
        <v>2</v>
      </c>
      <c r="Q50">
        <v>3</v>
      </c>
      <c r="R50">
        <v>4</v>
      </c>
    </row>
    <row r="51" spans="1:18" x14ac:dyDescent="0.25">
      <c r="C51">
        <v>1.9</v>
      </c>
      <c r="D51">
        <v>3.8</v>
      </c>
      <c r="E51">
        <v>4</v>
      </c>
      <c r="F51">
        <v>6.2</v>
      </c>
      <c r="G51" t="s">
        <v>14</v>
      </c>
      <c r="H51">
        <v>0</v>
      </c>
      <c r="I51">
        <v>3.3</v>
      </c>
      <c r="J51">
        <v>4.3</v>
      </c>
      <c r="K51">
        <v>6.9</v>
      </c>
      <c r="L51">
        <v>8.9</v>
      </c>
      <c r="M51" t="s">
        <v>15</v>
      </c>
      <c r="N51">
        <v>0</v>
      </c>
      <c r="O51">
        <v>5.5</v>
      </c>
      <c r="P51">
        <v>7.6</v>
      </c>
      <c r="Q51">
        <v>7.5</v>
      </c>
      <c r="R51">
        <v>10.5</v>
      </c>
    </row>
    <row r="52" spans="1:18" x14ac:dyDescent="0.25">
      <c r="C52">
        <v>1.6</v>
      </c>
      <c r="D52">
        <v>2.8</v>
      </c>
      <c r="E52">
        <v>4</v>
      </c>
      <c r="F52">
        <v>5.5</v>
      </c>
      <c r="H52">
        <v>0</v>
      </c>
      <c r="I52">
        <v>3.1</v>
      </c>
      <c r="J52">
        <v>5.4</v>
      </c>
      <c r="K52">
        <v>5.6</v>
      </c>
      <c r="L52">
        <v>7.5</v>
      </c>
      <c r="N52">
        <v>0</v>
      </c>
      <c r="O52">
        <v>5</v>
      </c>
      <c r="P52">
        <v>6.6</v>
      </c>
      <c r="Q52">
        <v>7.3</v>
      </c>
      <c r="R52">
        <v>9.3000000000000007</v>
      </c>
    </row>
    <row r="53" spans="1:18" x14ac:dyDescent="0.25">
      <c r="B53">
        <v>0</v>
      </c>
      <c r="C53">
        <f>AVERAGE(C50:C52)</f>
        <v>1.6000000000000003</v>
      </c>
      <c r="D53">
        <f t="shared" ref="D53:R54" si="11">AVERAGE(D50:D52)</f>
        <v>3.1999999999999997</v>
      </c>
      <c r="E53">
        <f t="shared" si="11"/>
        <v>4.2333333333333334</v>
      </c>
      <c r="F53">
        <f t="shared" si="11"/>
        <v>5.7</v>
      </c>
      <c r="H53">
        <v>0</v>
      </c>
      <c r="I53">
        <v>2.4</v>
      </c>
      <c r="J53">
        <v>5.9</v>
      </c>
      <c r="K53">
        <v>5.6</v>
      </c>
      <c r="L53">
        <v>8.1999999999999993</v>
      </c>
      <c r="N53">
        <v>0</v>
      </c>
      <c r="O53">
        <v>4.3</v>
      </c>
      <c r="P53">
        <v>6.5</v>
      </c>
      <c r="Q53">
        <v>8.5</v>
      </c>
      <c r="R53">
        <v>9</v>
      </c>
    </row>
    <row r="54" spans="1:18" x14ac:dyDescent="0.25">
      <c r="B54">
        <v>0</v>
      </c>
      <c r="C54">
        <f>_xlfn.STDEV.P(C50:C52)</f>
        <v>0.2449489742783168</v>
      </c>
      <c r="D54">
        <f t="shared" ref="D54:R55" si="12">_xlfn.STDEV.P(D50:D52)</f>
        <v>0.43204937989385639</v>
      </c>
      <c r="E54">
        <f t="shared" si="12"/>
        <v>0.32998316455372223</v>
      </c>
      <c r="F54">
        <f t="shared" si="12"/>
        <v>0.35590260840104371</v>
      </c>
      <c r="H54">
        <v>0</v>
      </c>
      <c r="I54">
        <f t="shared" si="11"/>
        <v>2.9333333333333336</v>
      </c>
      <c r="J54">
        <f t="shared" si="11"/>
        <v>5.2</v>
      </c>
      <c r="K54">
        <f t="shared" si="11"/>
        <v>6.0333333333333341</v>
      </c>
      <c r="L54">
        <f t="shared" si="11"/>
        <v>8.1999999999999993</v>
      </c>
      <c r="N54">
        <v>0</v>
      </c>
      <c r="O54">
        <f t="shared" si="11"/>
        <v>4.9333333333333336</v>
      </c>
      <c r="P54">
        <f t="shared" si="11"/>
        <v>6.8999999999999995</v>
      </c>
      <c r="Q54">
        <f t="shared" si="11"/>
        <v>7.7666666666666666</v>
      </c>
      <c r="R54">
        <f t="shared" si="11"/>
        <v>9.6</v>
      </c>
    </row>
    <row r="55" spans="1:18" x14ac:dyDescent="0.25">
      <c r="H55">
        <v>0</v>
      </c>
      <c r="I55">
        <f t="shared" si="12"/>
        <v>0.38586123009300594</v>
      </c>
      <c r="J55">
        <f t="shared" si="12"/>
        <v>0.66833125519211722</v>
      </c>
      <c r="K55">
        <f t="shared" si="12"/>
        <v>0.61282587702833569</v>
      </c>
      <c r="L55">
        <f t="shared" si="12"/>
        <v>0.5715476066494084</v>
      </c>
      <c r="N55">
        <v>0</v>
      </c>
      <c r="O55">
        <f t="shared" si="12"/>
        <v>0.4921607686744468</v>
      </c>
      <c r="P55">
        <f t="shared" si="12"/>
        <v>0.49665548085837791</v>
      </c>
      <c r="Q55">
        <f t="shared" si="12"/>
        <v>0.52493385826745409</v>
      </c>
      <c r="R55">
        <f t="shared" si="12"/>
        <v>0.64807406984078597</v>
      </c>
    </row>
    <row r="59" spans="1:18" x14ac:dyDescent="0.25">
      <c r="A59" t="s">
        <v>16</v>
      </c>
    </row>
    <row r="61" spans="1:18" x14ac:dyDescent="0.25">
      <c r="A61" t="s">
        <v>0</v>
      </c>
    </row>
    <row r="63" spans="1:18" x14ac:dyDescent="0.25">
      <c r="A63" t="s">
        <v>19</v>
      </c>
      <c r="B63">
        <v>0</v>
      </c>
      <c r="C63">
        <v>600</v>
      </c>
      <c r="D63">
        <v>300</v>
      </c>
      <c r="E63">
        <v>100</v>
      </c>
    </row>
    <row r="64" spans="1:18" x14ac:dyDescent="0.25">
      <c r="A64" t="s">
        <v>1</v>
      </c>
      <c r="B64">
        <v>180</v>
      </c>
      <c r="C64">
        <v>396</v>
      </c>
      <c r="D64">
        <v>531</v>
      </c>
      <c r="E64">
        <v>450</v>
      </c>
    </row>
    <row r="65" spans="1:5" x14ac:dyDescent="0.25">
      <c r="B65">
        <v>160</v>
      </c>
      <c r="C65">
        <v>224</v>
      </c>
      <c r="D65">
        <v>368</v>
      </c>
      <c r="E65">
        <v>592</v>
      </c>
    </row>
    <row r="66" spans="1:5" x14ac:dyDescent="0.25">
      <c r="B66">
        <v>160</v>
      </c>
      <c r="C66">
        <v>256</v>
      </c>
      <c r="D66">
        <v>288</v>
      </c>
      <c r="E66">
        <v>400</v>
      </c>
    </row>
    <row r="68" spans="1:5" x14ac:dyDescent="0.25">
      <c r="A68" t="s">
        <v>2</v>
      </c>
    </row>
    <row r="70" spans="1:5" x14ac:dyDescent="0.25">
      <c r="A70" t="s">
        <v>19</v>
      </c>
      <c r="B70">
        <v>0</v>
      </c>
      <c r="C70">
        <v>600</v>
      </c>
      <c r="D70">
        <v>300</v>
      </c>
      <c r="E70">
        <v>100</v>
      </c>
    </row>
    <row r="71" spans="1:5" x14ac:dyDescent="0.25">
      <c r="A71" t="s">
        <v>1</v>
      </c>
      <c r="B71">
        <v>180</v>
      </c>
      <c r="C71">
        <v>414</v>
      </c>
      <c r="D71">
        <v>738</v>
      </c>
      <c r="E71">
        <v>1044</v>
      </c>
    </row>
    <row r="72" spans="1:5" x14ac:dyDescent="0.25">
      <c r="B72">
        <v>160</v>
      </c>
      <c r="C72">
        <v>400</v>
      </c>
      <c r="D72">
        <v>544</v>
      </c>
      <c r="E72">
        <v>688</v>
      </c>
    </row>
    <row r="73" spans="1:5" x14ac:dyDescent="0.25">
      <c r="B73">
        <v>170</v>
      </c>
      <c r="C73">
        <v>680</v>
      </c>
      <c r="D73">
        <v>884</v>
      </c>
      <c r="E73">
        <v>952</v>
      </c>
    </row>
    <row r="75" spans="1:5" x14ac:dyDescent="0.25">
      <c r="A75" t="s">
        <v>3</v>
      </c>
    </row>
    <row r="77" spans="1:5" x14ac:dyDescent="0.25">
      <c r="A77" t="s">
        <v>19</v>
      </c>
      <c r="B77">
        <v>0</v>
      </c>
      <c r="C77">
        <v>600</v>
      </c>
      <c r="D77">
        <v>300</v>
      </c>
      <c r="E77">
        <v>100</v>
      </c>
    </row>
    <row r="78" spans="1:5" x14ac:dyDescent="0.25">
      <c r="A78" t="s">
        <v>1</v>
      </c>
      <c r="B78">
        <v>160</v>
      </c>
      <c r="C78">
        <v>560</v>
      </c>
      <c r="D78">
        <v>901</v>
      </c>
      <c r="E78">
        <v>1104</v>
      </c>
    </row>
    <row r="79" spans="1:5" x14ac:dyDescent="0.25">
      <c r="B79">
        <v>160</v>
      </c>
      <c r="C79">
        <v>736</v>
      </c>
      <c r="D79">
        <v>656</v>
      </c>
      <c r="E79">
        <v>736</v>
      </c>
    </row>
    <row r="80" spans="1:5" x14ac:dyDescent="0.25">
      <c r="B80">
        <v>170</v>
      </c>
      <c r="C80">
        <v>646</v>
      </c>
      <c r="D80">
        <v>867</v>
      </c>
      <c r="E80">
        <v>986</v>
      </c>
    </row>
    <row r="82" spans="1:5" x14ac:dyDescent="0.25">
      <c r="A82" t="s">
        <v>4</v>
      </c>
    </row>
    <row r="84" spans="1:5" x14ac:dyDescent="0.25">
      <c r="A84" t="s">
        <v>19</v>
      </c>
      <c r="B84">
        <v>0</v>
      </c>
      <c r="C84">
        <v>600</v>
      </c>
      <c r="D84">
        <v>300</v>
      </c>
      <c r="E84">
        <v>100</v>
      </c>
    </row>
    <row r="85" spans="1:5" x14ac:dyDescent="0.25">
      <c r="A85" t="s">
        <v>1</v>
      </c>
      <c r="B85">
        <v>160</v>
      </c>
      <c r="C85">
        <v>1168</v>
      </c>
      <c r="D85">
        <v>1296</v>
      </c>
      <c r="E85">
        <v>1360</v>
      </c>
    </row>
    <row r="86" spans="1:5" x14ac:dyDescent="0.25">
      <c r="B86">
        <v>160</v>
      </c>
      <c r="C86">
        <v>928</v>
      </c>
      <c r="D86">
        <v>960</v>
      </c>
      <c r="E86">
        <v>1152</v>
      </c>
    </row>
    <row r="87" spans="1:5" x14ac:dyDescent="0.25">
      <c r="B87">
        <v>170</v>
      </c>
      <c r="C87">
        <v>1054</v>
      </c>
      <c r="D87">
        <v>1088</v>
      </c>
      <c r="E87">
        <v>1530</v>
      </c>
    </row>
    <row r="90" spans="1:5" x14ac:dyDescent="0.25">
      <c r="A90" t="s">
        <v>20</v>
      </c>
    </row>
    <row r="91" spans="1:5" x14ac:dyDescent="0.25">
      <c r="B91">
        <v>0</v>
      </c>
      <c r="C91">
        <v>600</v>
      </c>
      <c r="D91">
        <v>300</v>
      </c>
      <c r="E91">
        <v>100</v>
      </c>
    </row>
    <row r="92" spans="1:5" x14ac:dyDescent="0.25">
      <c r="A92">
        <v>1</v>
      </c>
      <c r="C92">
        <v>1.4</v>
      </c>
      <c r="D92">
        <v>1.95</v>
      </c>
      <c r="E92">
        <v>2.9</v>
      </c>
    </row>
    <row r="93" spans="1:5" x14ac:dyDescent="0.25">
      <c r="A93">
        <v>2</v>
      </c>
      <c r="C93">
        <v>1.3</v>
      </c>
      <c r="D93">
        <v>3.11</v>
      </c>
      <c r="E93">
        <v>4.9400000000000004</v>
      </c>
    </row>
    <row r="94" spans="1:5" x14ac:dyDescent="0.25">
      <c r="A94">
        <v>3</v>
      </c>
      <c r="C94">
        <v>2.5</v>
      </c>
      <c r="D94">
        <v>4.63</v>
      </c>
      <c r="E94">
        <v>6.69</v>
      </c>
    </row>
    <row r="95" spans="1:5" x14ac:dyDescent="0.25">
      <c r="A95">
        <v>4</v>
      </c>
      <c r="C95">
        <v>5.88</v>
      </c>
      <c r="D95">
        <v>9.25</v>
      </c>
      <c r="E95">
        <v>14.75</v>
      </c>
    </row>
    <row r="97" spans="1:24" x14ac:dyDescent="0.25">
      <c r="A97" t="s">
        <v>5</v>
      </c>
    </row>
    <row r="98" spans="1:24" x14ac:dyDescent="0.25">
      <c r="B98">
        <v>1</v>
      </c>
      <c r="C98">
        <v>2</v>
      </c>
      <c r="D98">
        <v>3</v>
      </c>
      <c r="E98">
        <v>4</v>
      </c>
    </row>
    <row r="99" spans="1:24" x14ac:dyDescent="0.25">
      <c r="A99">
        <v>600</v>
      </c>
      <c r="B99">
        <v>1.4</v>
      </c>
      <c r="C99">
        <v>1.3</v>
      </c>
      <c r="D99">
        <v>2.5</v>
      </c>
      <c r="E99">
        <v>5.88</v>
      </c>
    </row>
    <row r="100" spans="1:24" x14ac:dyDescent="0.25">
      <c r="A100">
        <v>300</v>
      </c>
      <c r="B100">
        <v>1.95</v>
      </c>
      <c r="C100">
        <v>3.11</v>
      </c>
      <c r="D100">
        <v>4.63</v>
      </c>
      <c r="E100">
        <v>9.25</v>
      </c>
    </row>
    <row r="101" spans="1:24" x14ac:dyDescent="0.25">
      <c r="A101">
        <v>100</v>
      </c>
      <c r="B101">
        <v>2.9</v>
      </c>
      <c r="C101">
        <v>4.9400000000000004</v>
      </c>
      <c r="D101">
        <v>6.69</v>
      </c>
      <c r="E101">
        <v>14.75</v>
      </c>
    </row>
    <row r="105" spans="1:24" x14ac:dyDescent="0.25">
      <c r="A105" t="s">
        <v>21</v>
      </c>
      <c r="B105" t="s">
        <v>9</v>
      </c>
      <c r="C105">
        <v>0</v>
      </c>
      <c r="D105">
        <v>100</v>
      </c>
      <c r="E105">
        <v>300</v>
      </c>
      <c r="F105">
        <v>600</v>
      </c>
    </row>
    <row r="106" spans="1:24" x14ac:dyDescent="0.25">
      <c r="D106">
        <v>2.5</v>
      </c>
      <c r="E106">
        <v>2.95</v>
      </c>
      <c r="F106">
        <v>2.2000000000000002</v>
      </c>
      <c r="I106">
        <v>0</v>
      </c>
      <c r="J106">
        <v>100</v>
      </c>
      <c r="K106">
        <v>300</v>
      </c>
      <c r="L106">
        <v>600</v>
      </c>
      <c r="O106">
        <v>0</v>
      </c>
      <c r="P106">
        <v>100</v>
      </c>
      <c r="Q106">
        <v>300</v>
      </c>
      <c r="R106">
        <v>600</v>
      </c>
      <c r="U106">
        <v>0</v>
      </c>
      <c r="V106">
        <v>100</v>
      </c>
      <c r="W106">
        <v>300</v>
      </c>
      <c r="X106">
        <v>600</v>
      </c>
    </row>
    <row r="107" spans="1:24" x14ac:dyDescent="0.25">
      <c r="D107">
        <v>3.7</v>
      </c>
      <c r="E107">
        <v>2.2999999999999998</v>
      </c>
      <c r="F107">
        <v>1.4</v>
      </c>
      <c r="H107" t="s">
        <v>10</v>
      </c>
      <c r="J107">
        <v>5.8</v>
      </c>
      <c r="K107">
        <v>4.0999999999999996</v>
      </c>
      <c r="L107">
        <v>2.2999999999999998</v>
      </c>
      <c r="N107" t="s">
        <v>11</v>
      </c>
      <c r="P107">
        <v>6.9</v>
      </c>
      <c r="Q107">
        <v>5.63</v>
      </c>
      <c r="R107">
        <v>3.5</v>
      </c>
      <c r="T107" t="s">
        <v>12</v>
      </c>
      <c r="V107">
        <v>8.5</v>
      </c>
      <c r="W107">
        <v>8.1</v>
      </c>
      <c r="X107">
        <v>7.3</v>
      </c>
    </row>
    <row r="108" spans="1:24" x14ac:dyDescent="0.25">
      <c r="D108">
        <v>2.5</v>
      </c>
      <c r="E108">
        <v>1.8</v>
      </c>
      <c r="F108">
        <v>1.6</v>
      </c>
      <c r="J108">
        <v>4.3</v>
      </c>
      <c r="K108">
        <v>3.4</v>
      </c>
      <c r="L108">
        <v>2.5</v>
      </c>
      <c r="P108">
        <v>5.6</v>
      </c>
      <c r="Q108">
        <v>4.0999999999999996</v>
      </c>
      <c r="R108">
        <v>4.5999999999999996</v>
      </c>
      <c r="V108">
        <v>7.2</v>
      </c>
      <c r="W108">
        <v>6</v>
      </c>
      <c r="X108">
        <v>5.8</v>
      </c>
    </row>
    <row r="109" spans="1:24" x14ac:dyDescent="0.25">
      <c r="D109">
        <f>AVERAGE(D106:D108)</f>
        <v>2.9</v>
      </c>
      <c r="E109">
        <f>AVERAGE(E106:E108)</f>
        <v>2.35</v>
      </c>
      <c r="F109">
        <f>AVERAGE(F106:F108)</f>
        <v>1.7333333333333334</v>
      </c>
      <c r="J109">
        <v>5.6</v>
      </c>
      <c r="K109">
        <v>5.2</v>
      </c>
      <c r="L109">
        <v>4</v>
      </c>
      <c r="P109">
        <v>5.8</v>
      </c>
      <c r="Q109">
        <v>5.0999999999999996</v>
      </c>
      <c r="R109">
        <v>3.8</v>
      </c>
      <c r="V109">
        <v>9</v>
      </c>
      <c r="W109">
        <v>6.4</v>
      </c>
      <c r="X109">
        <v>6.2</v>
      </c>
    </row>
    <row r="110" spans="1:24" x14ac:dyDescent="0.25">
      <c r="D110">
        <f>_xlfn.STDEV.P(D106:D108)</f>
        <v>0.56568542494924035</v>
      </c>
      <c r="E110">
        <f>_xlfn.STDEV.P(E106:E108)</f>
        <v>0.470814896394185</v>
      </c>
      <c r="F110">
        <f>_xlfn.STDEV.P(F106:F108)</f>
        <v>0.33993463423951942</v>
      </c>
      <c r="J110">
        <f>AVERAGE(J107:J109)</f>
        <v>5.2333333333333334</v>
      </c>
      <c r="K110">
        <f>AVERAGE(K107:K109)</f>
        <v>4.2333333333333334</v>
      </c>
      <c r="L110">
        <f>AVERAGE(L107:L109)</f>
        <v>2.9333333333333336</v>
      </c>
      <c r="P110">
        <f>AVERAGE(P107:P109)</f>
        <v>6.1000000000000005</v>
      </c>
      <c r="Q110">
        <f>AVERAGE(Q107:Q109)</f>
        <v>4.9433333333333334</v>
      </c>
      <c r="R110">
        <f>AVERAGE(R107:R109)</f>
        <v>3.9666666666666663</v>
      </c>
      <c r="V110">
        <f>AVERAGE(V107:V109)</f>
        <v>8.2333333333333325</v>
      </c>
      <c r="W110">
        <f>AVERAGE(W107:W109)</f>
        <v>6.833333333333333</v>
      </c>
      <c r="X110">
        <f>AVERAGE(X107:X109)</f>
        <v>6.4333333333333336</v>
      </c>
    </row>
    <row r="111" spans="1:24" x14ac:dyDescent="0.25">
      <c r="J111">
        <f>_xlfn.STDEV.P(J107:J109)</f>
        <v>0.66499791144199927</v>
      </c>
      <c r="K111">
        <f>_xlfn.STDEV.P(K107:K109)</f>
        <v>0.74087035902976217</v>
      </c>
      <c r="L111">
        <f>_xlfn.STDEV.P(L107:L109)</f>
        <v>0.75865377844940229</v>
      </c>
      <c r="P111">
        <f>_xlfn.STDEV.P(P107:P109)</f>
        <v>0.57154760664940851</v>
      </c>
      <c r="Q111">
        <f>_xlfn.STDEV.P(Q107:Q109)</f>
        <v>0.63436757658491649</v>
      </c>
      <c r="R111">
        <f>_xlfn.STDEV.P(R107:R109)</f>
        <v>0.46427960923947376</v>
      </c>
      <c r="V111">
        <f>_xlfn.STDEV.P(V107:V109)</f>
        <v>0.75865377844940274</v>
      </c>
      <c r="W111">
        <f>_xlfn.STDEV.P(W107:W109)</f>
        <v>0.9104333522498429</v>
      </c>
      <c r="X111">
        <f>_xlfn.STDEV.P(X107:X109)</f>
        <v>0.63420991968134821</v>
      </c>
    </row>
    <row r="116" spans="1:18" x14ac:dyDescent="0.25">
      <c r="B116" t="s">
        <v>22</v>
      </c>
    </row>
    <row r="117" spans="1:18" x14ac:dyDescent="0.25">
      <c r="A117" t="s">
        <v>5</v>
      </c>
      <c r="B117">
        <v>0</v>
      </c>
      <c r="C117">
        <v>1</v>
      </c>
      <c r="D117">
        <v>2</v>
      </c>
      <c r="E117">
        <v>3</v>
      </c>
      <c r="F117">
        <v>4</v>
      </c>
      <c r="H117" t="s">
        <v>23</v>
      </c>
      <c r="N117" t="s">
        <v>24</v>
      </c>
    </row>
    <row r="118" spans="1:18" x14ac:dyDescent="0.25">
      <c r="C118">
        <v>2.5</v>
      </c>
      <c r="D118">
        <v>5.8</v>
      </c>
      <c r="E118">
        <v>6.6</v>
      </c>
      <c r="F118">
        <v>8.5</v>
      </c>
      <c r="H118">
        <v>0</v>
      </c>
      <c r="I118">
        <v>1</v>
      </c>
      <c r="J118">
        <v>2</v>
      </c>
      <c r="K118">
        <v>3</v>
      </c>
      <c r="L118">
        <v>4</v>
      </c>
      <c r="N118">
        <v>0</v>
      </c>
      <c r="O118">
        <v>1</v>
      </c>
      <c r="P118">
        <v>2</v>
      </c>
      <c r="Q118">
        <v>3</v>
      </c>
      <c r="R118">
        <v>4</v>
      </c>
    </row>
    <row r="119" spans="1:18" x14ac:dyDescent="0.25">
      <c r="C119">
        <v>3.7</v>
      </c>
      <c r="D119">
        <v>4.2</v>
      </c>
      <c r="E119">
        <v>4.9000000000000004</v>
      </c>
      <c r="F119">
        <v>7.2</v>
      </c>
      <c r="H119">
        <v>0</v>
      </c>
      <c r="I119">
        <v>2.95</v>
      </c>
      <c r="J119">
        <v>4.0999999999999996</v>
      </c>
      <c r="K119">
        <v>5.63</v>
      </c>
      <c r="L119">
        <v>8.1</v>
      </c>
      <c r="O119">
        <v>2.1</v>
      </c>
      <c r="P119">
        <v>2.2999999999999998</v>
      </c>
      <c r="Q119">
        <v>3.5</v>
      </c>
      <c r="R119">
        <v>7.3</v>
      </c>
    </row>
    <row r="120" spans="1:18" x14ac:dyDescent="0.25">
      <c r="C120">
        <v>2.5</v>
      </c>
      <c r="D120">
        <v>5.6</v>
      </c>
      <c r="E120">
        <v>6.8</v>
      </c>
      <c r="F120">
        <v>9</v>
      </c>
      <c r="I120">
        <v>2.2999999999999998</v>
      </c>
      <c r="J120">
        <v>3.4</v>
      </c>
      <c r="K120">
        <v>4.0999999999999996</v>
      </c>
      <c r="L120">
        <v>6</v>
      </c>
      <c r="O120">
        <v>1.4</v>
      </c>
      <c r="P120">
        <v>2.5</v>
      </c>
      <c r="Q120">
        <v>4.5999999999999996</v>
      </c>
      <c r="R120">
        <v>5.8</v>
      </c>
    </row>
    <row r="121" spans="1:18" x14ac:dyDescent="0.25">
      <c r="B121">
        <v>0</v>
      </c>
      <c r="C121">
        <f>AVERAGE(C118:C120)</f>
        <v>2.9</v>
      </c>
      <c r="D121">
        <f t="shared" ref="D121" si="13">AVERAGE(D118:D120)</f>
        <v>5.2</v>
      </c>
      <c r="E121">
        <f t="shared" ref="E121" si="14">AVERAGE(E118:E120)</f>
        <v>6.1000000000000005</v>
      </c>
      <c r="F121">
        <f t="shared" ref="F121" si="15">AVERAGE(F118:F120)</f>
        <v>8.2333333333333325</v>
      </c>
      <c r="I121">
        <v>1.8</v>
      </c>
      <c r="J121">
        <v>5.2</v>
      </c>
      <c r="K121">
        <v>5.0999999999999996</v>
      </c>
      <c r="L121">
        <v>7.2</v>
      </c>
      <c r="O121">
        <v>1.6</v>
      </c>
      <c r="P121">
        <v>4</v>
      </c>
      <c r="Q121">
        <v>3.8</v>
      </c>
      <c r="R121">
        <v>6.2</v>
      </c>
    </row>
    <row r="122" spans="1:18" x14ac:dyDescent="0.25">
      <c r="B122">
        <v>0</v>
      </c>
      <c r="C122">
        <f>_xlfn.STDEV.P(C118:C120)</f>
        <v>0.56568542494924035</v>
      </c>
      <c r="D122">
        <f t="shared" ref="D122:F122" si="16">_xlfn.STDEV.P(D118:D120)</f>
        <v>0.71180521680208975</v>
      </c>
      <c r="E122">
        <f t="shared" si="16"/>
        <v>0.85244745683628875</v>
      </c>
      <c r="F122">
        <f t="shared" si="16"/>
        <v>0.75865377844940274</v>
      </c>
      <c r="H122">
        <v>0</v>
      </c>
      <c r="I122">
        <f t="shared" ref="I122" si="17">AVERAGE(I119:I121)</f>
        <v>2.35</v>
      </c>
      <c r="J122">
        <f t="shared" ref="J122" si="18">AVERAGE(J119:J121)</f>
        <v>4.2333333333333334</v>
      </c>
      <c r="K122">
        <f t="shared" ref="K122" si="19">AVERAGE(K119:K121)</f>
        <v>4.9433333333333334</v>
      </c>
      <c r="L122">
        <f t="shared" ref="L122" si="20">AVERAGE(L119:L121)</f>
        <v>7.1000000000000005</v>
      </c>
      <c r="N122">
        <v>0</v>
      </c>
      <c r="O122">
        <f t="shared" ref="O122" si="21">AVERAGE(O119:O121)</f>
        <v>1.7</v>
      </c>
      <c r="P122">
        <f t="shared" ref="P122" si="22">AVERAGE(P119:P121)</f>
        <v>2.9333333333333336</v>
      </c>
      <c r="Q122">
        <f t="shared" ref="Q122" si="23">AVERAGE(Q119:Q121)</f>
        <v>3.9666666666666663</v>
      </c>
      <c r="R122">
        <f t="shared" ref="R122" si="24">AVERAGE(R119:R121)</f>
        <v>6.4333333333333336</v>
      </c>
    </row>
    <row r="123" spans="1:18" x14ac:dyDescent="0.25">
      <c r="H123">
        <v>0</v>
      </c>
      <c r="I123">
        <f t="shared" ref="I123:L123" si="25">_xlfn.STDEV.P(I119:I121)</f>
        <v>0.470814896394185</v>
      </c>
      <c r="J123">
        <f t="shared" si="25"/>
        <v>0.74087035902976217</v>
      </c>
      <c r="K123">
        <f t="shared" si="25"/>
        <v>0.63436757658491649</v>
      </c>
      <c r="L123">
        <f t="shared" si="25"/>
        <v>0.86023252670425698</v>
      </c>
      <c r="N123">
        <v>0</v>
      </c>
      <c r="O123">
        <f t="shared" ref="O123:R123" si="26">_xlfn.STDEV.P(O119:O121)</f>
        <v>0.29439202887759514</v>
      </c>
      <c r="P123">
        <f t="shared" si="26"/>
        <v>0.75865377844940229</v>
      </c>
      <c r="Q123">
        <f t="shared" si="26"/>
        <v>0.46427960923947376</v>
      </c>
      <c r="R123">
        <f t="shared" si="26"/>
        <v>0.63420991968134821</v>
      </c>
    </row>
    <row r="133" spans="1:6" x14ac:dyDescent="0.25">
      <c r="A133" t="s">
        <v>17</v>
      </c>
      <c r="B133">
        <v>5</v>
      </c>
      <c r="C133">
        <v>7</v>
      </c>
      <c r="D133">
        <v>9</v>
      </c>
      <c r="E133">
        <v>11</v>
      </c>
      <c r="F133">
        <v>15</v>
      </c>
    </row>
    <row r="134" spans="1:6" x14ac:dyDescent="0.25">
      <c r="A134" t="s">
        <v>18</v>
      </c>
      <c r="B134">
        <v>2.8</v>
      </c>
      <c r="C134">
        <v>2.2000000000000002</v>
      </c>
      <c r="D134">
        <v>1.5</v>
      </c>
      <c r="E134">
        <v>1.2</v>
      </c>
    </row>
    <row r="135" spans="1:6" x14ac:dyDescent="0.25">
      <c r="B135">
        <v>2.2999999999999998</v>
      </c>
      <c r="C135">
        <v>2</v>
      </c>
      <c r="D135">
        <v>1.8</v>
      </c>
      <c r="E135">
        <v>1.4</v>
      </c>
    </row>
    <row r="136" spans="1:6" x14ac:dyDescent="0.25">
      <c r="B136">
        <v>2.5</v>
      </c>
      <c r="C136">
        <v>1.8</v>
      </c>
      <c r="D136">
        <v>1.6</v>
      </c>
      <c r="E136">
        <v>1.2</v>
      </c>
    </row>
    <row r="137" spans="1:6" x14ac:dyDescent="0.25">
      <c r="B137">
        <f>AVERAGE(B134:B136)</f>
        <v>2.5333333333333332</v>
      </c>
      <c r="C137">
        <f t="shared" ref="C137:E137" si="27">AVERAGE(C134:C136)</f>
        <v>2</v>
      </c>
      <c r="D137">
        <f t="shared" si="27"/>
        <v>1.6333333333333335</v>
      </c>
      <c r="E137">
        <f t="shared" si="27"/>
        <v>1.2666666666666666</v>
      </c>
      <c r="F137">
        <v>1</v>
      </c>
    </row>
    <row r="138" spans="1:6" x14ac:dyDescent="0.25">
      <c r="B138">
        <f>_xlfn.STDEV.P(B134:B136)</f>
        <v>0.20548046676563253</v>
      </c>
      <c r="C138">
        <f t="shared" ref="C138:E138" si="28">_xlfn.STDEV.P(C134:C136)</f>
        <v>0.16329931618554525</v>
      </c>
      <c r="D138">
        <f t="shared" si="28"/>
        <v>0.12472191289246473</v>
      </c>
      <c r="E138">
        <f t="shared" si="28"/>
        <v>9.4280904158206322E-2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2015-05-22T09:54:20Z</dcterms:modified>
</cp:coreProperties>
</file>