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35260" yWindow="-6760" windowWidth="26780" windowHeight="16920" tabRatio="755"/>
  </bookViews>
  <sheets>
    <sheet name="Video Codes" sheetId="8" r:id="rId1"/>
    <sheet name="Task Timings" sheetId="9" r:id="rId2"/>
    <sheet name="Attempt Success" sheetId="10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9" l="1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F23" i="8"/>
  <c r="D23" i="8"/>
  <c r="B23" i="8"/>
  <c r="F18" i="8"/>
  <c r="F19" i="8"/>
  <c r="F20" i="8"/>
  <c r="D18" i="8"/>
  <c r="D19" i="8"/>
  <c r="D20" i="8"/>
  <c r="D21" i="8"/>
  <c r="B20" i="8"/>
  <c r="B19" i="8"/>
  <c r="B18" i="8"/>
</calcChain>
</file>

<file path=xl/sharedStrings.xml><?xml version="1.0" encoding="utf-8"?>
<sst xmlns="http://schemas.openxmlformats.org/spreadsheetml/2006/main" count="144" uniqueCount="61">
  <si>
    <t>Why?</t>
  </si>
  <si>
    <t>PID</t>
  </si>
  <si>
    <t>USB</t>
  </si>
  <si>
    <t>Web</t>
  </si>
  <si>
    <t>Total</t>
  </si>
  <si>
    <t>Flashing</t>
  </si>
  <si>
    <t>usb</t>
  </si>
  <si>
    <t>USB_errors</t>
  </si>
  <si>
    <t>WiFi_errors</t>
  </si>
  <si>
    <t>Blinking_errors</t>
  </si>
  <si>
    <t>synchronisation; forgot to push button (but then remembered), [sequence - sensor button]</t>
  </si>
  <si>
    <t>coordination, skipped step</t>
  </si>
  <si>
    <t>participant id</t>
  </si>
  <si>
    <t>instruction read time</t>
  </si>
  <si>
    <t>task completion time</t>
  </si>
  <si>
    <t>announce delta</t>
  </si>
  <si>
    <t>tct</t>
  </si>
  <si>
    <t>task order</t>
  </si>
  <si>
    <t>condition</t>
  </si>
  <si>
    <t>attempt</t>
  </si>
  <si>
    <t>successful</t>
  </si>
  <si>
    <t>interact</t>
  </si>
  <si>
    <t>synchronisation, [sequence - sensor button]</t>
  </si>
  <si>
    <t>coordination</t>
  </si>
  <si>
    <t>forgot to push button [skipped - sensor button]</t>
  </si>
  <si>
    <t>skipped step</t>
  </si>
  <si>
    <t>forgot to push button</t>
  </si>
  <si>
    <t>positioning;synchronisation;synchronisation</t>
  </si>
  <si>
    <t>spatial; coordination; coordination</t>
  </si>
  <si>
    <t>typing</t>
  </si>
  <si>
    <t>waiting. TODO</t>
  </si>
  <si>
    <t xml:space="preserve">target,synchronisation;forgot to push button;phone issue </t>
  </si>
  <si>
    <t>spatial, coordination; skipped step; phone issue</t>
  </si>
  <si>
    <t>1st</t>
  </si>
  <si>
    <t>forgot to push phone config button,phone issue; synchronisation,typing; forgot to push button</t>
  </si>
  <si>
    <t>skipped step;coordination, phone issue;skipped step</t>
  </si>
  <si>
    <t>inst1</t>
  </si>
  <si>
    <t>instruction read time goes to first interaction</t>
  </si>
  <si>
    <t>synchronisation; forgot to push button, phone issue; forgot to push button</t>
  </si>
  <si>
    <t>cordination; skipped step, phone issue; skipped step</t>
  </si>
  <si>
    <t>synchronnisation</t>
  </si>
  <si>
    <t>2nd</t>
  </si>
  <si>
    <t>3rd</t>
  </si>
  <si>
    <t>task completion from interact to complete</t>
  </si>
  <si>
    <t>phone issue</t>
  </si>
  <si>
    <t>synchronisation</t>
  </si>
  <si>
    <t>Success 1st</t>
  </si>
  <si>
    <t>web1</t>
  </si>
  <si>
    <t>announce delta from complete to announce complete</t>
  </si>
  <si>
    <t>blink1</t>
  </si>
  <si>
    <t>complete': web - when lights stop flashing, usb - when phone back to home screen, blinking - makes a noise</t>
  </si>
  <si>
    <t>42 seconds from pressing 'configure' to 'chime' on blinking</t>
  </si>
  <si>
    <t>Success 2nd</t>
  </si>
  <si>
    <t>Success 3rd</t>
  </si>
  <si>
    <t>Failed Attempts</t>
  </si>
  <si>
    <t>Ends early ('this isn't going to work') - so doesn't reach end of configuration</t>
  </si>
  <si>
    <t>Participant went to home screen, intervened</t>
  </si>
  <si>
    <t>Participant went to home screen, spots it herself</t>
  </si>
  <si>
    <t>Intervened - no flashing.</t>
  </si>
  <si>
    <t>Intervened (opened Google Now)</t>
  </si>
  <si>
    <t>instr1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</si>
</sst>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sz val="14"/>
      <name val="Arial"/>
    </font>
    <font>
      <sz val="14"/>
      <color rgb="FF000000"/>
      <name val="Arial"/>
    </font>
    <font>
      <sz val="14"/>
      <color theme="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C9DAF8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/>
    <xf numFmtId="0" fontId="4" fillId="3" borderId="0" xfId="0" applyFont="1" applyFill="1" applyAlignment="1"/>
    <xf numFmtId="0" fontId="4" fillId="3" borderId="2" xfId="0" applyFont="1" applyFill="1" applyBorder="1" applyAlignment="1"/>
    <xf numFmtId="0" fontId="2" fillId="0" borderId="2" xfId="0" applyFont="1" applyBorder="1" applyAlignment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/>
    <xf numFmtId="0" fontId="7" fillId="3" borderId="0" xfId="0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5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pane xSplit="1" topLeftCell="B1" activePane="topRight" state="frozen"/>
      <selection pane="topRight" activeCell="G31" sqref="G31"/>
    </sheetView>
  </sheetViews>
  <sheetFormatPr baseColWidth="10" defaultColWidth="14.5" defaultRowHeight="15.75" customHeight="1" x14ac:dyDescent="0"/>
  <cols>
    <col min="1" max="4" width="14.5" style="13"/>
    <col min="5" max="5" width="18.1640625" style="13" customWidth="1"/>
    <col min="6" max="6" width="16.5" style="13" customWidth="1"/>
    <col min="7" max="7" width="77.6640625" style="13" customWidth="1"/>
    <col min="8" max="8" width="67" style="13" customWidth="1"/>
    <col min="9" max="16384" width="14.5" style="13"/>
  </cols>
  <sheetData>
    <row r="1" spans="1:32" s="17" customFormat="1" ht="22" customHeight="1">
      <c r="A1" s="23" t="s">
        <v>1</v>
      </c>
      <c r="B1" s="24" t="s">
        <v>7</v>
      </c>
      <c r="C1" s="24" t="s">
        <v>0</v>
      </c>
      <c r="D1" s="24" t="s">
        <v>8</v>
      </c>
      <c r="E1" s="24" t="s">
        <v>0</v>
      </c>
      <c r="F1" s="24" t="s">
        <v>9</v>
      </c>
      <c r="G1" s="24" t="s">
        <v>0</v>
      </c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5.75" customHeight="1">
      <c r="A2" s="14">
        <v>3</v>
      </c>
      <c r="B2" s="14">
        <v>0</v>
      </c>
      <c r="C2" s="15"/>
      <c r="D2" s="14">
        <v>0</v>
      </c>
      <c r="E2" s="15"/>
      <c r="F2" s="14">
        <v>2</v>
      </c>
      <c r="G2" s="14" t="s">
        <v>10</v>
      </c>
      <c r="H2" s="14" t="s">
        <v>11</v>
      </c>
      <c r="I2" s="27"/>
      <c r="J2" s="27"/>
      <c r="K2" s="27"/>
      <c r="L2" s="28"/>
      <c r="M2" s="29"/>
    </row>
    <row r="3" spans="1:32" ht="15.75" customHeight="1">
      <c r="A3" s="14">
        <v>4</v>
      </c>
      <c r="B3" s="14">
        <v>0</v>
      </c>
      <c r="C3" s="15"/>
      <c r="D3" s="14">
        <v>0</v>
      </c>
      <c r="E3" s="15"/>
      <c r="F3" s="14">
        <v>0</v>
      </c>
      <c r="G3" s="15"/>
      <c r="H3" s="15"/>
      <c r="I3" s="27"/>
      <c r="J3" s="27"/>
      <c r="K3" s="27"/>
      <c r="L3" s="16"/>
      <c r="M3" s="29"/>
    </row>
    <row r="4" spans="1:32" ht="15.75" customHeight="1">
      <c r="A4" s="14">
        <v>5</v>
      </c>
      <c r="B4" s="14">
        <v>0</v>
      </c>
      <c r="C4" s="15"/>
      <c r="D4" s="14">
        <v>0</v>
      </c>
      <c r="E4" s="15"/>
      <c r="F4" s="14">
        <v>1</v>
      </c>
      <c r="G4" s="14" t="s">
        <v>22</v>
      </c>
      <c r="H4" s="14" t="s">
        <v>23</v>
      </c>
      <c r="I4" s="27"/>
      <c r="J4" s="27"/>
      <c r="K4" s="27"/>
      <c r="L4" s="16"/>
      <c r="M4" s="29"/>
    </row>
    <row r="5" spans="1:32" ht="15.75" customHeight="1">
      <c r="A5" s="14">
        <v>7</v>
      </c>
      <c r="B5" s="14">
        <v>0</v>
      </c>
      <c r="C5" s="15"/>
      <c r="D5" s="14">
        <v>0</v>
      </c>
      <c r="E5" s="15"/>
      <c r="F5" s="14">
        <v>0</v>
      </c>
      <c r="G5" s="15"/>
      <c r="H5" s="15"/>
      <c r="I5" s="27"/>
      <c r="J5" s="27"/>
      <c r="K5" s="27"/>
      <c r="L5" s="28"/>
      <c r="M5" s="29"/>
    </row>
    <row r="6" spans="1:32" ht="15.75" customHeight="1">
      <c r="A6" s="14">
        <v>8</v>
      </c>
      <c r="B6" s="14">
        <v>0</v>
      </c>
      <c r="C6" s="15"/>
      <c r="D6" s="14">
        <v>0</v>
      </c>
      <c r="E6" s="15"/>
      <c r="F6" s="14">
        <v>1</v>
      </c>
      <c r="G6" s="15" t="s">
        <v>24</v>
      </c>
      <c r="H6" s="14" t="s">
        <v>25</v>
      </c>
      <c r="I6" s="28"/>
      <c r="J6" s="28"/>
      <c r="K6" s="28"/>
      <c r="L6" s="28"/>
      <c r="M6" s="28"/>
      <c r="N6" s="15"/>
      <c r="O6" s="15"/>
      <c r="P6" s="15"/>
      <c r="Q6" s="15"/>
      <c r="R6" s="15"/>
    </row>
    <row r="7" spans="1:32" ht="15.75" customHeight="1">
      <c r="A7" s="14">
        <v>10</v>
      </c>
      <c r="B7" s="14">
        <v>0</v>
      </c>
      <c r="C7" s="15"/>
      <c r="D7" s="14">
        <v>0</v>
      </c>
      <c r="E7" s="15"/>
      <c r="F7" s="14">
        <v>1</v>
      </c>
      <c r="G7" s="14" t="s">
        <v>26</v>
      </c>
      <c r="H7" s="14" t="s">
        <v>25</v>
      </c>
      <c r="I7" s="27"/>
      <c r="J7" s="27"/>
      <c r="K7" s="27"/>
      <c r="L7" s="28"/>
      <c r="M7" s="29"/>
    </row>
    <row r="8" spans="1:32" ht="15.75" customHeight="1">
      <c r="A8" s="14">
        <v>11</v>
      </c>
      <c r="B8" s="14">
        <v>0</v>
      </c>
      <c r="C8" s="15"/>
      <c r="D8" s="14">
        <v>0</v>
      </c>
      <c r="E8" s="15"/>
      <c r="F8" s="14">
        <v>3</v>
      </c>
      <c r="G8" s="14" t="s">
        <v>27</v>
      </c>
      <c r="H8" s="14" t="s">
        <v>28</v>
      </c>
      <c r="I8" s="27"/>
      <c r="J8" s="27"/>
      <c r="K8" s="27"/>
      <c r="L8" s="16"/>
      <c r="M8" s="29"/>
    </row>
    <row r="9" spans="1:32" ht="15.75" customHeight="1">
      <c r="A9" s="14">
        <v>12</v>
      </c>
      <c r="B9" s="14">
        <v>1</v>
      </c>
      <c r="C9" s="14" t="s">
        <v>29</v>
      </c>
      <c r="D9" s="14">
        <v>1</v>
      </c>
      <c r="E9" s="14" t="s">
        <v>30</v>
      </c>
      <c r="F9" s="14">
        <v>3</v>
      </c>
      <c r="G9" s="14" t="s">
        <v>31</v>
      </c>
      <c r="H9" s="14" t="s">
        <v>32</v>
      </c>
      <c r="I9" s="27"/>
      <c r="J9" s="27"/>
      <c r="K9" s="27"/>
      <c r="L9" s="16"/>
      <c r="M9" s="29"/>
    </row>
    <row r="10" spans="1:32" ht="15.75" customHeight="1">
      <c r="A10" s="14">
        <v>13</v>
      </c>
      <c r="B10" s="14">
        <v>0</v>
      </c>
      <c r="C10" s="15"/>
      <c r="D10" s="14">
        <v>0</v>
      </c>
      <c r="E10" s="15"/>
      <c r="F10" s="14">
        <v>0</v>
      </c>
      <c r="G10" s="15"/>
      <c r="H10" s="15"/>
      <c r="I10" s="27"/>
      <c r="J10" s="27"/>
      <c r="K10" s="27"/>
      <c r="L10" s="16"/>
      <c r="M10" s="29"/>
    </row>
    <row r="11" spans="1:32" ht="15.75" customHeight="1">
      <c r="A11" s="14">
        <v>14</v>
      </c>
      <c r="B11" s="14">
        <v>1</v>
      </c>
      <c r="C11" s="14" t="s">
        <v>29</v>
      </c>
      <c r="D11" s="14">
        <v>0</v>
      </c>
      <c r="E11" s="15"/>
      <c r="F11" s="14">
        <v>3</v>
      </c>
      <c r="G11" s="14" t="s">
        <v>34</v>
      </c>
      <c r="H11" s="14" t="s">
        <v>35</v>
      </c>
      <c r="I11" s="27"/>
      <c r="J11" s="27"/>
      <c r="K11" s="27"/>
      <c r="L11" s="16"/>
      <c r="M11" s="29"/>
    </row>
    <row r="12" spans="1:32" ht="15.75" customHeight="1">
      <c r="A12" s="14">
        <v>15</v>
      </c>
      <c r="B12" s="14">
        <v>0</v>
      </c>
      <c r="C12" s="15"/>
      <c r="D12" s="14">
        <v>0</v>
      </c>
      <c r="E12" s="15"/>
      <c r="F12" s="14">
        <v>3</v>
      </c>
      <c r="G12" s="14" t="s">
        <v>38</v>
      </c>
      <c r="H12" s="14" t="s">
        <v>39</v>
      </c>
      <c r="I12" s="27"/>
      <c r="J12" s="27"/>
      <c r="K12" s="27"/>
      <c r="L12" s="16"/>
      <c r="M12" s="29"/>
    </row>
    <row r="13" spans="1:32" ht="15.75" customHeight="1">
      <c r="A13" s="14">
        <v>16</v>
      </c>
      <c r="B13" s="14">
        <v>0</v>
      </c>
      <c r="C13" s="15"/>
      <c r="D13" s="14">
        <v>0</v>
      </c>
      <c r="E13" s="15"/>
      <c r="F13" s="14">
        <v>1</v>
      </c>
      <c r="G13" s="14" t="s">
        <v>40</v>
      </c>
      <c r="H13" s="14" t="s">
        <v>23</v>
      </c>
      <c r="I13" s="27"/>
      <c r="J13" s="27"/>
      <c r="K13" s="27"/>
      <c r="L13" s="16"/>
      <c r="M13" s="29"/>
    </row>
    <row r="14" spans="1:32" ht="15.75" customHeight="1">
      <c r="A14" s="14">
        <v>18</v>
      </c>
      <c r="B14" s="15">
        <v>0</v>
      </c>
      <c r="D14" s="15">
        <v>1</v>
      </c>
      <c r="E14" s="15" t="s">
        <v>29</v>
      </c>
      <c r="F14" s="15">
        <v>0</v>
      </c>
      <c r="I14" s="16"/>
      <c r="J14" s="16"/>
      <c r="K14" s="16"/>
      <c r="L14" s="16"/>
      <c r="M14" s="16"/>
    </row>
    <row r="15" spans="1:32" ht="15.75" customHeight="1">
      <c r="A15" s="14">
        <v>19</v>
      </c>
      <c r="B15" s="15">
        <v>0</v>
      </c>
      <c r="D15" s="15">
        <v>0</v>
      </c>
      <c r="F15" s="15">
        <v>0</v>
      </c>
      <c r="I15" s="16"/>
      <c r="J15" s="16"/>
      <c r="K15" s="16"/>
      <c r="L15" s="16"/>
      <c r="M15" s="16"/>
    </row>
    <row r="16" spans="1:32" ht="15.75" customHeight="1">
      <c r="A16" s="15">
        <v>36</v>
      </c>
      <c r="B16" s="15">
        <v>1</v>
      </c>
      <c r="C16" s="14" t="s">
        <v>29</v>
      </c>
      <c r="D16" s="15">
        <v>1</v>
      </c>
      <c r="E16" s="15" t="s">
        <v>44</v>
      </c>
      <c r="F16" s="15">
        <v>1</v>
      </c>
      <c r="G16" s="15" t="s">
        <v>45</v>
      </c>
      <c r="H16" s="14" t="s">
        <v>23</v>
      </c>
    </row>
    <row r="18" spans="1:6" ht="15.75" customHeight="1">
      <c r="A18" s="17" t="s">
        <v>46</v>
      </c>
      <c r="B18" s="26">
        <f>COUNTIF(B$2:B$16, 0)/15</f>
        <v>0.8</v>
      </c>
      <c r="C18" s="26"/>
      <c r="D18" s="26">
        <f>COUNTIF(D$2:D$16, 0)/15</f>
        <v>0.8</v>
      </c>
      <c r="E18" s="26"/>
      <c r="F18" s="26">
        <f>COUNTIF(F$2:F$16, 0)/15</f>
        <v>0.33333333333333331</v>
      </c>
    </row>
    <row r="19" spans="1:6" ht="15.75" customHeight="1">
      <c r="A19" s="17" t="s">
        <v>52</v>
      </c>
      <c r="B19" s="26">
        <f>COUNTIF(B$2:B$16, 1)/15</f>
        <v>0.2</v>
      </c>
      <c r="C19" s="26"/>
      <c r="D19" s="26">
        <f>COUNTIF(D$2:D$16, 1)/15</f>
        <v>0.2</v>
      </c>
      <c r="E19" s="26"/>
      <c r="F19" s="26">
        <f>COUNTIF(F$2:F$16, 1)/15</f>
        <v>0.33333333333333331</v>
      </c>
    </row>
    <row r="20" spans="1:6" ht="15.75" customHeight="1">
      <c r="A20" s="17" t="s">
        <v>53</v>
      </c>
      <c r="B20" s="26">
        <f>COUNTIF(B$2:B$16, 2)/15</f>
        <v>0</v>
      </c>
      <c r="C20" s="26"/>
      <c r="D20" s="26">
        <f>COUNTIF(D$2:D$16, 2)/15</f>
        <v>0</v>
      </c>
      <c r="E20" s="26"/>
      <c r="F20" s="26">
        <f>COUNTIF(F$2:F$16, 2)/15</f>
        <v>6.6666666666666666E-2</v>
      </c>
    </row>
    <row r="21" spans="1:6" ht="15.75" customHeight="1">
      <c r="D21" s="13">
        <f>SUM(D18:D20)</f>
        <v>1</v>
      </c>
    </row>
    <row r="23" spans="1:6" ht="15.75" customHeight="1">
      <c r="A23" s="15" t="s">
        <v>54</v>
      </c>
      <c r="B23" s="13">
        <f>SUM(B2:B16)</f>
        <v>3</v>
      </c>
      <c r="D23" s="13">
        <f>SUM(D2:D16)</f>
        <v>3</v>
      </c>
      <c r="F23" s="13">
        <f>SUM(F2:F16)</f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1" sqref="A70:A81"/>
    </sheetView>
  </sheetViews>
  <sheetFormatPr baseColWidth="10" defaultColWidth="14.5" defaultRowHeight="15.75" customHeight="1" x14ac:dyDescent="0"/>
  <cols>
    <col min="2" max="2" width="17.6640625" customWidth="1"/>
    <col min="3" max="3" width="20.6640625" customWidth="1"/>
    <col min="11" max="11" width="94.1640625" customWidth="1"/>
  </cols>
  <sheetData>
    <row r="1" spans="1:27" s="22" customFormat="1" ht="29" customHeight="1">
      <c r="A1" s="20" t="s">
        <v>12</v>
      </c>
      <c r="B1" s="20" t="s">
        <v>13</v>
      </c>
      <c r="C1" s="20" t="s">
        <v>14</v>
      </c>
      <c r="D1" s="20" t="s">
        <v>15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21</v>
      </c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5.75" customHeight="1">
      <c r="A2" s="2">
        <v>3</v>
      </c>
      <c r="B2" s="3"/>
      <c r="C2" s="2">
        <v>103</v>
      </c>
      <c r="D2" s="3"/>
      <c r="E2" s="4">
        <f t="shared" ref="E2:E81" si="0">B2+C2+D2</f>
        <v>103</v>
      </c>
      <c r="F2" s="2">
        <v>0</v>
      </c>
      <c r="G2" s="2" t="s">
        <v>36</v>
      </c>
      <c r="H2" s="3"/>
      <c r="I2" s="3"/>
      <c r="J2" s="2" t="b">
        <v>1</v>
      </c>
      <c r="K2" s="5" t="s">
        <v>37</v>
      </c>
    </row>
    <row r="3" spans="1:27" ht="15.75" customHeight="1">
      <c r="A3" s="2">
        <v>3</v>
      </c>
      <c r="B3" s="2">
        <v>14</v>
      </c>
      <c r="C3" s="2">
        <v>71</v>
      </c>
      <c r="D3" s="2">
        <v>24</v>
      </c>
      <c r="E3" s="4">
        <f t="shared" si="0"/>
        <v>109</v>
      </c>
      <c r="F3" s="2">
        <v>1</v>
      </c>
      <c r="G3" s="2" t="s">
        <v>6</v>
      </c>
      <c r="H3" s="2">
        <v>1</v>
      </c>
      <c r="I3" s="2" t="b">
        <v>1</v>
      </c>
      <c r="J3" s="3"/>
      <c r="K3" s="5" t="s">
        <v>43</v>
      </c>
    </row>
    <row r="4" spans="1:27" ht="15.75" customHeight="1">
      <c r="A4" s="2">
        <v>3</v>
      </c>
      <c r="B4" s="2">
        <v>3</v>
      </c>
      <c r="C4" s="2">
        <v>38</v>
      </c>
      <c r="D4" s="2">
        <v>2</v>
      </c>
      <c r="E4" s="4">
        <f t="shared" si="0"/>
        <v>43</v>
      </c>
      <c r="F4" s="2">
        <v>2</v>
      </c>
      <c r="G4" s="2" t="s">
        <v>47</v>
      </c>
      <c r="H4" s="2">
        <v>1</v>
      </c>
      <c r="I4" s="2" t="b">
        <v>1</v>
      </c>
      <c r="J4" s="3"/>
      <c r="K4" s="5" t="s">
        <v>48</v>
      </c>
    </row>
    <row r="5" spans="1:27" ht="15.75" customHeight="1">
      <c r="A5" s="2">
        <v>3</v>
      </c>
      <c r="B5" s="2">
        <v>3</v>
      </c>
      <c r="C5" s="2">
        <v>84</v>
      </c>
      <c r="D5" s="2">
        <v>12</v>
      </c>
      <c r="E5" s="4">
        <f t="shared" si="0"/>
        <v>99</v>
      </c>
      <c r="F5" s="2">
        <v>3</v>
      </c>
      <c r="G5" s="2" t="s">
        <v>49</v>
      </c>
      <c r="H5" s="2">
        <v>1</v>
      </c>
      <c r="I5" s="2" t="b">
        <v>0</v>
      </c>
      <c r="J5" s="3"/>
      <c r="K5" s="5" t="s">
        <v>50</v>
      </c>
    </row>
    <row r="6" spans="1:27" ht="15.75" customHeight="1">
      <c r="A6" s="2">
        <v>3</v>
      </c>
      <c r="B6" s="2">
        <v>0</v>
      </c>
      <c r="C6" s="2">
        <v>94</v>
      </c>
      <c r="D6" s="2">
        <v>10</v>
      </c>
      <c r="E6" s="4">
        <f t="shared" si="0"/>
        <v>104</v>
      </c>
      <c r="F6" s="2">
        <v>3</v>
      </c>
      <c r="G6" s="2" t="s">
        <v>49</v>
      </c>
      <c r="H6" s="2">
        <v>2</v>
      </c>
      <c r="I6" s="2" t="b">
        <v>0</v>
      </c>
      <c r="J6" s="3"/>
      <c r="K6" s="1" t="s">
        <v>51</v>
      </c>
    </row>
    <row r="7" spans="1:27" ht="15.75" customHeight="1">
      <c r="A7" s="6">
        <v>3</v>
      </c>
      <c r="B7" s="6">
        <v>0</v>
      </c>
      <c r="C7" s="6">
        <v>84</v>
      </c>
      <c r="D7" s="6">
        <v>2</v>
      </c>
      <c r="E7" s="7">
        <f t="shared" si="0"/>
        <v>86</v>
      </c>
      <c r="F7" s="6">
        <v>3</v>
      </c>
      <c r="G7" s="6" t="s">
        <v>49</v>
      </c>
      <c r="H7" s="6">
        <v>3</v>
      </c>
      <c r="I7" s="6" t="b">
        <v>1</v>
      </c>
      <c r="J7" s="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customHeight="1">
      <c r="A8" s="2">
        <v>4</v>
      </c>
      <c r="B8" s="3"/>
      <c r="C8" s="2">
        <v>48</v>
      </c>
      <c r="D8" s="3"/>
      <c r="E8" s="4">
        <f t="shared" si="0"/>
        <v>48</v>
      </c>
      <c r="F8" s="2">
        <v>0</v>
      </c>
      <c r="G8" s="2" t="s">
        <v>36</v>
      </c>
      <c r="H8" s="3"/>
      <c r="I8" s="3"/>
      <c r="J8" s="2" t="b">
        <v>1</v>
      </c>
      <c r="K8" s="11"/>
    </row>
    <row r="9" spans="1:27" ht="15.75" customHeight="1">
      <c r="A9" s="2">
        <v>4</v>
      </c>
      <c r="B9" s="2">
        <v>9</v>
      </c>
      <c r="C9" s="2">
        <v>82</v>
      </c>
      <c r="D9" s="2">
        <v>5</v>
      </c>
      <c r="E9" s="4">
        <f t="shared" si="0"/>
        <v>96</v>
      </c>
      <c r="F9" s="2">
        <v>1</v>
      </c>
      <c r="G9" s="2" t="s">
        <v>49</v>
      </c>
      <c r="H9" s="2">
        <v>1</v>
      </c>
      <c r="I9" s="2" t="b">
        <v>1</v>
      </c>
      <c r="J9" s="3"/>
      <c r="K9" s="11"/>
    </row>
    <row r="10" spans="1:27" ht="15.75" customHeight="1">
      <c r="A10" s="2">
        <v>4</v>
      </c>
      <c r="B10" s="2">
        <v>10</v>
      </c>
      <c r="C10" s="2">
        <v>45</v>
      </c>
      <c r="D10" s="2">
        <v>29</v>
      </c>
      <c r="E10" s="4">
        <f t="shared" si="0"/>
        <v>84</v>
      </c>
      <c r="F10" s="2">
        <v>2</v>
      </c>
      <c r="G10" s="2" t="s">
        <v>6</v>
      </c>
      <c r="H10" s="2">
        <v>1</v>
      </c>
      <c r="I10" s="2" t="b">
        <v>1</v>
      </c>
      <c r="J10" s="3"/>
      <c r="K10" s="11"/>
    </row>
    <row r="11" spans="1:27" ht="15.75" customHeight="1">
      <c r="A11" s="6">
        <v>4</v>
      </c>
      <c r="B11" s="6">
        <v>3</v>
      </c>
      <c r="C11" s="6">
        <v>31</v>
      </c>
      <c r="D11" s="6">
        <v>3</v>
      </c>
      <c r="E11" s="7">
        <f t="shared" si="0"/>
        <v>37</v>
      </c>
      <c r="F11" s="6">
        <v>3</v>
      </c>
      <c r="G11" s="6" t="s">
        <v>47</v>
      </c>
      <c r="H11" s="6">
        <v>1</v>
      </c>
      <c r="I11" s="6" t="b">
        <v>1</v>
      </c>
      <c r="J11" s="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.75" customHeight="1">
      <c r="A12" s="2">
        <v>5</v>
      </c>
      <c r="B12" s="3"/>
      <c r="C12" s="2">
        <v>64</v>
      </c>
      <c r="D12" s="3"/>
      <c r="E12" s="4">
        <f t="shared" si="0"/>
        <v>64</v>
      </c>
      <c r="F12" s="2">
        <v>0</v>
      </c>
      <c r="G12" s="2" t="s">
        <v>36</v>
      </c>
      <c r="H12" s="3"/>
      <c r="I12" s="3"/>
      <c r="J12" s="2" t="b">
        <v>1</v>
      </c>
      <c r="K12" s="11"/>
    </row>
    <row r="13" spans="1:27" ht="15.75" customHeight="1">
      <c r="A13" s="2">
        <v>5</v>
      </c>
      <c r="B13" s="2">
        <v>8</v>
      </c>
      <c r="C13" s="2">
        <v>120</v>
      </c>
      <c r="D13" s="2">
        <v>7</v>
      </c>
      <c r="E13" s="4">
        <f t="shared" si="0"/>
        <v>135</v>
      </c>
      <c r="F13" s="2">
        <v>1</v>
      </c>
      <c r="G13" s="2" t="s">
        <v>49</v>
      </c>
      <c r="H13" s="2">
        <v>1</v>
      </c>
      <c r="I13" s="2" t="b">
        <v>0</v>
      </c>
      <c r="J13" s="3"/>
      <c r="K13" s="11"/>
    </row>
    <row r="14" spans="1:27" ht="15.75" customHeight="1">
      <c r="A14" s="2">
        <v>5</v>
      </c>
      <c r="B14" s="2">
        <v>0</v>
      </c>
      <c r="C14" s="2">
        <v>78</v>
      </c>
      <c r="D14" s="2">
        <v>2</v>
      </c>
      <c r="E14" s="4">
        <f t="shared" si="0"/>
        <v>80</v>
      </c>
      <c r="F14" s="2">
        <v>1</v>
      </c>
      <c r="G14" s="2" t="s">
        <v>49</v>
      </c>
      <c r="H14" s="2">
        <v>2</v>
      </c>
      <c r="I14" s="2" t="b">
        <v>1</v>
      </c>
      <c r="J14" s="3"/>
      <c r="K14" s="11"/>
    </row>
    <row r="15" spans="1:27" ht="15.75" customHeight="1">
      <c r="A15" s="2">
        <v>5</v>
      </c>
      <c r="B15" s="2">
        <v>3</v>
      </c>
      <c r="C15" s="2">
        <v>49</v>
      </c>
      <c r="D15" s="2">
        <v>6</v>
      </c>
      <c r="E15" s="4">
        <f t="shared" si="0"/>
        <v>58</v>
      </c>
      <c r="F15" s="2">
        <v>2</v>
      </c>
      <c r="G15" s="2" t="s">
        <v>47</v>
      </c>
      <c r="H15" s="2">
        <v>1</v>
      </c>
      <c r="I15" s="2" t="b">
        <v>1</v>
      </c>
      <c r="J15" s="3"/>
      <c r="K15" s="11"/>
    </row>
    <row r="16" spans="1:27" ht="15.75" customHeight="1">
      <c r="A16" s="6">
        <v>5</v>
      </c>
      <c r="B16" s="6">
        <v>5</v>
      </c>
      <c r="C16" s="6">
        <v>40</v>
      </c>
      <c r="D16" s="6">
        <v>10</v>
      </c>
      <c r="E16" s="7">
        <f t="shared" si="0"/>
        <v>55</v>
      </c>
      <c r="F16" s="6">
        <v>3</v>
      </c>
      <c r="G16" s="6" t="s">
        <v>6</v>
      </c>
      <c r="H16" s="6">
        <v>1</v>
      </c>
      <c r="I16" s="6" t="b">
        <v>1</v>
      </c>
      <c r="J16" s="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.75" customHeight="1">
      <c r="A17" s="2">
        <v>7</v>
      </c>
      <c r="B17" s="3"/>
      <c r="C17" s="2">
        <v>38</v>
      </c>
      <c r="D17" s="3"/>
      <c r="E17" s="4">
        <f t="shared" si="0"/>
        <v>38</v>
      </c>
      <c r="F17" s="2">
        <v>0</v>
      </c>
      <c r="G17" s="2" t="s">
        <v>36</v>
      </c>
      <c r="H17" s="3"/>
      <c r="I17" s="3"/>
      <c r="J17" s="2" t="b">
        <v>1</v>
      </c>
      <c r="K17" s="11"/>
    </row>
    <row r="18" spans="1:27" ht="15.75" customHeight="1">
      <c r="A18" s="2">
        <v>7</v>
      </c>
      <c r="B18" s="2">
        <v>3</v>
      </c>
      <c r="C18" s="2">
        <v>43</v>
      </c>
      <c r="D18" s="2">
        <v>6</v>
      </c>
      <c r="E18" s="4">
        <f t="shared" si="0"/>
        <v>52</v>
      </c>
      <c r="F18" s="2">
        <v>1</v>
      </c>
      <c r="G18" s="2" t="s">
        <v>47</v>
      </c>
      <c r="H18" s="2">
        <v>1</v>
      </c>
      <c r="I18" s="2" t="b">
        <v>1</v>
      </c>
      <c r="J18" s="3"/>
      <c r="K18" s="11"/>
    </row>
    <row r="19" spans="1:27" ht="15.75" customHeight="1">
      <c r="A19" s="2">
        <v>7</v>
      </c>
      <c r="B19" s="2">
        <v>1</v>
      </c>
      <c r="C19" s="2">
        <v>79</v>
      </c>
      <c r="D19" s="2">
        <v>4</v>
      </c>
      <c r="E19" s="4">
        <f t="shared" si="0"/>
        <v>84</v>
      </c>
      <c r="F19" s="2">
        <v>2</v>
      </c>
      <c r="G19" s="2" t="s">
        <v>49</v>
      </c>
      <c r="H19" s="2">
        <v>1</v>
      </c>
      <c r="I19" s="2" t="b">
        <v>1</v>
      </c>
      <c r="J19" s="3"/>
      <c r="K19" s="11"/>
    </row>
    <row r="20" spans="1:27" ht="15.75" customHeight="1">
      <c r="A20" s="6">
        <v>7</v>
      </c>
      <c r="B20" s="6">
        <v>8</v>
      </c>
      <c r="C20" s="6">
        <v>40</v>
      </c>
      <c r="D20" s="6">
        <v>9</v>
      </c>
      <c r="E20" s="7">
        <f t="shared" si="0"/>
        <v>57</v>
      </c>
      <c r="F20" s="6">
        <v>3</v>
      </c>
      <c r="G20" s="6" t="s">
        <v>6</v>
      </c>
      <c r="H20" s="6">
        <v>1</v>
      </c>
      <c r="I20" s="6" t="b">
        <v>1</v>
      </c>
      <c r="J20" s="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.75" customHeight="1">
      <c r="A21" s="2">
        <v>8</v>
      </c>
      <c r="B21" s="3"/>
      <c r="C21" s="2">
        <v>43</v>
      </c>
      <c r="D21" s="3"/>
      <c r="E21" s="4">
        <f t="shared" si="0"/>
        <v>43</v>
      </c>
      <c r="F21" s="2">
        <v>0</v>
      </c>
      <c r="G21" s="2" t="s">
        <v>36</v>
      </c>
      <c r="H21" s="3"/>
      <c r="I21" s="3"/>
      <c r="J21" s="2" t="b">
        <v>1</v>
      </c>
      <c r="K21" s="11"/>
    </row>
    <row r="22" spans="1:27" ht="15.75" customHeight="1">
      <c r="A22" s="2">
        <v>8</v>
      </c>
      <c r="B22" s="2">
        <v>36</v>
      </c>
      <c r="C22" s="2">
        <v>64</v>
      </c>
      <c r="D22" s="2">
        <v>16</v>
      </c>
      <c r="E22" s="4">
        <f t="shared" si="0"/>
        <v>116</v>
      </c>
      <c r="F22" s="2">
        <v>1</v>
      </c>
      <c r="G22" s="2" t="s">
        <v>6</v>
      </c>
      <c r="H22" s="2">
        <v>1</v>
      </c>
      <c r="I22" s="2" t="b">
        <v>1</v>
      </c>
      <c r="J22" s="3"/>
      <c r="K22" s="11"/>
    </row>
    <row r="23" spans="1:27" ht="15.75" customHeight="1">
      <c r="A23" s="2">
        <v>8</v>
      </c>
      <c r="B23" s="2">
        <v>32</v>
      </c>
      <c r="C23" s="2">
        <v>57</v>
      </c>
      <c r="D23" s="2">
        <v>0</v>
      </c>
      <c r="E23" s="4">
        <f t="shared" si="0"/>
        <v>89</v>
      </c>
      <c r="F23" s="2">
        <v>2</v>
      </c>
      <c r="G23" s="2" t="s">
        <v>49</v>
      </c>
      <c r="H23" s="2">
        <v>1</v>
      </c>
      <c r="I23" s="2" t="b">
        <v>0</v>
      </c>
      <c r="J23" s="3"/>
      <c r="K23" s="1" t="s">
        <v>55</v>
      </c>
    </row>
    <row r="24" spans="1:27" ht="15.75" customHeight="1">
      <c r="A24" s="2">
        <v>8</v>
      </c>
      <c r="B24" s="2">
        <v>0</v>
      </c>
      <c r="C24" s="2">
        <v>78</v>
      </c>
      <c r="D24" s="2">
        <v>3</v>
      </c>
      <c r="E24" s="4">
        <f t="shared" si="0"/>
        <v>81</v>
      </c>
      <c r="F24" s="2">
        <v>2</v>
      </c>
      <c r="G24" s="2" t="s">
        <v>49</v>
      </c>
      <c r="H24" s="2">
        <v>2</v>
      </c>
      <c r="I24" s="2" t="b">
        <v>1</v>
      </c>
      <c r="J24" s="3"/>
      <c r="K24" s="11"/>
    </row>
    <row r="25" spans="1:27" ht="15.75" customHeight="1">
      <c r="A25" s="6">
        <v>8</v>
      </c>
      <c r="B25" s="6">
        <v>18</v>
      </c>
      <c r="C25" s="6">
        <v>43</v>
      </c>
      <c r="D25" s="6">
        <v>2</v>
      </c>
      <c r="E25" s="7">
        <f t="shared" si="0"/>
        <v>63</v>
      </c>
      <c r="F25" s="6">
        <v>3</v>
      </c>
      <c r="G25" s="6" t="s">
        <v>47</v>
      </c>
      <c r="H25" s="6">
        <v>1</v>
      </c>
      <c r="I25" s="6" t="b">
        <v>1</v>
      </c>
      <c r="J25" s="8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 customHeight="1">
      <c r="A26" s="2">
        <v>10</v>
      </c>
      <c r="B26" s="3"/>
      <c r="C26" s="2">
        <v>64</v>
      </c>
      <c r="D26" s="3"/>
      <c r="E26" s="4">
        <f t="shared" si="0"/>
        <v>64</v>
      </c>
      <c r="F26" s="2">
        <v>0</v>
      </c>
      <c r="G26" s="2" t="s">
        <v>36</v>
      </c>
      <c r="H26" s="3"/>
      <c r="I26" s="3"/>
      <c r="J26" s="2" t="b">
        <v>1</v>
      </c>
      <c r="K26" s="11"/>
    </row>
    <row r="27" spans="1:27" ht="15.75" customHeight="1">
      <c r="A27" s="2">
        <v>10</v>
      </c>
      <c r="B27" s="2">
        <v>59</v>
      </c>
      <c r="C27" s="2">
        <v>86</v>
      </c>
      <c r="D27" s="2">
        <v>9</v>
      </c>
      <c r="E27" s="4">
        <f t="shared" si="0"/>
        <v>154</v>
      </c>
      <c r="F27" s="2">
        <v>1</v>
      </c>
      <c r="G27" s="2" t="s">
        <v>49</v>
      </c>
      <c r="H27" s="2">
        <v>1</v>
      </c>
      <c r="I27" s="2" t="b">
        <v>0</v>
      </c>
      <c r="J27" s="3"/>
      <c r="K27" s="11"/>
    </row>
    <row r="28" spans="1:27" ht="15.75" customHeight="1">
      <c r="A28" s="2">
        <v>10</v>
      </c>
      <c r="B28" s="2">
        <v>0</v>
      </c>
      <c r="C28" s="2">
        <v>79</v>
      </c>
      <c r="D28" s="2">
        <v>8</v>
      </c>
      <c r="E28" s="4">
        <f t="shared" si="0"/>
        <v>87</v>
      </c>
      <c r="F28" s="2">
        <v>1</v>
      </c>
      <c r="G28" s="2" t="s">
        <v>49</v>
      </c>
      <c r="H28" s="2">
        <v>2</v>
      </c>
      <c r="I28" s="2" t="b">
        <v>1</v>
      </c>
      <c r="J28" s="3"/>
      <c r="K28" s="11"/>
    </row>
    <row r="29" spans="1:27" ht="15.75" customHeight="1">
      <c r="A29" s="2">
        <v>10</v>
      </c>
      <c r="B29" s="2">
        <v>33</v>
      </c>
      <c r="C29" s="2">
        <v>56</v>
      </c>
      <c r="D29" s="2">
        <v>9</v>
      </c>
      <c r="E29" s="4">
        <f t="shared" si="0"/>
        <v>98</v>
      </c>
      <c r="F29" s="2">
        <v>2</v>
      </c>
      <c r="G29" s="2" t="s">
        <v>6</v>
      </c>
      <c r="H29" s="2">
        <v>1</v>
      </c>
      <c r="I29" s="2" t="b">
        <v>1</v>
      </c>
      <c r="J29" s="3"/>
      <c r="K29" s="11"/>
    </row>
    <row r="30" spans="1:27" ht="15.75" customHeight="1">
      <c r="A30" s="6">
        <v>10</v>
      </c>
      <c r="B30" s="6">
        <v>4</v>
      </c>
      <c r="C30" s="6">
        <v>36</v>
      </c>
      <c r="D30" s="6">
        <v>4</v>
      </c>
      <c r="E30" s="4">
        <f t="shared" si="0"/>
        <v>44</v>
      </c>
      <c r="F30" s="6">
        <v>3</v>
      </c>
      <c r="G30" s="6" t="s">
        <v>47</v>
      </c>
      <c r="H30" s="6">
        <v>1</v>
      </c>
      <c r="I30" s="6" t="b">
        <v>1</v>
      </c>
      <c r="J30" s="8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>
      <c r="A31" s="2">
        <v>11</v>
      </c>
      <c r="B31" s="3"/>
      <c r="C31" s="2">
        <v>83</v>
      </c>
      <c r="D31" s="3"/>
      <c r="E31" s="4">
        <f t="shared" si="0"/>
        <v>83</v>
      </c>
      <c r="F31" s="2">
        <v>0</v>
      </c>
      <c r="G31" s="2" t="s">
        <v>36</v>
      </c>
      <c r="H31" s="3"/>
      <c r="I31" s="3"/>
      <c r="J31" s="2" t="b">
        <v>1</v>
      </c>
      <c r="K31" s="11"/>
    </row>
    <row r="32" spans="1:27" ht="15.75" customHeight="1">
      <c r="A32" s="2">
        <v>11</v>
      </c>
      <c r="B32" s="2">
        <v>39</v>
      </c>
      <c r="C32" s="2">
        <v>235</v>
      </c>
      <c r="D32" s="2">
        <v>5</v>
      </c>
      <c r="E32" s="4">
        <f t="shared" si="0"/>
        <v>279</v>
      </c>
      <c r="F32" s="2">
        <v>1</v>
      </c>
      <c r="G32" s="2" t="s">
        <v>49</v>
      </c>
      <c r="H32" s="2">
        <v>1</v>
      </c>
      <c r="I32" s="2" t="b">
        <v>0</v>
      </c>
      <c r="J32" s="3"/>
      <c r="K32" s="11"/>
    </row>
    <row r="33" spans="1:27" ht="15.75" customHeight="1">
      <c r="A33" s="2">
        <v>11</v>
      </c>
      <c r="B33" s="2">
        <v>0</v>
      </c>
      <c r="C33" s="2">
        <v>143</v>
      </c>
      <c r="D33" s="2">
        <v>7</v>
      </c>
      <c r="E33" s="4">
        <f t="shared" si="0"/>
        <v>150</v>
      </c>
      <c r="F33" s="2">
        <v>1</v>
      </c>
      <c r="G33" s="2" t="s">
        <v>49</v>
      </c>
      <c r="H33" s="2">
        <v>2</v>
      </c>
      <c r="I33" s="2" t="b">
        <v>0</v>
      </c>
      <c r="J33" s="3"/>
      <c r="K33" s="11"/>
    </row>
    <row r="34" spans="1:27" ht="15.75" customHeight="1">
      <c r="A34" s="2">
        <v>11</v>
      </c>
      <c r="B34" s="2">
        <v>0</v>
      </c>
      <c r="C34" s="2">
        <v>163</v>
      </c>
      <c r="D34" s="2">
        <v>5</v>
      </c>
      <c r="E34" s="4">
        <f t="shared" si="0"/>
        <v>168</v>
      </c>
      <c r="F34" s="2">
        <v>1</v>
      </c>
      <c r="G34" s="2" t="s">
        <v>49</v>
      </c>
      <c r="H34" s="2">
        <v>3</v>
      </c>
      <c r="I34" s="2" t="b">
        <v>0</v>
      </c>
      <c r="J34" s="3"/>
      <c r="K34" s="11"/>
    </row>
    <row r="35" spans="1:27" ht="15.75" customHeight="1">
      <c r="A35" s="2">
        <v>11</v>
      </c>
      <c r="B35" s="2">
        <v>21</v>
      </c>
      <c r="C35" s="2">
        <v>71</v>
      </c>
      <c r="D35" s="2">
        <v>7</v>
      </c>
      <c r="E35" s="4">
        <f t="shared" si="0"/>
        <v>99</v>
      </c>
      <c r="F35" s="2">
        <v>2</v>
      </c>
      <c r="G35" s="2" t="s">
        <v>47</v>
      </c>
      <c r="H35" s="2">
        <v>1</v>
      </c>
      <c r="I35" s="2" t="b">
        <v>1</v>
      </c>
      <c r="J35" s="3"/>
      <c r="K35" s="11"/>
    </row>
    <row r="36" spans="1:27" ht="15.75" customHeight="1">
      <c r="A36" s="6">
        <v>11</v>
      </c>
      <c r="B36" s="6">
        <v>31</v>
      </c>
      <c r="C36" s="6">
        <v>60</v>
      </c>
      <c r="D36" s="6">
        <v>7</v>
      </c>
      <c r="E36" s="4">
        <f t="shared" si="0"/>
        <v>98</v>
      </c>
      <c r="F36" s="6">
        <v>3</v>
      </c>
      <c r="G36" s="6" t="s">
        <v>6</v>
      </c>
      <c r="H36" s="6">
        <v>1</v>
      </c>
      <c r="I36" s="6" t="b">
        <v>1</v>
      </c>
      <c r="J36" s="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>
      <c r="A37" s="2">
        <v>12</v>
      </c>
      <c r="B37" s="3"/>
      <c r="C37" s="2">
        <v>152</v>
      </c>
      <c r="D37" s="3"/>
      <c r="E37" s="4">
        <f t="shared" si="0"/>
        <v>152</v>
      </c>
      <c r="F37" s="2">
        <v>0</v>
      </c>
      <c r="G37" s="2" t="s">
        <v>36</v>
      </c>
      <c r="H37" s="3"/>
      <c r="I37" s="3"/>
      <c r="J37" s="2" t="b">
        <v>1</v>
      </c>
      <c r="K37" s="11"/>
    </row>
    <row r="38" spans="1:27" ht="15.75" customHeight="1">
      <c r="A38" s="2">
        <v>12</v>
      </c>
      <c r="B38" s="2">
        <v>4</v>
      </c>
      <c r="C38" s="2">
        <v>226</v>
      </c>
      <c r="D38" s="2">
        <v>2</v>
      </c>
      <c r="E38" s="4">
        <f t="shared" si="0"/>
        <v>232</v>
      </c>
      <c r="F38" s="2">
        <v>1</v>
      </c>
      <c r="G38" s="2" t="s">
        <v>47</v>
      </c>
      <c r="H38" s="2">
        <v>1</v>
      </c>
      <c r="I38" s="2" t="b">
        <v>1</v>
      </c>
      <c r="J38" s="3"/>
      <c r="K38" s="11"/>
    </row>
    <row r="39" spans="1:27" ht="15.75" customHeight="1">
      <c r="A39" s="2">
        <v>12</v>
      </c>
      <c r="B39" s="2">
        <v>4</v>
      </c>
      <c r="C39" s="2">
        <v>69</v>
      </c>
      <c r="D39" s="2">
        <v>16</v>
      </c>
      <c r="E39" s="4">
        <f t="shared" si="0"/>
        <v>89</v>
      </c>
      <c r="F39" s="2">
        <v>2</v>
      </c>
      <c r="G39" s="2" t="s">
        <v>6</v>
      </c>
      <c r="H39" s="2">
        <v>1</v>
      </c>
      <c r="I39" s="2" t="b">
        <v>0</v>
      </c>
      <c r="J39" s="3"/>
      <c r="K39" s="11"/>
    </row>
    <row r="40" spans="1:27" ht="15.75" customHeight="1">
      <c r="A40" s="2">
        <v>12</v>
      </c>
      <c r="B40" s="2">
        <v>0</v>
      </c>
      <c r="C40" s="2">
        <v>31</v>
      </c>
      <c r="D40" s="2">
        <v>11</v>
      </c>
      <c r="E40" s="4">
        <f t="shared" si="0"/>
        <v>42</v>
      </c>
      <c r="F40" s="2">
        <v>2</v>
      </c>
      <c r="G40" s="2" t="s">
        <v>6</v>
      </c>
      <c r="H40" s="2">
        <v>2</v>
      </c>
      <c r="I40" s="2" t="b">
        <v>1</v>
      </c>
      <c r="J40" s="3"/>
      <c r="K40" s="11"/>
    </row>
    <row r="41" spans="1:27" ht="15.75" customHeight="1">
      <c r="A41" s="2">
        <v>12</v>
      </c>
      <c r="B41" s="2">
        <v>9</v>
      </c>
      <c r="C41" s="2">
        <v>112</v>
      </c>
      <c r="D41" s="2">
        <v>12</v>
      </c>
      <c r="E41" s="4">
        <f t="shared" si="0"/>
        <v>133</v>
      </c>
      <c r="F41" s="2">
        <v>3</v>
      </c>
      <c r="G41" s="2" t="s">
        <v>49</v>
      </c>
      <c r="H41" s="2">
        <v>1</v>
      </c>
      <c r="I41" s="2" t="b">
        <v>0</v>
      </c>
      <c r="J41" s="3"/>
      <c r="K41" s="11"/>
    </row>
    <row r="42" spans="1:27" ht="15.75" customHeight="1">
      <c r="A42" s="2">
        <v>12</v>
      </c>
      <c r="B42" s="2">
        <v>0</v>
      </c>
      <c r="C42" s="2">
        <v>115</v>
      </c>
      <c r="D42" s="2">
        <v>0</v>
      </c>
      <c r="E42" s="4">
        <f t="shared" si="0"/>
        <v>115</v>
      </c>
      <c r="F42" s="2">
        <v>3</v>
      </c>
      <c r="G42" s="2" t="s">
        <v>49</v>
      </c>
      <c r="H42" s="2">
        <v>2</v>
      </c>
      <c r="I42" s="2" t="b">
        <v>0</v>
      </c>
      <c r="J42" s="3"/>
      <c r="K42" s="1" t="s">
        <v>56</v>
      </c>
    </row>
    <row r="43" spans="1:27" ht="15.75" customHeight="1">
      <c r="A43" s="6">
        <v>12</v>
      </c>
      <c r="B43" s="6">
        <v>0</v>
      </c>
      <c r="C43" s="6">
        <v>82</v>
      </c>
      <c r="D43" s="6">
        <v>0</v>
      </c>
      <c r="E43" s="4">
        <f t="shared" si="0"/>
        <v>82</v>
      </c>
      <c r="F43" s="6">
        <v>3</v>
      </c>
      <c r="G43" s="6" t="s">
        <v>49</v>
      </c>
      <c r="H43" s="6">
        <v>3</v>
      </c>
      <c r="I43" s="6" t="b">
        <v>0</v>
      </c>
      <c r="J43" s="8"/>
      <c r="K43" s="12" t="s">
        <v>57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>
      <c r="A44" s="2">
        <v>13</v>
      </c>
      <c r="B44" s="3"/>
      <c r="C44" s="2">
        <v>62</v>
      </c>
      <c r="D44" s="3"/>
      <c r="E44" s="4">
        <f t="shared" si="0"/>
        <v>62</v>
      </c>
      <c r="F44" s="2">
        <v>0</v>
      </c>
      <c r="G44" s="2" t="s">
        <v>36</v>
      </c>
      <c r="H44" s="3"/>
      <c r="I44" s="3"/>
      <c r="J44" s="2" t="b">
        <v>1</v>
      </c>
      <c r="K44" s="11"/>
    </row>
    <row r="45" spans="1:27" ht="15.75" customHeight="1">
      <c r="A45" s="2">
        <v>13</v>
      </c>
      <c r="B45" s="2">
        <v>23</v>
      </c>
      <c r="C45" s="2">
        <v>55</v>
      </c>
      <c r="D45" s="2">
        <v>2</v>
      </c>
      <c r="E45" s="4">
        <f t="shared" si="0"/>
        <v>80</v>
      </c>
      <c r="F45" s="2">
        <v>1</v>
      </c>
      <c r="G45" s="2" t="s">
        <v>47</v>
      </c>
      <c r="H45" s="2">
        <v>1</v>
      </c>
      <c r="I45" s="2" t="b">
        <v>1</v>
      </c>
      <c r="J45" s="3"/>
      <c r="K45" s="11"/>
    </row>
    <row r="46" spans="1:27" ht="15.75" customHeight="1">
      <c r="A46" s="2">
        <v>13</v>
      </c>
      <c r="B46" s="2">
        <v>38</v>
      </c>
      <c r="C46" s="2">
        <v>91</v>
      </c>
      <c r="D46" s="2">
        <v>7</v>
      </c>
      <c r="E46" s="4">
        <f t="shared" si="0"/>
        <v>136</v>
      </c>
      <c r="F46" s="2">
        <v>2</v>
      </c>
      <c r="G46" s="2" t="s">
        <v>49</v>
      </c>
      <c r="H46" s="2">
        <v>1</v>
      </c>
      <c r="I46" s="2" t="b">
        <v>1</v>
      </c>
      <c r="J46" s="3"/>
      <c r="K46" s="11"/>
    </row>
    <row r="47" spans="1:27" ht="15.75" customHeight="1">
      <c r="A47" s="6">
        <v>13</v>
      </c>
      <c r="B47" s="6">
        <v>24</v>
      </c>
      <c r="C47" s="6">
        <v>44</v>
      </c>
      <c r="D47" s="6">
        <v>11</v>
      </c>
      <c r="E47" s="4">
        <f t="shared" si="0"/>
        <v>79</v>
      </c>
      <c r="F47" s="6">
        <v>3</v>
      </c>
      <c r="G47" s="6" t="s">
        <v>6</v>
      </c>
      <c r="H47" s="6">
        <v>1</v>
      </c>
      <c r="I47" s="6" t="b">
        <v>1</v>
      </c>
      <c r="J47" s="8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2">
        <v>14</v>
      </c>
      <c r="B48" s="3"/>
      <c r="C48" s="2">
        <v>81</v>
      </c>
      <c r="D48" s="3"/>
      <c r="E48" s="4">
        <f t="shared" si="0"/>
        <v>81</v>
      </c>
      <c r="F48" s="2">
        <v>0</v>
      </c>
      <c r="G48" s="2" t="s">
        <v>36</v>
      </c>
      <c r="H48" s="3"/>
      <c r="I48" s="3"/>
      <c r="J48" s="2" t="b">
        <v>1</v>
      </c>
      <c r="K48" s="11"/>
    </row>
    <row r="49" spans="1:27" ht="15.75" customHeight="1">
      <c r="A49" s="2">
        <v>14</v>
      </c>
      <c r="B49" s="2">
        <v>4</v>
      </c>
      <c r="C49" s="2">
        <v>87</v>
      </c>
      <c r="D49" s="2">
        <v>92</v>
      </c>
      <c r="E49" s="4">
        <f t="shared" si="0"/>
        <v>183</v>
      </c>
      <c r="F49" s="2">
        <v>1</v>
      </c>
      <c r="G49" s="2" t="s">
        <v>6</v>
      </c>
      <c r="H49" s="2">
        <v>1</v>
      </c>
      <c r="I49" s="2" t="b">
        <v>0</v>
      </c>
      <c r="J49" s="3"/>
      <c r="K49" s="11"/>
    </row>
    <row r="50" spans="1:27" ht="15.75" customHeight="1">
      <c r="A50" s="2">
        <v>14</v>
      </c>
      <c r="B50" s="2">
        <v>0</v>
      </c>
      <c r="C50" s="2">
        <v>26</v>
      </c>
      <c r="D50" s="2">
        <v>8</v>
      </c>
      <c r="E50" s="4">
        <f t="shared" si="0"/>
        <v>34</v>
      </c>
      <c r="F50" s="2">
        <v>1</v>
      </c>
      <c r="G50" s="2" t="s">
        <v>6</v>
      </c>
      <c r="H50" s="2">
        <v>2</v>
      </c>
      <c r="I50" s="2" t="b">
        <v>1</v>
      </c>
      <c r="J50" s="3"/>
      <c r="K50" s="11"/>
    </row>
    <row r="51" spans="1:27" ht="15.75" customHeight="1">
      <c r="A51" s="2">
        <v>14</v>
      </c>
      <c r="B51" s="2">
        <v>6</v>
      </c>
      <c r="C51" s="2">
        <v>132</v>
      </c>
      <c r="D51" s="2">
        <v>0</v>
      </c>
      <c r="E51" s="4">
        <f t="shared" si="0"/>
        <v>138</v>
      </c>
      <c r="F51" s="2">
        <v>2</v>
      </c>
      <c r="G51" s="2" t="s">
        <v>49</v>
      </c>
      <c r="H51" s="2">
        <v>1</v>
      </c>
      <c r="I51" s="2" t="b">
        <v>0</v>
      </c>
      <c r="J51" s="3"/>
      <c r="K51" s="1" t="s">
        <v>58</v>
      </c>
    </row>
    <row r="52" spans="1:27" ht="15.75" customHeight="1">
      <c r="A52" s="2">
        <v>14</v>
      </c>
      <c r="B52" s="2">
        <v>0</v>
      </c>
      <c r="C52" s="2">
        <v>61</v>
      </c>
      <c r="D52" s="2">
        <v>13</v>
      </c>
      <c r="E52" s="4">
        <f t="shared" si="0"/>
        <v>74</v>
      </c>
      <c r="F52" s="2">
        <v>2</v>
      </c>
      <c r="G52" s="2" t="s">
        <v>49</v>
      </c>
      <c r="H52" s="2">
        <v>2</v>
      </c>
      <c r="I52" s="2" t="b">
        <v>0</v>
      </c>
      <c r="J52" s="3"/>
      <c r="K52" s="11"/>
    </row>
    <row r="53" spans="1:27" ht="15.75" customHeight="1">
      <c r="A53" s="2">
        <v>14</v>
      </c>
      <c r="B53" s="2">
        <v>0</v>
      </c>
      <c r="C53" s="2">
        <v>76</v>
      </c>
      <c r="D53" s="2">
        <v>9</v>
      </c>
      <c r="E53" s="4">
        <f t="shared" si="0"/>
        <v>85</v>
      </c>
      <c r="F53" s="2">
        <v>2</v>
      </c>
      <c r="G53" s="2" t="s">
        <v>49</v>
      </c>
      <c r="H53" s="2">
        <v>3</v>
      </c>
      <c r="I53" s="2" t="b">
        <v>1</v>
      </c>
      <c r="J53" s="3"/>
      <c r="K53" s="11"/>
    </row>
    <row r="54" spans="1:27" ht="15.75" customHeight="1">
      <c r="A54" s="6">
        <v>14</v>
      </c>
      <c r="B54" s="6">
        <v>3</v>
      </c>
      <c r="C54" s="6">
        <v>48</v>
      </c>
      <c r="D54" s="6">
        <v>3</v>
      </c>
      <c r="E54" s="4">
        <f t="shared" si="0"/>
        <v>54</v>
      </c>
      <c r="F54" s="6">
        <v>3</v>
      </c>
      <c r="G54" s="6" t="s">
        <v>47</v>
      </c>
      <c r="H54" s="6">
        <v>1</v>
      </c>
      <c r="I54" s="6" t="b">
        <v>1</v>
      </c>
      <c r="J54" s="8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>
      <c r="A55" s="2">
        <v>15</v>
      </c>
      <c r="B55" s="3"/>
      <c r="C55" s="2">
        <v>80</v>
      </c>
      <c r="D55" s="3"/>
      <c r="E55" s="4">
        <f t="shared" si="0"/>
        <v>80</v>
      </c>
      <c r="F55" s="2">
        <v>0</v>
      </c>
      <c r="G55" s="2" t="s">
        <v>36</v>
      </c>
      <c r="H55" s="3"/>
      <c r="I55" s="3"/>
      <c r="J55" s="2" t="b">
        <v>1</v>
      </c>
      <c r="K55" s="11"/>
    </row>
    <row r="56" spans="1:27" ht="15.75" customHeight="1">
      <c r="A56" s="2">
        <v>15</v>
      </c>
      <c r="B56" s="2">
        <v>28</v>
      </c>
      <c r="C56" s="2">
        <v>136</v>
      </c>
      <c r="D56" s="2">
        <v>7</v>
      </c>
      <c r="E56" s="4">
        <f t="shared" si="0"/>
        <v>171</v>
      </c>
      <c r="F56" s="2">
        <v>1</v>
      </c>
      <c r="G56" s="2" t="s">
        <v>6</v>
      </c>
      <c r="H56" s="2">
        <v>1</v>
      </c>
      <c r="I56" s="2" t="b">
        <v>1</v>
      </c>
      <c r="J56" s="3"/>
      <c r="K56" s="11"/>
    </row>
    <row r="57" spans="1:27" ht="15.75" customHeight="1">
      <c r="A57" s="2">
        <v>15</v>
      </c>
      <c r="B57" s="2">
        <v>15</v>
      </c>
      <c r="C57" s="2">
        <v>63</v>
      </c>
      <c r="D57" s="2">
        <v>3</v>
      </c>
      <c r="E57" s="4">
        <f t="shared" si="0"/>
        <v>81</v>
      </c>
      <c r="F57" s="2">
        <v>2</v>
      </c>
      <c r="G57" s="2" t="s">
        <v>47</v>
      </c>
      <c r="H57" s="2">
        <v>1</v>
      </c>
      <c r="I57" s="2" t="b">
        <v>1</v>
      </c>
      <c r="J57" s="3"/>
      <c r="K57" s="11"/>
    </row>
    <row r="58" spans="1:27" ht="15.75" customHeight="1">
      <c r="A58" s="2">
        <v>15</v>
      </c>
      <c r="B58" s="2">
        <v>6</v>
      </c>
      <c r="C58" s="2">
        <v>98</v>
      </c>
      <c r="D58" s="2">
        <v>19</v>
      </c>
      <c r="E58" s="4">
        <f t="shared" si="0"/>
        <v>123</v>
      </c>
      <c r="F58" s="2">
        <v>3</v>
      </c>
      <c r="G58" s="2" t="s">
        <v>49</v>
      </c>
      <c r="H58" s="2">
        <v>1</v>
      </c>
      <c r="I58" s="2" t="b">
        <v>0</v>
      </c>
      <c r="J58" s="3"/>
      <c r="K58" s="11"/>
    </row>
    <row r="59" spans="1:27" ht="15.75" customHeight="1">
      <c r="A59" s="2">
        <v>15</v>
      </c>
      <c r="B59" s="2">
        <v>0</v>
      </c>
      <c r="C59" s="2">
        <v>109</v>
      </c>
      <c r="D59" s="2">
        <v>0</v>
      </c>
      <c r="E59" s="4">
        <f t="shared" si="0"/>
        <v>109</v>
      </c>
      <c r="F59" s="2">
        <v>3</v>
      </c>
      <c r="G59" s="2" t="s">
        <v>49</v>
      </c>
      <c r="H59" s="2">
        <v>2</v>
      </c>
      <c r="I59" s="2" t="b">
        <v>0</v>
      </c>
      <c r="J59" s="3"/>
      <c r="K59" s="1" t="s">
        <v>59</v>
      </c>
    </row>
    <row r="60" spans="1:27" ht="15.75" customHeight="1">
      <c r="A60" s="6">
        <v>15</v>
      </c>
      <c r="B60" s="6">
        <v>0</v>
      </c>
      <c r="C60" s="6">
        <v>86</v>
      </c>
      <c r="D60" s="6">
        <v>3</v>
      </c>
      <c r="E60" s="4">
        <f t="shared" si="0"/>
        <v>89</v>
      </c>
      <c r="F60" s="6">
        <v>3</v>
      </c>
      <c r="G60" s="6" t="s">
        <v>49</v>
      </c>
      <c r="H60" s="6">
        <v>3</v>
      </c>
      <c r="I60" s="6" t="b">
        <v>0</v>
      </c>
      <c r="J60" s="8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>
      <c r="A61" s="2">
        <v>16</v>
      </c>
      <c r="B61" s="3"/>
      <c r="C61" s="2">
        <v>90</v>
      </c>
      <c r="D61" s="3"/>
      <c r="E61" s="4">
        <f t="shared" si="0"/>
        <v>90</v>
      </c>
      <c r="F61" s="2">
        <v>0</v>
      </c>
      <c r="G61" s="2" t="s">
        <v>60</v>
      </c>
      <c r="H61" s="3"/>
      <c r="I61" s="3"/>
      <c r="J61" s="2" t="b">
        <v>1</v>
      </c>
      <c r="K61" s="11"/>
    </row>
    <row r="62" spans="1:27" ht="15.75" customHeight="1">
      <c r="A62" s="2">
        <v>16</v>
      </c>
      <c r="B62" s="2">
        <v>27</v>
      </c>
      <c r="C62" s="2">
        <v>82</v>
      </c>
      <c r="D62" s="2">
        <v>20</v>
      </c>
      <c r="E62" s="4">
        <f t="shared" si="0"/>
        <v>129</v>
      </c>
      <c r="F62" s="2">
        <v>1</v>
      </c>
      <c r="G62" s="2" t="s">
        <v>49</v>
      </c>
      <c r="H62" s="2">
        <v>1</v>
      </c>
      <c r="I62" s="2" t="b">
        <v>0</v>
      </c>
      <c r="J62" s="3"/>
      <c r="K62" s="11"/>
    </row>
    <row r="63" spans="1:27" ht="15.75" customHeight="1">
      <c r="A63" s="2">
        <v>16</v>
      </c>
      <c r="B63" s="2">
        <v>0</v>
      </c>
      <c r="C63" s="2">
        <v>81</v>
      </c>
      <c r="D63" s="2">
        <v>5</v>
      </c>
      <c r="E63" s="4">
        <f t="shared" si="0"/>
        <v>86</v>
      </c>
      <c r="F63" s="2">
        <v>1</v>
      </c>
      <c r="G63" s="2" t="s">
        <v>49</v>
      </c>
      <c r="H63" s="2">
        <v>2</v>
      </c>
      <c r="I63" s="2" t="b">
        <v>1</v>
      </c>
      <c r="J63" s="3"/>
      <c r="K63" s="11"/>
    </row>
    <row r="64" spans="1:27" ht="15.75" customHeight="1">
      <c r="A64" s="2">
        <v>16</v>
      </c>
      <c r="B64" s="2">
        <v>3</v>
      </c>
      <c r="C64" s="2">
        <v>57</v>
      </c>
      <c r="D64" s="2">
        <v>5</v>
      </c>
      <c r="E64" s="4">
        <f t="shared" si="0"/>
        <v>65</v>
      </c>
      <c r="F64" s="2">
        <v>2</v>
      </c>
      <c r="G64" s="2" t="s">
        <v>47</v>
      </c>
      <c r="H64" s="2">
        <v>1</v>
      </c>
      <c r="I64" s="2" t="b">
        <v>1</v>
      </c>
      <c r="J64" s="3"/>
      <c r="K64" s="11"/>
    </row>
    <row r="65" spans="1:27" ht="15.75" customHeight="1">
      <c r="A65" s="6">
        <v>16</v>
      </c>
      <c r="B65" s="6">
        <v>10</v>
      </c>
      <c r="C65" s="6">
        <v>61</v>
      </c>
      <c r="D65" s="6">
        <v>7</v>
      </c>
      <c r="E65" s="4">
        <f t="shared" si="0"/>
        <v>78</v>
      </c>
      <c r="F65" s="6">
        <v>3</v>
      </c>
      <c r="G65" s="6" t="s">
        <v>6</v>
      </c>
      <c r="H65" s="6">
        <v>1</v>
      </c>
      <c r="I65" s="6" t="b">
        <v>1</v>
      </c>
      <c r="J65" s="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>
      <c r="A66" s="2">
        <v>18</v>
      </c>
      <c r="B66" s="3"/>
      <c r="C66" s="2">
        <v>220</v>
      </c>
      <c r="D66" s="3"/>
      <c r="E66" s="4">
        <f t="shared" si="0"/>
        <v>220</v>
      </c>
      <c r="F66" s="2">
        <v>0</v>
      </c>
      <c r="G66" s="2" t="s">
        <v>60</v>
      </c>
      <c r="H66" s="3"/>
      <c r="I66" s="3"/>
      <c r="J66" s="3"/>
      <c r="K66" s="11"/>
    </row>
    <row r="67" spans="1:27" ht="15.75" customHeight="1">
      <c r="A67" s="2">
        <v>18</v>
      </c>
      <c r="B67" s="2">
        <v>5</v>
      </c>
      <c r="C67" s="2">
        <v>213</v>
      </c>
      <c r="D67" s="2">
        <v>0</v>
      </c>
      <c r="E67" s="4">
        <f t="shared" si="0"/>
        <v>218</v>
      </c>
      <c r="F67" s="2">
        <v>1</v>
      </c>
      <c r="G67" s="2" t="s">
        <v>47</v>
      </c>
      <c r="H67" s="2">
        <v>1</v>
      </c>
      <c r="I67" s="2" t="b">
        <v>0</v>
      </c>
      <c r="J67" s="2" t="b">
        <v>1</v>
      </c>
      <c r="K67" s="11"/>
    </row>
    <row r="68" spans="1:27" ht="15.75" customHeight="1">
      <c r="A68" s="2">
        <v>18</v>
      </c>
      <c r="B68" s="2">
        <v>0</v>
      </c>
      <c r="C68" s="2">
        <v>51</v>
      </c>
      <c r="D68" s="2">
        <v>5</v>
      </c>
      <c r="E68" s="4">
        <f t="shared" si="0"/>
        <v>56</v>
      </c>
      <c r="F68" s="2">
        <v>1</v>
      </c>
      <c r="G68" s="2" t="s">
        <v>47</v>
      </c>
      <c r="H68" s="2">
        <v>2</v>
      </c>
      <c r="I68" s="2" t="b">
        <v>1</v>
      </c>
      <c r="J68" s="3"/>
      <c r="K68" s="11"/>
    </row>
    <row r="69" spans="1:27" ht="15.75" customHeight="1">
      <c r="A69" s="2">
        <v>18</v>
      </c>
      <c r="B69" s="2">
        <v>34</v>
      </c>
      <c r="C69" s="2">
        <v>48</v>
      </c>
      <c r="D69" s="2">
        <v>5</v>
      </c>
      <c r="E69" s="4">
        <f t="shared" si="0"/>
        <v>87</v>
      </c>
      <c r="F69" s="2">
        <v>2</v>
      </c>
      <c r="G69" s="2" t="s">
        <v>6</v>
      </c>
      <c r="H69" s="2">
        <v>1</v>
      </c>
      <c r="I69" s="2" t="b">
        <v>1</v>
      </c>
      <c r="J69" s="3"/>
      <c r="K69" s="11"/>
    </row>
    <row r="70" spans="1:27" ht="15.75" customHeight="1">
      <c r="A70" s="6">
        <v>18</v>
      </c>
      <c r="B70" s="6">
        <v>6</v>
      </c>
      <c r="C70" s="6">
        <v>76</v>
      </c>
      <c r="D70" s="6">
        <v>12</v>
      </c>
      <c r="E70" s="4">
        <f t="shared" si="0"/>
        <v>94</v>
      </c>
      <c r="F70" s="6">
        <v>3</v>
      </c>
      <c r="G70" s="6" t="s">
        <v>49</v>
      </c>
      <c r="H70" s="6">
        <v>1</v>
      </c>
      <c r="I70" s="6" t="b">
        <v>1</v>
      </c>
      <c r="J70" s="8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>
      <c r="A71" s="2">
        <v>19</v>
      </c>
      <c r="B71" s="3"/>
      <c r="C71" s="2">
        <v>58</v>
      </c>
      <c r="D71" s="3"/>
      <c r="E71" s="4">
        <f t="shared" si="0"/>
        <v>58</v>
      </c>
      <c r="F71" s="2">
        <v>0</v>
      </c>
      <c r="G71" s="2" t="s">
        <v>60</v>
      </c>
      <c r="H71" s="3"/>
      <c r="I71" s="3"/>
      <c r="J71" s="2" t="b">
        <v>1</v>
      </c>
      <c r="K71" s="11"/>
    </row>
    <row r="72" spans="1:27" ht="15.75" customHeight="1">
      <c r="A72" s="2">
        <v>19</v>
      </c>
      <c r="B72" s="2">
        <v>17</v>
      </c>
      <c r="C72" s="2">
        <v>48</v>
      </c>
      <c r="D72" s="2">
        <v>5</v>
      </c>
      <c r="E72" s="4">
        <f t="shared" si="0"/>
        <v>70</v>
      </c>
      <c r="F72" s="2">
        <v>1</v>
      </c>
      <c r="G72" s="2" t="s">
        <v>47</v>
      </c>
      <c r="H72" s="2">
        <v>1</v>
      </c>
      <c r="I72" s="2" t="b">
        <v>1</v>
      </c>
      <c r="J72" s="3"/>
      <c r="K72" s="11"/>
    </row>
    <row r="73" spans="1:27" ht="15.75" customHeight="1">
      <c r="A73" s="2">
        <v>19</v>
      </c>
      <c r="B73" s="2">
        <v>3</v>
      </c>
      <c r="C73" s="2">
        <v>75</v>
      </c>
      <c r="D73" s="2">
        <v>8</v>
      </c>
      <c r="E73" s="4">
        <f t="shared" si="0"/>
        <v>86</v>
      </c>
      <c r="F73" s="2">
        <v>2</v>
      </c>
      <c r="G73" s="2" t="s">
        <v>6</v>
      </c>
      <c r="H73" s="2">
        <v>1</v>
      </c>
      <c r="I73" s="2" t="b">
        <v>1</v>
      </c>
      <c r="J73" s="3"/>
      <c r="K73" s="11"/>
    </row>
    <row r="74" spans="1:27" ht="15.75" customHeight="1">
      <c r="A74" s="6">
        <v>19</v>
      </c>
      <c r="B74" s="6">
        <v>27</v>
      </c>
      <c r="C74" s="6">
        <v>70</v>
      </c>
      <c r="D74" s="6">
        <v>14</v>
      </c>
      <c r="E74" s="4">
        <f t="shared" si="0"/>
        <v>111</v>
      </c>
      <c r="F74" s="6">
        <v>3</v>
      </c>
      <c r="G74" s="6" t="s">
        <v>49</v>
      </c>
      <c r="H74" s="6">
        <v>1</v>
      </c>
      <c r="I74" s="6" t="b">
        <v>1</v>
      </c>
      <c r="J74" s="8"/>
      <c r="K74" s="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>
      <c r="A75" s="1">
        <v>36</v>
      </c>
      <c r="B75" s="11"/>
      <c r="C75" s="1">
        <v>75</v>
      </c>
      <c r="D75" s="11"/>
      <c r="E75" s="4">
        <f t="shared" si="0"/>
        <v>75</v>
      </c>
      <c r="F75" s="1">
        <v>0</v>
      </c>
      <c r="G75" s="1" t="s">
        <v>60</v>
      </c>
      <c r="H75" s="11"/>
      <c r="I75" s="11"/>
      <c r="J75" s="1" t="b">
        <v>1</v>
      </c>
      <c r="K75" s="11"/>
    </row>
    <row r="76" spans="1:27" ht="15.75" customHeight="1">
      <c r="A76" s="1">
        <v>36</v>
      </c>
      <c r="B76" s="1">
        <v>4</v>
      </c>
      <c r="C76" s="1">
        <v>86</v>
      </c>
      <c r="D76" s="1">
        <v>40</v>
      </c>
      <c r="E76" s="4">
        <f t="shared" si="0"/>
        <v>130</v>
      </c>
      <c r="F76" s="1">
        <v>1</v>
      </c>
      <c r="G76" s="1" t="s">
        <v>6</v>
      </c>
      <c r="H76" s="1">
        <v>1</v>
      </c>
      <c r="I76" s="1" t="b">
        <v>0</v>
      </c>
      <c r="J76" s="11"/>
      <c r="K76" s="11"/>
    </row>
    <row r="77" spans="1:27" ht="15.75" customHeight="1">
      <c r="A77" s="1">
        <v>36</v>
      </c>
      <c r="B77" s="1">
        <v>0</v>
      </c>
      <c r="C77" s="1">
        <v>54</v>
      </c>
      <c r="D77" s="1">
        <v>14</v>
      </c>
      <c r="E77" s="4">
        <f t="shared" si="0"/>
        <v>68</v>
      </c>
      <c r="F77" s="1">
        <v>1</v>
      </c>
      <c r="G77" s="1" t="s">
        <v>6</v>
      </c>
      <c r="H77" s="1">
        <v>2</v>
      </c>
      <c r="I77" s="1" t="b">
        <v>1</v>
      </c>
      <c r="J77" s="11"/>
      <c r="K77" s="11"/>
    </row>
    <row r="78" spans="1:27" ht="15.75" customHeight="1">
      <c r="A78" s="1">
        <v>36</v>
      </c>
      <c r="B78" s="1">
        <v>4</v>
      </c>
      <c r="C78" s="1">
        <v>51</v>
      </c>
      <c r="D78" s="1">
        <v>0</v>
      </c>
      <c r="E78" s="4">
        <f t="shared" si="0"/>
        <v>55</v>
      </c>
      <c r="F78" s="1">
        <v>2</v>
      </c>
      <c r="G78" s="1" t="s">
        <v>47</v>
      </c>
      <c r="H78" s="1">
        <v>1</v>
      </c>
      <c r="I78" s="1" t="b">
        <v>0</v>
      </c>
      <c r="J78" s="11"/>
      <c r="K78" s="11"/>
    </row>
    <row r="79" spans="1:27" ht="15.75" customHeight="1">
      <c r="A79" s="1">
        <v>36</v>
      </c>
      <c r="B79" s="1">
        <v>0</v>
      </c>
      <c r="C79" s="1">
        <v>31</v>
      </c>
      <c r="D79" s="1">
        <v>8</v>
      </c>
      <c r="E79" s="4">
        <f t="shared" si="0"/>
        <v>39</v>
      </c>
      <c r="F79" s="1">
        <v>2</v>
      </c>
      <c r="G79" s="1" t="s">
        <v>47</v>
      </c>
      <c r="H79" s="1">
        <v>2</v>
      </c>
      <c r="I79" s="1" t="b">
        <v>1</v>
      </c>
      <c r="J79" s="11"/>
      <c r="K79" s="11"/>
    </row>
    <row r="80" spans="1:27" ht="15.75" customHeight="1">
      <c r="A80" s="1">
        <v>36</v>
      </c>
      <c r="B80" s="1">
        <v>4</v>
      </c>
      <c r="C80" s="1">
        <v>70</v>
      </c>
      <c r="D80" s="1">
        <v>33</v>
      </c>
      <c r="E80" s="4">
        <f t="shared" si="0"/>
        <v>107</v>
      </c>
      <c r="F80" s="1">
        <v>3</v>
      </c>
      <c r="G80" s="1" t="s">
        <v>49</v>
      </c>
      <c r="H80" s="1">
        <v>1</v>
      </c>
      <c r="I80" s="1" t="b">
        <v>0</v>
      </c>
      <c r="J80" s="11"/>
      <c r="K80" s="11"/>
    </row>
    <row r="81" spans="1:11" ht="15.75" customHeight="1">
      <c r="A81" s="1">
        <v>36</v>
      </c>
      <c r="B81" s="1">
        <v>0</v>
      </c>
      <c r="C81" s="1">
        <v>73</v>
      </c>
      <c r="D81" s="1">
        <v>11</v>
      </c>
      <c r="E81" s="4">
        <f t="shared" si="0"/>
        <v>84</v>
      </c>
      <c r="F81" s="1">
        <v>3</v>
      </c>
      <c r="G81" s="1" t="s">
        <v>49</v>
      </c>
      <c r="H81" s="1">
        <v>2</v>
      </c>
      <c r="I81" s="1" t="b">
        <v>1</v>
      </c>
      <c r="J81" s="11"/>
      <c r="K81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7" sqref="C7"/>
    </sheetView>
  </sheetViews>
  <sheetFormatPr baseColWidth="10" defaultColWidth="15.83203125" defaultRowHeight="31" customHeight="1" x14ac:dyDescent="0"/>
  <cols>
    <col min="1" max="16384" width="15.83203125" style="13"/>
  </cols>
  <sheetData>
    <row r="1" spans="1:5" ht="31" customHeight="1">
      <c r="A1" s="18"/>
      <c r="B1" s="18" t="s">
        <v>33</v>
      </c>
      <c r="C1" s="18" t="s">
        <v>41</v>
      </c>
      <c r="D1" s="18" t="s">
        <v>42</v>
      </c>
      <c r="E1" s="18" t="s">
        <v>4</v>
      </c>
    </row>
    <row r="2" spans="1:5" ht="31" customHeight="1">
      <c r="A2" s="18" t="s">
        <v>2</v>
      </c>
      <c r="B2" s="19">
        <v>12</v>
      </c>
      <c r="C2" s="19">
        <v>3</v>
      </c>
      <c r="D2" s="19">
        <v>0</v>
      </c>
      <c r="E2" s="19">
        <v>15</v>
      </c>
    </row>
    <row r="3" spans="1:5" ht="31" customHeight="1">
      <c r="A3" s="18" t="s">
        <v>3</v>
      </c>
      <c r="B3" s="19">
        <v>12</v>
      </c>
      <c r="C3" s="19">
        <v>2</v>
      </c>
      <c r="D3" s="19">
        <v>0</v>
      </c>
      <c r="E3" s="19">
        <v>14</v>
      </c>
    </row>
    <row r="4" spans="1:5" ht="31" customHeight="1">
      <c r="A4" s="18" t="s">
        <v>5</v>
      </c>
      <c r="B4" s="19">
        <v>5</v>
      </c>
      <c r="C4" s="19">
        <v>4</v>
      </c>
      <c r="D4" s="19">
        <v>4</v>
      </c>
      <c r="E4" s="19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Video Codes</vt:lpstr>
      <vt:lpstr>Task Timings</vt:lpstr>
      <vt:lpstr>Attempt Success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Jacob Kittley-Davies</cp:lastModifiedBy>
  <dcterms:modified xsi:type="dcterms:W3CDTF">2015-06-25T10:27:42Z</dcterms:modified>
</cp:coreProperties>
</file>