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5" windowWidth="14640" windowHeight="6705" activeTab="1"/>
  </bookViews>
  <sheets>
    <sheet name="DATA" sheetId="1" r:id="rId1"/>
    <sheet name="Read Me" sheetId="2" r:id="rId2"/>
  </sheets>
  <calcPr calcId="145621"/>
</workbook>
</file>

<file path=xl/calcChain.xml><?xml version="1.0" encoding="utf-8"?>
<calcChain xmlns="http://schemas.openxmlformats.org/spreadsheetml/2006/main">
  <c r="B72" i="1" l="1"/>
  <c r="C4" i="1" l="1"/>
  <c r="C5" i="1" s="1"/>
  <c r="B46" i="1" l="1"/>
  <c r="B64" i="1"/>
  <c r="B70" i="1"/>
  <c r="B15" i="1"/>
  <c r="B17" i="1"/>
  <c r="B19" i="1"/>
  <c r="B21" i="1"/>
  <c r="B23" i="1"/>
  <c r="B25" i="1"/>
  <c r="B27" i="1"/>
  <c r="B29" i="1"/>
  <c r="B31" i="1"/>
  <c r="B33" i="1"/>
  <c r="B35" i="1"/>
  <c r="B37" i="1"/>
  <c r="B39" i="1"/>
  <c r="B41" i="1"/>
  <c r="B43" i="1"/>
  <c r="B45" i="1"/>
  <c r="B47" i="1"/>
  <c r="B49" i="1"/>
  <c r="B51" i="1"/>
  <c r="B53" i="1"/>
  <c r="B55" i="1"/>
  <c r="B57" i="1"/>
  <c r="B59" i="1"/>
  <c r="B61" i="1"/>
  <c r="B63" i="1"/>
  <c r="B65" i="1"/>
  <c r="B67" i="1"/>
  <c r="B69" i="1"/>
  <c r="B71" i="1"/>
  <c r="B14" i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  <c r="B48" i="1"/>
  <c r="B50" i="1"/>
  <c r="B52" i="1"/>
  <c r="B54" i="1"/>
  <c r="B56" i="1"/>
  <c r="B58" i="1"/>
  <c r="B60" i="1"/>
  <c r="B62" i="1"/>
  <c r="B66" i="1"/>
  <c r="B68" i="1"/>
</calcChain>
</file>

<file path=xl/sharedStrings.xml><?xml version="1.0" encoding="utf-8"?>
<sst xmlns="http://schemas.openxmlformats.org/spreadsheetml/2006/main" count="80" uniqueCount="38">
  <si>
    <t>m</t>
  </si>
  <si>
    <t>Torque (uN.m)</t>
  </si>
  <si>
    <t>Coupon diameter</t>
  </si>
  <si>
    <t>Re</t>
  </si>
  <si>
    <t>Kinematic viscosity (v)</t>
  </si>
  <si>
    <t>Dynamic Viscosity (n)</t>
  </si>
  <si>
    <t>Coupon radius (r)</t>
  </si>
  <si>
    <t xml:space="preserve"> (rad/s)</t>
  </si>
  <si>
    <t>PM F1</t>
  </si>
  <si>
    <t>PM F2</t>
  </si>
  <si>
    <t>PM FA F1</t>
  </si>
  <si>
    <t>PM FA F2</t>
  </si>
  <si>
    <t>PM Br F1</t>
  </si>
  <si>
    <t>PM Br F2</t>
  </si>
  <si>
    <t>Blank20</t>
  </si>
  <si>
    <t>Blank23</t>
  </si>
  <si>
    <t>Blank24</t>
  </si>
  <si>
    <t>Clean</t>
  </si>
  <si>
    <t>Fouled</t>
  </si>
  <si>
    <t>PM C1</t>
  </si>
  <si>
    <t>PM C2</t>
  </si>
  <si>
    <t>PM FA C1</t>
  </si>
  <si>
    <t>PM FA C2</t>
  </si>
  <si>
    <t>PM Br C1</t>
  </si>
  <si>
    <t>PM Br C2</t>
  </si>
  <si>
    <t>PMMA Only No additive</t>
  </si>
  <si>
    <t>PMMA + Cis DA</t>
  </si>
  <si>
    <t>PMMA + Bromalin</t>
  </si>
  <si>
    <r>
      <t>Parameters used to calculate Re</t>
    </r>
    <r>
      <rPr>
        <vertAlign val="subscript"/>
        <sz val="11"/>
        <color theme="1"/>
        <rFont val="Calibri"/>
        <family val="2"/>
        <scheme val="minor"/>
      </rPr>
      <t>r</t>
    </r>
  </si>
  <si>
    <t>Clean and marine fouled coated coupons and clean blank coupons</t>
  </si>
  <si>
    <t>-</t>
  </si>
  <si>
    <t>Pa.s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</si>
  <si>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/s</t>
    </r>
  </si>
  <si>
    <t>Seawater at 20°C</t>
  </si>
  <si>
    <t>Blank disc only - no coating</t>
  </si>
  <si>
    <t>Velocity</t>
  </si>
  <si>
    <t>Angular</t>
  </si>
  <si>
    <t>The angular velocity and torque data  in this spreadsheet were generated by a rotational rheometer, model AR-G2 (TA Instruments) located at NPL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</si>
</sst>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E+00"/>
    <numFmt numFmtId="165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0" fillId="0" borderId="0" xfId="0"/>
    <xf numFmtId="11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 applyAlignment="1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 applyFill="1"/>
    <xf numFmtId="0" fontId="0" fillId="0" borderId="0" xfId="0" applyBorder="1"/>
    <xf numFmtId="0" fontId="18" fillId="0" borderId="0" xfId="0" applyFont="1" applyFill="1" applyBorder="1" applyAlignment="1">
      <alignment horizontal="center"/>
    </xf>
    <xf numFmtId="0" fontId="0" fillId="0" borderId="0" xfId="0" applyFill="1" applyBorder="1"/>
    <xf numFmtId="0" fontId="19" fillId="0" borderId="0" xfId="0" applyFont="1" applyFill="1" applyAlignment="1">
      <alignment horizontal="right" vertical="center" readingOrder="1"/>
    </xf>
    <xf numFmtId="11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  <xf numFmtId="1" fontId="0" fillId="0" borderId="0" xfId="0" applyNumberFormat="1" applyFill="1"/>
    <xf numFmtId="0" fontId="16" fillId="0" borderId="0" xfId="0" applyFont="1" applyFill="1"/>
    <xf numFmtId="11" fontId="0" fillId="0" borderId="0" xfId="0" applyNumberFormat="1" applyBorder="1"/>
    <xf numFmtId="1" fontId="0" fillId="0" borderId="0" xfId="0" applyNumberFormat="1" applyBorder="1"/>
    <xf numFmtId="165" fontId="0" fillId="0" borderId="0" xfId="0" applyNumberFormat="1" applyFill="1" applyBorder="1"/>
    <xf numFmtId="1" fontId="0" fillId="0" borderId="0" xfId="0" applyNumberFormat="1" applyFill="1" applyBorder="1" applyAlignment="1"/>
    <xf numFmtId="1" fontId="0" fillId="0" borderId="0" xfId="0" applyNumberFormat="1" applyFill="1" applyBorder="1"/>
    <xf numFmtId="11" fontId="0" fillId="0" borderId="0" xfId="0" applyNumberFormat="1" applyFill="1" applyBorder="1" applyAlignment="1"/>
    <xf numFmtId="11" fontId="0" fillId="0" borderId="0" xfId="0" applyNumberFormat="1" applyFill="1" applyBorder="1"/>
    <xf numFmtId="1" fontId="16" fillId="0" borderId="0" xfId="0" applyNumberFormat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" fontId="0" fillId="0" borderId="0" xfId="0" applyNumberFormat="1" applyAlignment="1">
      <alignment horizontal="right"/>
    </xf>
    <xf numFmtId="11" fontId="0" fillId="0" borderId="0" xfId="0" applyNumberFormat="1" applyAlignment="1">
      <alignment horizontal="right"/>
    </xf>
    <xf numFmtId="2" fontId="0" fillId="33" borderId="0" xfId="0" applyNumberFormat="1" applyFill="1"/>
    <xf numFmtId="2" fontId="0" fillId="34" borderId="0" xfId="0" applyNumberFormat="1" applyFill="1"/>
    <xf numFmtId="2" fontId="0" fillId="35" borderId="0" xfId="0" applyNumberFormat="1" applyFill="1"/>
    <xf numFmtId="2" fontId="0" fillId="35" borderId="0" xfId="0" applyNumberFormat="1" applyFill="1" applyBorder="1"/>
    <xf numFmtId="2" fontId="0" fillId="33" borderId="0" xfId="0" applyNumberFormat="1" applyFill="1" applyBorder="1"/>
    <xf numFmtId="2" fontId="0" fillId="34" borderId="0" xfId="0" applyNumberFormat="1" applyFill="1" applyBorder="1"/>
    <xf numFmtId="0" fontId="0" fillId="37" borderId="0" xfId="0" applyFill="1" applyAlignment="1">
      <alignment horizontal="right"/>
    </xf>
    <xf numFmtId="2" fontId="0" fillId="37" borderId="0" xfId="0" applyNumberFormat="1" applyFill="1"/>
    <xf numFmtId="2" fontId="0" fillId="37" borderId="0" xfId="0" applyNumberFormat="1" applyFill="1" applyBorder="1"/>
    <xf numFmtId="11" fontId="23" fillId="0" borderId="0" xfId="0" applyNumberFormat="1" applyFont="1" applyAlignment="1">
      <alignment horizontal="center"/>
    </xf>
    <xf numFmtId="0" fontId="0" fillId="0" borderId="10" xfId="0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2" fillId="34" borderId="10" xfId="0" applyFont="1" applyFill="1" applyBorder="1" applyAlignment="1">
      <alignment horizontal="center"/>
    </xf>
    <xf numFmtId="0" fontId="22" fillId="35" borderId="10" xfId="0" applyFon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22" fillId="37" borderId="10" xfId="0" applyFont="1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3"/>
  <sheetViews>
    <sheetView zoomScale="70" zoomScaleNormal="70" workbookViewId="0">
      <selection activeCell="I4" sqref="I4"/>
    </sheetView>
  </sheetViews>
  <sheetFormatPr defaultRowHeight="15" x14ac:dyDescent="0.25"/>
  <cols>
    <col min="1" max="1" width="9.140625" style="3"/>
    <col min="2" max="2" width="13.5703125" customWidth="1"/>
    <col min="3" max="5" width="12.7109375" style="1" customWidth="1"/>
    <col min="6" max="6" width="12.7109375" style="4" customWidth="1"/>
    <col min="7" max="7" width="12.7109375" style="1" customWidth="1"/>
    <col min="8" max="8" width="12.7109375" style="8" customWidth="1"/>
    <col min="9" max="14" width="12.7109375" customWidth="1"/>
    <col min="15" max="15" width="9" style="10" customWidth="1"/>
    <col min="16" max="16" width="12.7109375" style="3" customWidth="1"/>
    <col min="17" max="17" width="12.7109375" style="9" customWidth="1"/>
    <col min="18" max="20" width="12.7109375" customWidth="1"/>
    <col min="34" max="34" width="11.140625" customWidth="1"/>
  </cols>
  <sheetData>
    <row r="1" spans="1:47" x14ac:dyDescent="0.25">
      <c r="A1" s="27" t="s">
        <v>29</v>
      </c>
      <c r="J1" s="1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s="8" customFormat="1" x14ac:dyDescent="0.25">
      <c r="A2" s="3"/>
      <c r="O2" s="10"/>
      <c r="P2" s="3"/>
      <c r="Q2" s="9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s="8" customFormat="1" ht="18" x14ac:dyDescent="0.35">
      <c r="A3" s="3" t="s">
        <v>28</v>
      </c>
      <c r="O3" s="10"/>
      <c r="P3" s="3"/>
      <c r="Q3" s="9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s="1" customFormat="1" x14ac:dyDescent="0.25">
      <c r="A4" s="3" t="s">
        <v>2</v>
      </c>
      <c r="C4" s="42">
        <f>25/1000</f>
        <v>2.5000000000000001E-2</v>
      </c>
      <c r="D4" s="1" t="s">
        <v>0</v>
      </c>
      <c r="F4" s="4"/>
      <c r="H4" s="8"/>
      <c r="J4"/>
      <c r="O4" s="10"/>
      <c r="P4" s="3"/>
      <c r="Q4" s="9"/>
      <c r="Y4"/>
      <c r="Z4"/>
      <c r="AA4"/>
      <c r="AB4"/>
      <c r="AC4"/>
      <c r="AD4" s="10"/>
      <c r="AE4" s="10"/>
      <c r="AF4" s="10"/>
      <c r="AG4" s="10"/>
      <c r="AH4" s="10"/>
      <c r="AI4" s="10"/>
      <c r="AJ4" s="10"/>
      <c r="AK4" s="10"/>
      <c r="AL4" s="10"/>
      <c r="AM4" s="16"/>
      <c r="AN4" s="10"/>
      <c r="AO4" s="10"/>
      <c r="AP4" s="10"/>
      <c r="AQ4" s="10"/>
      <c r="AR4" s="10"/>
      <c r="AS4" s="10"/>
      <c r="AT4" s="10"/>
      <c r="AU4" s="10"/>
    </row>
    <row r="5" spans="1:47" s="1" customFormat="1" x14ac:dyDescent="0.25">
      <c r="A5" s="3" t="s">
        <v>6</v>
      </c>
      <c r="C5" s="42">
        <f>C4/2</f>
        <v>1.2500000000000001E-2</v>
      </c>
      <c r="D5" s="1" t="s">
        <v>0</v>
      </c>
      <c r="F5" s="4"/>
      <c r="H5" s="8"/>
      <c r="O5" s="10"/>
      <c r="P5" s="3"/>
      <c r="Q5" s="9"/>
      <c r="Y5"/>
      <c r="Z5"/>
      <c r="AA5"/>
      <c r="AB5"/>
      <c r="AC5"/>
      <c r="AD5" s="10"/>
      <c r="AE5" s="10"/>
      <c r="AF5" s="10"/>
      <c r="AG5" s="10"/>
      <c r="AH5" s="10"/>
      <c r="AI5" s="10"/>
      <c r="AJ5" s="10"/>
      <c r="AK5" s="10"/>
      <c r="AL5" s="10"/>
      <c r="AM5" s="16"/>
      <c r="AN5" s="10"/>
      <c r="AO5" s="10"/>
      <c r="AP5" s="16"/>
      <c r="AQ5" s="10"/>
      <c r="AR5" s="16"/>
      <c r="AS5" s="10"/>
      <c r="AT5" s="10"/>
      <c r="AU5" s="10"/>
    </row>
    <row r="6" spans="1:47" s="1" customFormat="1" x14ac:dyDescent="0.25">
      <c r="A6" s="3" t="s">
        <v>33</v>
      </c>
      <c r="C6" s="42"/>
      <c r="F6" s="4"/>
      <c r="H6" s="8"/>
      <c r="O6" s="10"/>
      <c r="P6" s="3"/>
      <c r="Q6" s="9"/>
      <c r="Y6"/>
      <c r="Z6"/>
      <c r="AA6"/>
      <c r="AB6"/>
      <c r="AC6"/>
      <c r="AD6" s="10"/>
      <c r="AE6" s="10"/>
      <c r="AF6" s="10"/>
      <c r="AG6" s="10"/>
      <c r="AH6" s="10"/>
      <c r="AI6" s="10"/>
      <c r="AJ6" s="10"/>
      <c r="AK6" s="10"/>
      <c r="AL6" s="10"/>
      <c r="AM6" s="16"/>
      <c r="AN6" s="10"/>
      <c r="AO6" s="10"/>
      <c r="AP6" s="16"/>
      <c r="AQ6" s="10"/>
      <c r="AR6" s="16"/>
      <c r="AS6" s="10"/>
      <c r="AT6" s="10"/>
      <c r="AU6" s="10"/>
    </row>
    <row r="7" spans="1:47" s="1" customFormat="1" ht="17.25" x14ac:dyDescent="0.25">
      <c r="A7" s="3" t="s">
        <v>4</v>
      </c>
      <c r="C7" s="42">
        <v>1.0499999999999999E-6</v>
      </c>
      <c r="D7" s="1" t="s">
        <v>32</v>
      </c>
      <c r="F7" s="4"/>
      <c r="H7" s="8"/>
      <c r="O7" s="10"/>
      <c r="P7" s="3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5"/>
      <c r="AJ7" s="10"/>
      <c r="AK7" s="10"/>
      <c r="AL7" s="10"/>
      <c r="AM7" s="16"/>
      <c r="AN7" s="10"/>
      <c r="AO7" s="10"/>
      <c r="AP7" s="16"/>
      <c r="AQ7" s="10"/>
      <c r="AR7" s="10"/>
      <c r="AS7" s="10"/>
      <c r="AT7" s="10"/>
      <c r="AU7" s="10"/>
    </row>
    <row r="8" spans="1:47" s="1" customFormat="1" x14ac:dyDescent="0.25">
      <c r="A8" s="3" t="s">
        <v>5</v>
      </c>
      <c r="C8" s="42">
        <v>1.08E-3</v>
      </c>
      <c r="D8" s="1" t="s">
        <v>31</v>
      </c>
      <c r="F8" s="4"/>
      <c r="H8" s="8"/>
      <c r="O8" s="10"/>
      <c r="P8" s="3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5"/>
      <c r="AJ8" s="10"/>
      <c r="AK8" s="10"/>
      <c r="AL8" s="10"/>
      <c r="AM8" s="16"/>
      <c r="AN8" s="10"/>
      <c r="AO8" s="10"/>
      <c r="AP8" s="10"/>
      <c r="AQ8" s="10"/>
      <c r="AR8" s="10"/>
      <c r="AS8" s="10"/>
      <c r="AT8" s="10"/>
      <c r="AU8" s="10"/>
    </row>
    <row r="9" spans="1:47" s="8" customFormat="1" x14ac:dyDescent="0.25">
      <c r="A9" s="3"/>
      <c r="O9" s="10"/>
      <c r="P9" s="3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8" customFormat="1" x14ac:dyDescent="0.25">
      <c r="A10" s="3"/>
      <c r="C10" s="51" t="s">
        <v>1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10"/>
      <c r="P10" s="3"/>
      <c r="Q10" s="9"/>
      <c r="R10" s="49" t="s">
        <v>34</v>
      </c>
      <c r="S10" s="49"/>
      <c r="T10" s="49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8" customFormat="1" x14ac:dyDescent="0.25">
      <c r="A11" s="29" t="s">
        <v>36</v>
      </c>
      <c r="B11" s="28"/>
      <c r="C11" s="50" t="s">
        <v>25</v>
      </c>
      <c r="D11" s="50"/>
      <c r="E11" s="50"/>
      <c r="F11" s="50"/>
      <c r="G11" s="50" t="s">
        <v>26</v>
      </c>
      <c r="H11" s="50"/>
      <c r="I11" s="50"/>
      <c r="J11" s="50"/>
      <c r="K11" s="50" t="s">
        <v>27</v>
      </c>
      <c r="L11" s="50"/>
      <c r="M11" s="50"/>
      <c r="N11" s="50"/>
      <c r="O11" s="10"/>
      <c r="P11" s="29" t="s">
        <v>36</v>
      </c>
      <c r="Q11" s="28"/>
      <c r="R11" s="49"/>
      <c r="S11" s="49"/>
      <c r="T11" s="49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8" customFormat="1" x14ac:dyDescent="0.25">
      <c r="A12" s="29" t="s">
        <v>35</v>
      </c>
      <c r="B12" s="28"/>
      <c r="C12" s="43" t="s">
        <v>18</v>
      </c>
      <c r="D12" s="43" t="s">
        <v>17</v>
      </c>
      <c r="E12" s="43" t="s">
        <v>18</v>
      </c>
      <c r="F12" s="43" t="s">
        <v>17</v>
      </c>
      <c r="G12" s="43" t="s">
        <v>18</v>
      </c>
      <c r="H12" s="43" t="s">
        <v>17</v>
      </c>
      <c r="I12" s="43" t="s">
        <v>18</v>
      </c>
      <c r="J12" s="43" t="s">
        <v>17</v>
      </c>
      <c r="K12" s="43" t="s">
        <v>18</v>
      </c>
      <c r="L12" s="43" t="s">
        <v>17</v>
      </c>
      <c r="M12" s="43" t="s">
        <v>18</v>
      </c>
      <c r="N12" s="43" t="s">
        <v>17</v>
      </c>
      <c r="O12" s="10"/>
      <c r="P12" s="29" t="s">
        <v>35</v>
      </c>
      <c r="Q12" s="30"/>
      <c r="R12" s="47" t="s">
        <v>17</v>
      </c>
      <c r="S12" s="47" t="s">
        <v>17</v>
      </c>
      <c r="T12" s="47" t="s">
        <v>17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x14ac:dyDescent="0.25">
      <c r="A13" s="29" t="s">
        <v>7</v>
      </c>
      <c r="B13" s="28" t="s">
        <v>3</v>
      </c>
      <c r="C13" s="44" t="s">
        <v>8</v>
      </c>
      <c r="D13" s="44" t="s">
        <v>19</v>
      </c>
      <c r="E13" s="44" t="s">
        <v>9</v>
      </c>
      <c r="F13" s="44" t="s">
        <v>20</v>
      </c>
      <c r="G13" s="45" t="s">
        <v>10</v>
      </c>
      <c r="H13" s="45" t="s">
        <v>21</v>
      </c>
      <c r="I13" s="45" t="s">
        <v>11</v>
      </c>
      <c r="J13" s="45" t="s">
        <v>22</v>
      </c>
      <c r="K13" s="46" t="s">
        <v>12</v>
      </c>
      <c r="L13" s="46" t="s">
        <v>23</v>
      </c>
      <c r="M13" s="46" t="s">
        <v>13</v>
      </c>
      <c r="N13" s="46" t="s">
        <v>24</v>
      </c>
      <c r="O13" s="19"/>
      <c r="P13" s="29" t="s">
        <v>7</v>
      </c>
      <c r="Q13" s="30" t="s">
        <v>3</v>
      </c>
      <c r="R13" s="48" t="s">
        <v>14</v>
      </c>
      <c r="S13" s="48" t="s">
        <v>15</v>
      </c>
      <c r="T13" s="48" t="s">
        <v>16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</row>
    <row r="14" spans="1:47" x14ac:dyDescent="0.25">
      <c r="A14" s="3">
        <v>16.29</v>
      </c>
      <c r="B14" s="2">
        <f t="shared" ref="B14:B45" si="0">A14*($C$5^2)/$C$7</f>
        <v>2424.1071428571431</v>
      </c>
      <c r="C14" s="33">
        <v>5.5412999999999997</v>
      </c>
      <c r="D14" s="33">
        <v>4.7016999999999998</v>
      </c>
      <c r="E14" s="33">
        <v>4.9779999999999998</v>
      </c>
      <c r="F14" s="33">
        <v>4.5989000000000004</v>
      </c>
      <c r="G14" s="34">
        <v>4.9101999999999997</v>
      </c>
      <c r="H14" s="34">
        <v>4.6280000000000001</v>
      </c>
      <c r="I14" s="34">
        <v>4.6314000000000002</v>
      </c>
      <c r="J14" s="34">
        <v>4.6851000000000003</v>
      </c>
      <c r="K14" s="35">
        <v>5.2743000000000002</v>
      </c>
      <c r="L14" s="35">
        <v>4.524</v>
      </c>
      <c r="M14" s="35">
        <v>5.2149000000000001</v>
      </c>
      <c r="N14" s="35">
        <v>4.8017000000000003</v>
      </c>
      <c r="P14" s="31" t="s">
        <v>30</v>
      </c>
      <c r="Q14" s="32" t="s">
        <v>30</v>
      </c>
      <c r="R14" s="39" t="s">
        <v>30</v>
      </c>
      <c r="S14" s="39" t="s">
        <v>30</v>
      </c>
      <c r="T14" s="39" t="s">
        <v>30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</row>
    <row r="15" spans="1:47" x14ac:dyDescent="0.25">
      <c r="A15" s="3">
        <v>19.09</v>
      </c>
      <c r="B15" s="7">
        <f t="shared" si="0"/>
        <v>2840.7738095238105</v>
      </c>
      <c r="C15" s="33">
        <v>7.5214999999999996</v>
      </c>
      <c r="D15" s="33">
        <v>6.4683000000000002</v>
      </c>
      <c r="E15" s="33">
        <v>6.8437000000000001</v>
      </c>
      <c r="F15" s="33">
        <v>6.2850000000000001</v>
      </c>
      <c r="G15" s="34">
        <v>6.7298999999999998</v>
      </c>
      <c r="H15" s="34">
        <v>6.3545999999999996</v>
      </c>
      <c r="I15" s="34">
        <v>6.4737</v>
      </c>
      <c r="J15" s="34">
        <v>6.4275000000000002</v>
      </c>
      <c r="K15" s="35">
        <v>7.1814</v>
      </c>
      <c r="L15" s="35">
        <v>6.1449999999999996</v>
      </c>
      <c r="M15" s="35">
        <v>7.1060999999999996</v>
      </c>
      <c r="N15" s="35">
        <v>6.4682000000000004</v>
      </c>
      <c r="P15" s="31" t="s">
        <v>30</v>
      </c>
      <c r="Q15" s="32" t="s">
        <v>30</v>
      </c>
      <c r="R15" s="39" t="s">
        <v>30</v>
      </c>
      <c r="S15" s="39" t="s">
        <v>30</v>
      </c>
      <c r="T15" s="39" t="s">
        <v>30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</row>
    <row r="16" spans="1:47" x14ac:dyDescent="0.25">
      <c r="A16" s="3">
        <v>25.14</v>
      </c>
      <c r="B16" s="7">
        <f t="shared" si="0"/>
        <v>3741.0714285714298</v>
      </c>
      <c r="C16" s="33">
        <v>11.574</v>
      </c>
      <c r="D16" s="33">
        <v>10.412000000000001</v>
      </c>
      <c r="E16" s="33">
        <v>10.968999999999999</v>
      </c>
      <c r="F16" s="33">
        <v>10.196999999999999</v>
      </c>
      <c r="G16" s="34">
        <v>10.503</v>
      </c>
      <c r="H16" s="34">
        <v>10.227</v>
      </c>
      <c r="I16" s="34">
        <v>10.712999999999999</v>
      </c>
      <c r="J16" s="34">
        <v>10.329000000000001</v>
      </c>
      <c r="K16" s="35">
        <v>11.625999999999999</v>
      </c>
      <c r="L16" s="35">
        <v>9.9375999999999998</v>
      </c>
      <c r="M16" s="35">
        <v>11.15</v>
      </c>
      <c r="N16" s="35">
        <v>10.303000000000001</v>
      </c>
      <c r="P16" s="31" t="s">
        <v>30</v>
      </c>
      <c r="Q16" s="32" t="s">
        <v>30</v>
      </c>
      <c r="R16" s="39" t="s">
        <v>30</v>
      </c>
      <c r="S16" s="39" t="s">
        <v>30</v>
      </c>
      <c r="T16" s="39" t="s">
        <v>30</v>
      </c>
      <c r="V16" s="10"/>
      <c r="W16" s="10"/>
      <c r="X16" s="10"/>
      <c r="Y16" s="17"/>
      <c r="Z16" s="16"/>
      <c r="AA16" s="10"/>
      <c r="AB16" s="18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43" x14ac:dyDescent="0.25">
      <c r="A17" s="3">
        <v>29.86</v>
      </c>
      <c r="B17" s="7">
        <f t="shared" si="0"/>
        <v>4443.4523809523816</v>
      </c>
      <c r="C17" s="33">
        <v>15.8</v>
      </c>
      <c r="D17" s="33">
        <v>15.831</v>
      </c>
      <c r="E17" s="33">
        <v>16.905000000000001</v>
      </c>
      <c r="F17" s="33">
        <v>15.625</v>
      </c>
      <c r="G17" s="34">
        <v>16.995000000000001</v>
      </c>
      <c r="H17" s="34">
        <v>15.643000000000001</v>
      </c>
      <c r="I17" s="34">
        <v>16.489999999999998</v>
      </c>
      <c r="J17" s="34">
        <v>15.728</v>
      </c>
      <c r="K17" s="35">
        <v>17.545000000000002</v>
      </c>
      <c r="L17" s="35">
        <v>15.108000000000001</v>
      </c>
      <c r="M17" s="35">
        <v>17.373999999999999</v>
      </c>
      <c r="N17" s="35">
        <v>15.972</v>
      </c>
      <c r="P17" s="31" t="s">
        <v>30</v>
      </c>
      <c r="Q17" s="32" t="s">
        <v>30</v>
      </c>
      <c r="R17" s="39" t="s">
        <v>30</v>
      </c>
      <c r="S17" s="39" t="s">
        <v>30</v>
      </c>
      <c r="T17" s="39" t="s">
        <v>30</v>
      </c>
      <c r="V17" s="10"/>
      <c r="W17" s="10"/>
      <c r="X17" s="10"/>
      <c r="Y17" s="17"/>
      <c r="Z17" s="16"/>
      <c r="AA17" s="10"/>
      <c r="AB17" s="18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</row>
    <row r="18" spans="1:43" x14ac:dyDescent="0.25">
      <c r="A18" s="3">
        <v>34.35</v>
      </c>
      <c r="B18" s="7">
        <f t="shared" si="0"/>
        <v>5111.6071428571449</v>
      </c>
      <c r="C18" s="33">
        <v>19.922999999999998</v>
      </c>
      <c r="D18" s="33">
        <v>18.050999999999998</v>
      </c>
      <c r="E18" s="33">
        <v>19.29</v>
      </c>
      <c r="F18" s="33">
        <v>18.097000000000001</v>
      </c>
      <c r="G18" s="34">
        <v>19.158000000000001</v>
      </c>
      <c r="H18" s="34">
        <v>18.143999999999998</v>
      </c>
      <c r="I18" s="34">
        <v>18.361999999999998</v>
      </c>
      <c r="J18" s="34">
        <v>17.783999999999999</v>
      </c>
      <c r="K18" s="35">
        <v>19.707999999999998</v>
      </c>
      <c r="L18" s="35">
        <v>17.552</v>
      </c>
      <c r="M18" s="35">
        <v>19.417000000000002</v>
      </c>
      <c r="N18" s="35">
        <v>18.298999999999999</v>
      </c>
      <c r="P18" s="31" t="s">
        <v>30</v>
      </c>
      <c r="Q18" s="32" t="s">
        <v>30</v>
      </c>
      <c r="R18" s="39" t="s">
        <v>30</v>
      </c>
      <c r="S18" s="39" t="s">
        <v>30</v>
      </c>
      <c r="T18" s="39" t="s">
        <v>30</v>
      </c>
      <c r="V18" s="10"/>
      <c r="W18" s="10"/>
      <c r="X18" s="10"/>
      <c r="Y18" s="17"/>
      <c r="Z18" s="16"/>
      <c r="AA18" s="10"/>
      <c r="AB18" s="18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</row>
    <row r="19" spans="1:43" x14ac:dyDescent="0.25">
      <c r="A19" s="3">
        <v>39.58</v>
      </c>
      <c r="B19" s="7">
        <f t="shared" si="0"/>
        <v>5889.8809523809532</v>
      </c>
      <c r="C19" s="33">
        <v>25.085999999999999</v>
      </c>
      <c r="D19" s="33">
        <v>22.969000000000001</v>
      </c>
      <c r="E19" s="33">
        <v>24.54</v>
      </c>
      <c r="F19" s="33">
        <v>23.007000000000001</v>
      </c>
      <c r="G19" s="34">
        <v>25.042999999999999</v>
      </c>
      <c r="H19" s="34">
        <v>22.849</v>
      </c>
      <c r="I19" s="34">
        <v>23.170999999999999</v>
      </c>
      <c r="J19" s="34">
        <v>22.321000000000002</v>
      </c>
      <c r="K19" s="35">
        <v>25.468</v>
      </c>
      <c r="L19" s="35">
        <v>22.3</v>
      </c>
      <c r="M19" s="35">
        <v>24.867000000000001</v>
      </c>
      <c r="N19" s="35">
        <v>22.920999999999999</v>
      </c>
      <c r="P19" s="3">
        <v>39.58</v>
      </c>
      <c r="Q19" s="9">
        <v>5889.8809523809532</v>
      </c>
      <c r="R19" s="40">
        <v>21.725999999999999</v>
      </c>
      <c r="S19" s="40">
        <v>21.225000000000001</v>
      </c>
      <c r="T19" s="40">
        <v>21.975999999999999</v>
      </c>
      <c r="V19" s="10"/>
      <c r="W19" s="10"/>
      <c r="X19" s="10"/>
      <c r="Y19" s="17"/>
      <c r="Z19" s="16"/>
      <c r="AA19" s="10"/>
      <c r="AB19" s="18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</row>
    <row r="20" spans="1:43" x14ac:dyDescent="0.25">
      <c r="A20" s="3">
        <v>46.27</v>
      </c>
      <c r="B20" s="7">
        <f t="shared" si="0"/>
        <v>6885.4166666666688</v>
      </c>
      <c r="C20" s="33">
        <v>32.802999999999997</v>
      </c>
      <c r="D20" s="33">
        <v>30.103000000000002</v>
      </c>
      <c r="E20" s="33">
        <v>32.295999999999999</v>
      </c>
      <c r="F20" s="33">
        <v>29.81</v>
      </c>
      <c r="G20" s="34">
        <v>32.871000000000002</v>
      </c>
      <c r="H20" s="34">
        <v>30.655999999999999</v>
      </c>
      <c r="I20" s="34">
        <v>30.56</v>
      </c>
      <c r="J20" s="34">
        <v>29.969000000000001</v>
      </c>
      <c r="K20" s="35">
        <v>33.58</v>
      </c>
      <c r="L20" s="35">
        <v>30.622</v>
      </c>
      <c r="M20" s="35">
        <v>32.950000000000003</v>
      </c>
      <c r="N20" s="35">
        <v>30.372</v>
      </c>
      <c r="P20" s="3">
        <v>46.27</v>
      </c>
      <c r="Q20" s="9">
        <v>6885.4166666666688</v>
      </c>
      <c r="R20" s="40">
        <v>28.917000000000002</v>
      </c>
      <c r="S20" s="40">
        <v>27.465</v>
      </c>
      <c r="T20" s="40">
        <v>29.111000000000001</v>
      </c>
      <c r="V20" s="10"/>
      <c r="W20" s="10"/>
      <c r="X20" s="10"/>
      <c r="Y20" s="17"/>
      <c r="Z20" s="16"/>
      <c r="AA20" s="10"/>
      <c r="AB20" s="18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</row>
    <row r="21" spans="1:43" x14ac:dyDescent="0.25">
      <c r="A21" s="3">
        <v>51.16</v>
      </c>
      <c r="B21" s="7">
        <f t="shared" si="0"/>
        <v>7613.0952380952394</v>
      </c>
      <c r="C21" s="33">
        <v>38.475000000000001</v>
      </c>
      <c r="D21" s="33">
        <v>36.067999999999998</v>
      </c>
      <c r="E21" s="33">
        <v>38.668999999999997</v>
      </c>
      <c r="F21" s="33">
        <v>36.216000000000001</v>
      </c>
      <c r="G21" s="34">
        <v>38.97</v>
      </c>
      <c r="H21" s="34">
        <v>36.465000000000003</v>
      </c>
      <c r="I21" s="34">
        <v>36.545000000000002</v>
      </c>
      <c r="J21" s="34">
        <v>36.203000000000003</v>
      </c>
      <c r="K21" s="35">
        <v>38.453000000000003</v>
      </c>
      <c r="L21" s="35">
        <v>36.366999999999997</v>
      </c>
      <c r="M21" s="35">
        <v>38.779000000000003</v>
      </c>
      <c r="N21" s="35">
        <v>36.094999999999999</v>
      </c>
      <c r="P21" s="3">
        <v>51.16</v>
      </c>
      <c r="Q21" s="9">
        <v>7613.0952380952394</v>
      </c>
      <c r="R21" s="40">
        <v>35.164000000000001</v>
      </c>
      <c r="S21" s="40">
        <v>33.884999999999998</v>
      </c>
      <c r="T21" s="40">
        <v>34.610999999999997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3" x14ac:dyDescent="0.25">
      <c r="A22" s="3">
        <v>55.9</v>
      </c>
      <c r="B22" s="7">
        <f t="shared" si="0"/>
        <v>8318.4523809523816</v>
      </c>
      <c r="C22" s="33">
        <v>44.731999999999999</v>
      </c>
      <c r="D22" s="33">
        <v>41.999000000000002</v>
      </c>
      <c r="E22" s="33">
        <v>44.076999999999998</v>
      </c>
      <c r="F22" s="33">
        <v>42.225999999999999</v>
      </c>
      <c r="G22" s="34">
        <v>44.856999999999999</v>
      </c>
      <c r="H22" s="34">
        <v>42.220999999999997</v>
      </c>
      <c r="I22" s="34">
        <v>42.067</v>
      </c>
      <c r="J22" s="34">
        <v>41.844000000000001</v>
      </c>
      <c r="K22" s="35">
        <v>44.584000000000003</v>
      </c>
      <c r="L22" s="35">
        <v>41.911999999999999</v>
      </c>
      <c r="M22" s="35">
        <v>45.131</v>
      </c>
      <c r="N22" s="35">
        <v>41.878999999999998</v>
      </c>
      <c r="P22" s="3">
        <v>55.9</v>
      </c>
      <c r="Q22" s="9">
        <v>8318.4523809523816</v>
      </c>
      <c r="R22" s="40">
        <v>40.814</v>
      </c>
      <c r="S22" s="40">
        <v>39.197000000000003</v>
      </c>
      <c r="T22" s="40">
        <v>40.680999999999997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</row>
    <row r="23" spans="1:43" x14ac:dyDescent="0.25">
      <c r="A23" s="3">
        <v>60.27</v>
      </c>
      <c r="B23" s="7">
        <f t="shared" si="0"/>
        <v>8968.7500000000018</v>
      </c>
      <c r="C23" s="33">
        <v>51.003</v>
      </c>
      <c r="D23" s="33">
        <v>47.723999999999997</v>
      </c>
      <c r="E23" s="33">
        <v>49.844000000000001</v>
      </c>
      <c r="F23" s="33">
        <v>47.957000000000001</v>
      </c>
      <c r="G23" s="34">
        <v>50.984999999999999</v>
      </c>
      <c r="H23" s="34">
        <v>48.234999999999999</v>
      </c>
      <c r="I23" s="34">
        <v>47.764000000000003</v>
      </c>
      <c r="J23" s="34">
        <v>47.887</v>
      </c>
      <c r="K23" s="35">
        <v>50.697000000000003</v>
      </c>
      <c r="L23" s="35">
        <v>47.112000000000002</v>
      </c>
      <c r="M23" s="35">
        <v>51.579000000000001</v>
      </c>
      <c r="N23" s="35">
        <v>47.542999999999999</v>
      </c>
      <c r="P23" s="3">
        <v>60.27</v>
      </c>
      <c r="Q23" s="9">
        <v>8968.7500000000018</v>
      </c>
      <c r="R23" s="40">
        <v>46.073999999999998</v>
      </c>
      <c r="S23" s="40">
        <v>44.386000000000003</v>
      </c>
      <c r="T23" s="40">
        <v>46.204999999999998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 x14ac:dyDescent="0.25">
      <c r="A24" s="3">
        <v>64.569999999999993</v>
      </c>
      <c r="B24" s="7">
        <f t="shared" si="0"/>
        <v>9608.6309523809541</v>
      </c>
      <c r="C24" s="33">
        <v>57.084000000000003</v>
      </c>
      <c r="D24" s="33">
        <v>53.451999999999998</v>
      </c>
      <c r="E24" s="33">
        <v>55.902999999999999</v>
      </c>
      <c r="F24" s="33">
        <v>53.2</v>
      </c>
      <c r="G24" s="34">
        <v>57.21</v>
      </c>
      <c r="H24" s="34">
        <v>53.759</v>
      </c>
      <c r="I24" s="34">
        <v>55.706000000000003</v>
      </c>
      <c r="J24" s="34">
        <v>52.883000000000003</v>
      </c>
      <c r="K24" s="35">
        <v>60.588000000000001</v>
      </c>
      <c r="L24" s="35">
        <v>52.87</v>
      </c>
      <c r="M24" s="35">
        <v>57.826999999999998</v>
      </c>
      <c r="N24" s="35">
        <v>53.063000000000002</v>
      </c>
      <c r="P24" s="3">
        <v>64.569999999999993</v>
      </c>
      <c r="Q24" s="9">
        <v>9608.6309523809541</v>
      </c>
      <c r="R24" s="40">
        <v>51.86</v>
      </c>
      <c r="S24" s="40">
        <v>50.14</v>
      </c>
      <c r="T24" s="40">
        <v>51.61</v>
      </c>
      <c r="V24" s="10"/>
      <c r="W24" s="10"/>
      <c r="X24" s="10"/>
      <c r="Y24" s="10"/>
      <c r="Z24" s="10"/>
      <c r="AA24" s="10"/>
      <c r="AB24" s="10"/>
      <c r="AC24" s="10"/>
      <c r="AD24" s="13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 x14ac:dyDescent="0.25">
      <c r="A25" s="3">
        <v>69.290000000000006</v>
      </c>
      <c r="B25" s="7">
        <f t="shared" si="0"/>
        <v>10311.011904761908</v>
      </c>
      <c r="C25" s="33">
        <v>64.736999999999995</v>
      </c>
      <c r="D25" s="33">
        <v>60.430999999999997</v>
      </c>
      <c r="E25" s="33">
        <v>63.761000000000003</v>
      </c>
      <c r="F25" s="33">
        <v>59.921999999999997</v>
      </c>
      <c r="G25" s="34">
        <v>63.951000000000001</v>
      </c>
      <c r="H25" s="34">
        <v>60.578000000000003</v>
      </c>
      <c r="I25" s="34">
        <v>62.741999999999997</v>
      </c>
      <c r="J25" s="34">
        <v>59.936999999999998</v>
      </c>
      <c r="K25" s="35">
        <v>68.028999999999996</v>
      </c>
      <c r="L25" s="35">
        <v>59.484999999999999</v>
      </c>
      <c r="M25" s="35">
        <v>65.551000000000002</v>
      </c>
      <c r="N25" s="35">
        <v>59.914000000000001</v>
      </c>
      <c r="P25" s="3">
        <v>69.290000000000006</v>
      </c>
      <c r="Q25" s="9">
        <v>10311.011904761908</v>
      </c>
      <c r="R25" s="40">
        <v>58.454000000000001</v>
      </c>
      <c r="S25" s="40">
        <v>56.658000000000001</v>
      </c>
      <c r="T25" s="40">
        <v>61.118000000000002</v>
      </c>
      <c r="V25" s="10"/>
      <c r="W25" s="10"/>
      <c r="X25" s="10"/>
      <c r="Y25" s="10"/>
      <c r="Z25" s="10"/>
      <c r="AA25" s="10"/>
      <c r="AB25" s="10"/>
      <c r="AC25" s="10"/>
      <c r="AD25" s="13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 x14ac:dyDescent="0.25">
      <c r="A26" s="3">
        <v>75.819999999999993</v>
      </c>
      <c r="B26" s="7">
        <f t="shared" si="0"/>
        <v>11282.738095238097</v>
      </c>
      <c r="C26" s="33">
        <v>73.894999999999996</v>
      </c>
      <c r="D26" s="33">
        <v>69.302999999999997</v>
      </c>
      <c r="E26" s="33">
        <v>73.798000000000002</v>
      </c>
      <c r="F26" s="33">
        <v>69.03</v>
      </c>
      <c r="G26" s="34">
        <v>74.462000000000003</v>
      </c>
      <c r="H26" s="34">
        <v>69.83</v>
      </c>
      <c r="I26" s="34">
        <v>69.328999999999994</v>
      </c>
      <c r="J26" s="34">
        <v>69.111999999999995</v>
      </c>
      <c r="K26" s="35">
        <v>74.525000000000006</v>
      </c>
      <c r="L26" s="35">
        <v>68.536000000000001</v>
      </c>
      <c r="M26" s="35">
        <v>76.531000000000006</v>
      </c>
      <c r="N26" s="35">
        <v>69.352000000000004</v>
      </c>
      <c r="P26" s="3">
        <v>75.819999999999993</v>
      </c>
      <c r="Q26" s="9">
        <v>11282.738095238097</v>
      </c>
      <c r="R26" s="40">
        <v>67.007000000000005</v>
      </c>
      <c r="S26" s="40">
        <v>65.742999999999995</v>
      </c>
      <c r="T26" s="40">
        <v>67.168000000000006</v>
      </c>
      <c r="V26" s="10"/>
      <c r="W26" s="10"/>
      <c r="X26" s="10"/>
      <c r="Y26" s="10"/>
      <c r="Z26" s="10"/>
      <c r="AA26" s="10"/>
      <c r="AB26" s="10"/>
      <c r="AC26" s="10"/>
      <c r="AD26" s="13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 x14ac:dyDescent="0.25">
      <c r="A27" s="3">
        <v>80.06</v>
      </c>
      <c r="B27" s="7">
        <f t="shared" si="0"/>
        <v>11913.690476190481</v>
      </c>
      <c r="C27" s="33">
        <v>81.822000000000003</v>
      </c>
      <c r="D27" s="33">
        <v>76.054000000000002</v>
      </c>
      <c r="E27" s="33">
        <v>80.692999999999998</v>
      </c>
      <c r="F27" s="33">
        <v>76.290999999999997</v>
      </c>
      <c r="G27" s="34">
        <v>80.778999999999996</v>
      </c>
      <c r="H27" s="34">
        <v>76.204999999999998</v>
      </c>
      <c r="I27" s="34">
        <v>79.918000000000006</v>
      </c>
      <c r="J27" s="34">
        <v>76.58</v>
      </c>
      <c r="K27" s="35">
        <v>85.988</v>
      </c>
      <c r="L27" s="35">
        <v>74.950999999999993</v>
      </c>
      <c r="M27" s="35">
        <v>82.796000000000006</v>
      </c>
      <c r="N27" s="35">
        <v>75.320999999999998</v>
      </c>
      <c r="P27" s="3">
        <v>80.06</v>
      </c>
      <c r="Q27" s="9">
        <v>11913.690476190481</v>
      </c>
      <c r="R27" s="40">
        <v>73.543000000000006</v>
      </c>
      <c r="S27" s="40">
        <v>71.33</v>
      </c>
      <c r="T27" s="40">
        <v>73.447000000000003</v>
      </c>
      <c r="V27" s="10"/>
      <c r="W27" s="10"/>
      <c r="X27" s="10"/>
      <c r="Y27" s="10"/>
      <c r="Z27" s="10"/>
      <c r="AA27" s="10"/>
      <c r="AB27" s="10"/>
      <c r="AC27" s="10"/>
      <c r="AD27" s="13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 x14ac:dyDescent="0.25">
      <c r="A28" s="3">
        <v>84.65</v>
      </c>
      <c r="B28" s="7">
        <f t="shared" si="0"/>
        <v>12596.726190476196</v>
      </c>
      <c r="C28" s="33">
        <v>88.876999999999995</v>
      </c>
      <c r="D28" s="33">
        <v>82.284000000000006</v>
      </c>
      <c r="E28" s="33">
        <v>87.283000000000001</v>
      </c>
      <c r="F28" s="33">
        <v>82.662999999999997</v>
      </c>
      <c r="G28" s="34">
        <v>89.215000000000003</v>
      </c>
      <c r="H28" s="34">
        <v>83.506</v>
      </c>
      <c r="I28" s="34">
        <v>86.070999999999998</v>
      </c>
      <c r="J28" s="34">
        <v>83.052999999999997</v>
      </c>
      <c r="K28" s="35">
        <v>93.424999999999997</v>
      </c>
      <c r="L28" s="35">
        <v>81.355000000000004</v>
      </c>
      <c r="M28" s="35">
        <v>90.929000000000002</v>
      </c>
      <c r="N28" s="35">
        <v>82.489000000000004</v>
      </c>
      <c r="P28" s="3">
        <v>84.65</v>
      </c>
      <c r="Q28" s="9">
        <v>12596.726190476196</v>
      </c>
      <c r="R28" s="40">
        <v>81.213999999999999</v>
      </c>
      <c r="S28" s="40">
        <v>77.605999999999995</v>
      </c>
      <c r="T28" s="40">
        <v>82.316999999999993</v>
      </c>
      <c r="V28" s="10"/>
      <c r="W28" s="10"/>
      <c r="X28" s="10"/>
      <c r="Y28" s="10"/>
      <c r="Z28" s="10"/>
      <c r="AA28" s="10"/>
      <c r="AB28" s="10"/>
      <c r="AC28" s="10"/>
      <c r="AD28" s="13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 x14ac:dyDescent="0.25">
      <c r="A29" s="3">
        <v>91.1</v>
      </c>
      <c r="B29" s="7">
        <f t="shared" si="0"/>
        <v>13556.547619047622</v>
      </c>
      <c r="C29" s="33">
        <v>99.364000000000004</v>
      </c>
      <c r="D29" s="33">
        <v>92.414000000000001</v>
      </c>
      <c r="E29" s="33">
        <v>98.179000000000002</v>
      </c>
      <c r="F29" s="33">
        <v>92.772999999999996</v>
      </c>
      <c r="G29" s="34">
        <v>99.453000000000003</v>
      </c>
      <c r="H29" s="34">
        <v>93.099000000000004</v>
      </c>
      <c r="I29" s="34">
        <v>93.103999999999999</v>
      </c>
      <c r="J29" s="34">
        <v>93.820999999999998</v>
      </c>
      <c r="K29" s="35">
        <v>102.67</v>
      </c>
      <c r="L29" s="35">
        <v>92.775999999999996</v>
      </c>
      <c r="M29" s="35">
        <v>103.25</v>
      </c>
      <c r="N29" s="36">
        <v>92.703000000000003</v>
      </c>
      <c r="O29" s="13"/>
      <c r="P29" s="3">
        <v>91.1</v>
      </c>
      <c r="Q29" s="9">
        <v>13556.547619047622</v>
      </c>
      <c r="R29" s="40">
        <v>90.888000000000005</v>
      </c>
      <c r="S29" s="40">
        <v>88.078000000000003</v>
      </c>
      <c r="T29" s="40">
        <v>90.668999999999997</v>
      </c>
      <c r="U29" s="11"/>
      <c r="V29" s="13"/>
      <c r="W29" s="13"/>
      <c r="X29" s="13"/>
      <c r="Y29" s="13"/>
      <c r="Z29" s="13"/>
      <c r="AA29" s="10"/>
      <c r="AB29" s="10"/>
      <c r="AC29" s="10"/>
      <c r="AD29" s="13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x14ac:dyDescent="0.25">
      <c r="A30" s="3">
        <v>95.15</v>
      </c>
      <c r="B30" s="7">
        <f t="shared" si="0"/>
        <v>14159.226190476194</v>
      </c>
      <c r="C30" s="33">
        <v>106.86</v>
      </c>
      <c r="D30" s="33">
        <v>100.36</v>
      </c>
      <c r="E30" s="33">
        <v>106.66</v>
      </c>
      <c r="F30" s="33">
        <v>99.557000000000002</v>
      </c>
      <c r="G30" s="34">
        <v>106.54</v>
      </c>
      <c r="H30" s="34">
        <v>99.59</v>
      </c>
      <c r="I30" s="34">
        <v>99.790999999999997</v>
      </c>
      <c r="J30" s="34">
        <v>99.492000000000004</v>
      </c>
      <c r="K30" s="35">
        <v>111.15</v>
      </c>
      <c r="L30" s="35">
        <v>99.064999999999998</v>
      </c>
      <c r="M30" s="35">
        <v>111.44</v>
      </c>
      <c r="N30" s="36">
        <v>99.295000000000002</v>
      </c>
      <c r="O30" s="13"/>
      <c r="P30" s="3">
        <v>95.15</v>
      </c>
      <c r="Q30" s="9">
        <v>14159.226190476194</v>
      </c>
      <c r="R30" s="40">
        <v>97.39</v>
      </c>
      <c r="S30" s="40">
        <v>93.703999999999994</v>
      </c>
      <c r="T30" s="40">
        <v>96.677999999999997</v>
      </c>
      <c r="U30" s="11"/>
      <c r="V30" s="13"/>
      <c r="W30" s="13"/>
      <c r="X30" s="13"/>
      <c r="Y30" s="13"/>
      <c r="Z30" s="13"/>
      <c r="AA30" s="10"/>
      <c r="AB30" s="10"/>
      <c r="AC30" s="10"/>
      <c r="AD30" s="13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 x14ac:dyDescent="0.25">
      <c r="A31" s="3">
        <v>99.51</v>
      </c>
      <c r="B31" s="7">
        <f t="shared" si="0"/>
        <v>14808.035714285719</v>
      </c>
      <c r="C31" s="33">
        <v>114.95</v>
      </c>
      <c r="D31" s="33">
        <v>106.89</v>
      </c>
      <c r="E31" s="33">
        <v>114.52</v>
      </c>
      <c r="F31" s="33">
        <v>107.3</v>
      </c>
      <c r="G31" s="34">
        <v>115.68</v>
      </c>
      <c r="H31" s="34">
        <v>108.49</v>
      </c>
      <c r="I31" s="34">
        <v>112.24</v>
      </c>
      <c r="J31" s="34">
        <v>107.13</v>
      </c>
      <c r="K31" s="35">
        <v>122.03</v>
      </c>
      <c r="L31" s="35">
        <v>106.01</v>
      </c>
      <c r="M31" s="35">
        <v>119.85</v>
      </c>
      <c r="N31" s="36">
        <v>107.56</v>
      </c>
      <c r="O31" s="13"/>
      <c r="P31" s="3">
        <v>99.51</v>
      </c>
      <c r="Q31" s="9">
        <v>14808.035714285719</v>
      </c>
      <c r="R31" s="40">
        <v>104.84</v>
      </c>
      <c r="S31" s="40">
        <v>101.23</v>
      </c>
      <c r="T31" s="40">
        <v>108.43</v>
      </c>
      <c r="U31" s="11"/>
      <c r="V31" s="13"/>
      <c r="W31" s="13"/>
      <c r="X31" s="13"/>
      <c r="Y31" s="13"/>
      <c r="Z31" s="13"/>
      <c r="AA31" s="10"/>
      <c r="AB31" s="13"/>
      <c r="AC31" s="13"/>
      <c r="AD31" s="13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43" x14ac:dyDescent="0.25">
      <c r="A32" s="3">
        <v>105.9</v>
      </c>
      <c r="B32" s="7">
        <f t="shared" si="0"/>
        <v>15758.928571428576</v>
      </c>
      <c r="C32" s="33">
        <v>127.55</v>
      </c>
      <c r="D32" s="33">
        <v>119.11</v>
      </c>
      <c r="E32" s="33">
        <v>125.83</v>
      </c>
      <c r="F32" s="33">
        <v>117.68</v>
      </c>
      <c r="G32" s="34">
        <v>128.44</v>
      </c>
      <c r="H32" s="34">
        <v>119.8</v>
      </c>
      <c r="I32" s="34">
        <v>120.14</v>
      </c>
      <c r="J32" s="34">
        <v>118.65</v>
      </c>
      <c r="K32" s="35">
        <v>131</v>
      </c>
      <c r="L32" s="35">
        <v>117.03</v>
      </c>
      <c r="M32" s="35">
        <v>128.91</v>
      </c>
      <c r="N32" s="36">
        <v>118.44</v>
      </c>
      <c r="O32" s="13"/>
      <c r="P32" s="3">
        <v>105.9</v>
      </c>
      <c r="Q32" s="9">
        <v>15758.928571428576</v>
      </c>
      <c r="R32" s="40">
        <v>115.86</v>
      </c>
      <c r="S32" s="40">
        <v>112.97</v>
      </c>
      <c r="T32" s="40">
        <v>115.47</v>
      </c>
      <c r="U32" s="11"/>
      <c r="V32" s="13"/>
      <c r="W32" s="13"/>
      <c r="X32" s="13"/>
      <c r="Y32" s="13"/>
      <c r="Z32" s="13"/>
      <c r="AA32" s="10"/>
      <c r="AB32" s="10"/>
      <c r="AC32" s="16"/>
      <c r="AD32" s="13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1:43" x14ac:dyDescent="0.25">
      <c r="A33" s="3">
        <v>110</v>
      </c>
      <c r="B33" s="7">
        <f t="shared" si="0"/>
        <v>16369.047619047626</v>
      </c>
      <c r="C33" s="33">
        <v>135.41999999999999</v>
      </c>
      <c r="D33" s="33">
        <v>125.29</v>
      </c>
      <c r="E33" s="33">
        <v>135.35</v>
      </c>
      <c r="F33" s="33">
        <v>125.5</v>
      </c>
      <c r="G33" s="34">
        <v>136.29</v>
      </c>
      <c r="H33" s="34">
        <v>127.81</v>
      </c>
      <c r="I33" s="34">
        <v>128.16999999999999</v>
      </c>
      <c r="J33" s="34">
        <v>125.16</v>
      </c>
      <c r="K33" s="35">
        <v>138.5</v>
      </c>
      <c r="L33" s="35">
        <v>124.48</v>
      </c>
      <c r="M33" s="35">
        <v>139.91999999999999</v>
      </c>
      <c r="N33" s="36">
        <v>125.54</v>
      </c>
      <c r="O33" s="13"/>
      <c r="P33" s="3">
        <v>110</v>
      </c>
      <c r="Q33" s="9">
        <v>16369.047619047626</v>
      </c>
      <c r="R33" s="40">
        <v>123.65</v>
      </c>
      <c r="S33" s="40">
        <v>119.94</v>
      </c>
      <c r="T33" s="40">
        <v>122.32</v>
      </c>
      <c r="U33" s="11"/>
      <c r="V33" s="13"/>
      <c r="W33" s="13"/>
      <c r="X33" s="13"/>
      <c r="Y33" s="13"/>
      <c r="Z33" s="13"/>
      <c r="AA33" s="10"/>
      <c r="AB33" s="10"/>
      <c r="AC33" s="16"/>
      <c r="AD33" s="13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x14ac:dyDescent="0.25">
      <c r="A34" s="3">
        <v>114.3</v>
      </c>
      <c r="B34" s="7">
        <f t="shared" si="0"/>
        <v>17008.928571428576</v>
      </c>
      <c r="C34" s="33">
        <v>145.79</v>
      </c>
      <c r="D34" s="33">
        <v>134.61000000000001</v>
      </c>
      <c r="E34" s="33">
        <v>143.1</v>
      </c>
      <c r="F34" s="33">
        <v>132.68</v>
      </c>
      <c r="G34" s="34">
        <v>144.71</v>
      </c>
      <c r="H34" s="34">
        <v>136.44</v>
      </c>
      <c r="I34" s="34">
        <v>138.76</v>
      </c>
      <c r="J34" s="34">
        <v>131.97999999999999</v>
      </c>
      <c r="K34" s="35">
        <v>152.52000000000001</v>
      </c>
      <c r="L34" s="35">
        <v>133.41</v>
      </c>
      <c r="M34" s="35">
        <v>150.02000000000001</v>
      </c>
      <c r="N34" s="36">
        <v>133.69999999999999</v>
      </c>
      <c r="O34" s="13"/>
      <c r="P34" s="21">
        <v>114.3</v>
      </c>
      <c r="Q34" s="20">
        <v>17008.928571428576</v>
      </c>
      <c r="R34" s="41">
        <v>131.75</v>
      </c>
      <c r="S34" s="41">
        <v>127.02</v>
      </c>
      <c r="T34" s="41">
        <v>131.43</v>
      </c>
      <c r="U34" s="11"/>
      <c r="V34" s="13"/>
      <c r="W34" s="13"/>
      <c r="X34" s="13"/>
      <c r="Y34" s="13"/>
      <c r="Z34" s="13"/>
      <c r="AA34" s="10"/>
      <c r="AB34" s="10"/>
      <c r="AC34" s="10"/>
      <c r="AD34" s="13"/>
      <c r="AE34" s="10"/>
      <c r="AF34" s="10"/>
      <c r="AG34" s="10"/>
      <c r="AH34" s="10"/>
      <c r="AI34" s="16"/>
      <c r="AJ34" s="10"/>
      <c r="AK34" s="16"/>
      <c r="AL34" s="10"/>
      <c r="AM34" s="10"/>
      <c r="AN34" s="10"/>
      <c r="AO34" s="10"/>
      <c r="AP34" s="10"/>
      <c r="AQ34" s="10"/>
    </row>
    <row r="35" spans="1:43" x14ac:dyDescent="0.25">
      <c r="A35" s="3">
        <v>120.7</v>
      </c>
      <c r="B35" s="7">
        <f t="shared" si="0"/>
        <v>17961.30952380953</v>
      </c>
      <c r="C35" s="33">
        <v>158.24</v>
      </c>
      <c r="D35" s="33">
        <v>147.03</v>
      </c>
      <c r="E35" s="33">
        <v>156.24</v>
      </c>
      <c r="F35" s="33">
        <v>145.33000000000001</v>
      </c>
      <c r="G35" s="34">
        <v>157.28</v>
      </c>
      <c r="H35" s="34">
        <v>147.06</v>
      </c>
      <c r="I35" s="34">
        <v>147.06</v>
      </c>
      <c r="J35" s="34">
        <v>146.41</v>
      </c>
      <c r="K35" s="35">
        <v>161.1</v>
      </c>
      <c r="L35" s="35">
        <v>144.19999999999999</v>
      </c>
      <c r="M35" s="35">
        <v>158.55000000000001</v>
      </c>
      <c r="N35" s="36">
        <v>145.18</v>
      </c>
      <c r="O35" s="13"/>
      <c r="P35" s="21">
        <v>120.7</v>
      </c>
      <c r="Q35" s="20">
        <v>17961.30952380953</v>
      </c>
      <c r="R35" s="41">
        <v>142.52000000000001</v>
      </c>
      <c r="S35" s="41">
        <v>138.15</v>
      </c>
      <c r="T35" s="41">
        <v>144.03</v>
      </c>
      <c r="U35" s="11"/>
      <c r="V35" s="13"/>
      <c r="W35" s="13"/>
      <c r="X35" s="13"/>
      <c r="Y35" s="13"/>
      <c r="Z35" s="13"/>
      <c r="AA35" s="10"/>
      <c r="AB35" s="10"/>
      <c r="AC35" s="10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0"/>
      <c r="AQ35" s="10"/>
    </row>
    <row r="36" spans="1:43" x14ac:dyDescent="0.25">
      <c r="A36" s="3">
        <v>124.8</v>
      </c>
      <c r="B36" s="7">
        <f t="shared" si="0"/>
        <v>18571.428571428576</v>
      </c>
      <c r="C36" s="33">
        <v>165.71</v>
      </c>
      <c r="D36" s="33">
        <v>155.16999999999999</v>
      </c>
      <c r="E36" s="33">
        <v>165.31</v>
      </c>
      <c r="F36" s="33">
        <v>152.33000000000001</v>
      </c>
      <c r="G36" s="34">
        <v>165.89</v>
      </c>
      <c r="H36" s="34">
        <v>155.5</v>
      </c>
      <c r="I36" s="34">
        <v>154.62</v>
      </c>
      <c r="J36" s="34">
        <v>154.99</v>
      </c>
      <c r="K36" s="35">
        <v>171.9</v>
      </c>
      <c r="L36" s="35">
        <v>152.85</v>
      </c>
      <c r="M36" s="35">
        <v>171.7</v>
      </c>
      <c r="N36" s="36">
        <v>154.94</v>
      </c>
      <c r="O36" s="13"/>
      <c r="P36" s="21">
        <v>124.8</v>
      </c>
      <c r="Q36" s="20">
        <v>18571.428571428576</v>
      </c>
      <c r="R36" s="41">
        <v>150.58000000000001</v>
      </c>
      <c r="S36" s="41">
        <v>146.47</v>
      </c>
      <c r="T36" s="41">
        <v>150.84</v>
      </c>
      <c r="U36" s="11"/>
      <c r="V36" s="13"/>
      <c r="W36" s="13"/>
      <c r="X36" s="13"/>
      <c r="Y36" s="13"/>
      <c r="Z36" s="13"/>
      <c r="AA36" s="10"/>
      <c r="AB36" s="10"/>
      <c r="AC36" s="10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0"/>
      <c r="AQ36" s="10"/>
    </row>
    <row r="37" spans="1:43" x14ac:dyDescent="0.25">
      <c r="A37" s="21">
        <v>129.1</v>
      </c>
      <c r="B37" s="20">
        <f t="shared" si="0"/>
        <v>19211.309523809527</v>
      </c>
      <c r="C37" s="37">
        <v>175.02</v>
      </c>
      <c r="D37" s="37">
        <v>163.44999999999999</v>
      </c>
      <c r="E37" s="37">
        <v>176.17</v>
      </c>
      <c r="F37" s="37">
        <v>162.6</v>
      </c>
      <c r="G37" s="38">
        <v>174.86</v>
      </c>
      <c r="H37" s="38">
        <v>164.59</v>
      </c>
      <c r="I37" s="38">
        <v>167.83</v>
      </c>
      <c r="J37" s="38">
        <v>164.28</v>
      </c>
      <c r="K37" s="36">
        <v>184.49</v>
      </c>
      <c r="L37" s="36">
        <v>159.46</v>
      </c>
      <c r="M37" s="36">
        <v>181.11</v>
      </c>
      <c r="N37" s="36">
        <v>162.83000000000001</v>
      </c>
      <c r="O37" s="13"/>
      <c r="P37" s="21">
        <v>129.1</v>
      </c>
      <c r="Q37" s="20">
        <v>19211.309523809527</v>
      </c>
      <c r="R37" s="41">
        <v>158.29</v>
      </c>
      <c r="S37" s="41">
        <v>155.27000000000001</v>
      </c>
      <c r="T37" s="41">
        <v>163.38</v>
      </c>
      <c r="U37" s="11"/>
      <c r="V37" s="13"/>
      <c r="W37" s="13"/>
      <c r="X37" s="13"/>
      <c r="Y37" s="13"/>
      <c r="Z37" s="13"/>
      <c r="AA37" s="10"/>
      <c r="AB37" s="10"/>
      <c r="AC37" s="10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0"/>
      <c r="AQ37" s="10"/>
    </row>
    <row r="38" spans="1:43" x14ac:dyDescent="0.25">
      <c r="A38" s="21">
        <v>135.5</v>
      </c>
      <c r="B38" s="20">
        <f t="shared" si="0"/>
        <v>20163.690476190481</v>
      </c>
      <c r="C38" s="37">
        <v>191.53</v>
      </c>
      <c r="D38" s="37">
        <v>176.94</v>
      </c>
      <c r="E38" s="37">
        <v>186.81</v>
      </c>
      <c r="F38" s="37">
        <v>175.92</v>
      </c>
      <c r="G38" s="38">
        <v>187.67</v>
      </c>
      <c r="H38" s="38">
        <v>176.88</v>
      </c>
      <c r="I38" s="38">
        <v>176.97</v>
      </c>
      <c r="J38" s="38">
        <v>176.39</v>
      </c>
      <c r="K38" s="36">
        <v>194.49</v>
      </c>
      <c r="L38" s="36">
        <v>171.61</v>
      </c>
      <c r="M38" s="36">
        <v>192.19</v>
      </c>
      <c r="N38" s="36">
        <v>175.07</v>
      </c>
      <c r="O38" s="13"/>
      <c r="P38" s="21">
        <v>135.5</v>
      </c>
      <c r="Q38" s="20">
        <v>20163.690476190481</v>
      </c>
      <c r="R38" s="41">
        <v>173.85</v>
      </c>
      <c r="S38" s="41">
        <v>167.92</v>
      </c>
      <c r="T38" s="41">
        <v>171.83</v>
      </c>
      <c r="U38" s="11"/>
      <c r="V38" s="13"/>
      <c r="W38" s="13"/>
      <c r="X38" s="13"/>
      <c r="Y38" s="13"/>
      <c r="Z38" s="13"/>
      <c r="AA38" s="10"/>
      <c r="AB38" s="10"/>
      <c r="AC38" s="10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0"/>
      <c r="AQ38" s="10"/>
    </row>
    <row r="39" spans="1:43" x14ac:dyDescent="0.25">
      <c r="A39" s="3">
        <v>139.6</v>
      </c>
      <c r="B39" s="7">
        <f t="shared" si="0"/>
        <v>20773.809523809527</v>
      </c>
      <c r="C39" s="33">
        <v>200.41</v>
      </c>
      <c r="D39" s="33">
        <v>185.55</v>
      </c>
      <c r="E39" s="33">
        <v>195.91</v>
      </c>
      <c r="F39" s="33">
        <v>182.46</v>
      </c>
      <c r="G39" s="34">
        <v>198.63</v>
      </c>
      <c r="H39" s="34">
        <v>185.78</v>
      </c>
      <c r="I39" s="34">
        <v>191.55</v>
      </c>
      <c r="J39" s="34">
        <v>184.9</v>
      </c>
      <c r="K39" s="35">
        <v>205.43</v>
      </c>
      <c r="L39" s="35">
        <v>180.79</v>
      </c>
      <c r="M39" s="35">
        <v>207.84</v>
      </c>
      <c r="N39" s="36">
        <v>184.09</v>
      </c>
      <c r="O39" s="13"/>
      <c r="P39" s="21">
        <v>139.6</v>
      </c>
      <c r="Q39" s="20">
        <v>20773.809523809527</v>
      </c>
      <c r="R39" s="41">
        <v>180.07</v>
      </c>
      <c r="S39" s="41">
        <v>174.16</v>
      </c>
      <c r="T39" s="41">
        <v>179.83</v>
      </c>
      <c r="U39" s="11"/>
      <c r="V39" s="13"/>
      <c r="W39" s="13"/>
      <c r="X39" s="13"/>
      <c r="Y39" s="13"/>
      <c r="Z39" s="13"/>
      <c r="AA39" s="10"/>
      <c r="AB39" s="10"/>
      <c r="AC39" s="10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0"/>
      <c r="AQ39" s="10"/>
    </row>
    <row r="40" spans="1:43" x14ac:dyDescent="0.25">
      <c r="A40" s="3">
        <v>143.69999999999999</v>
      </c>
      <c r="B40" s="7">
        <f t="shared" si="0"/>
        <v>21383.928571428576</v>
      </c>
      <c r="C40" s="33">
        <v>209.72</v>
      </c>
      <c r="D40" s="33">
        <v>193.86</v>
      </c>
      <c r="E40" s="33">
        <v>207.78</v>
      </c>
      <c r="F40" s="33">
        <v>191.89</v>
      </c>
      <c r="G40" s="34">
        <v>208.05</v>
      </c>
      <c r="H40" s="34">
        <v>193.57</v>
      </c>
      <c r="I40" s="34">
        <v>201.82</v>
      </c>
      <c r="J40" s="34">
        <v>193.12</v>
      </c>
      <c r="K40" s="35">
        <v>215.74</v>
      </c>
      <c r="L40" s="35">
        <v>190.79</v>
      </c>
      <c r="M40" s="35">
        <v>216.76</v>
      </c>
      <c r="N40" s="35">
        <v>192.92</v>
      </c>
      <c r="P40" s="21">
        <v>143.69999999999999</v>
      </c>
      <c r="Q40" s="20">
        <v>21383.928571428576</v>
      </c>
      <c r="R40" s="41">
        <v>188.7</v>
      </c>
      <c r="S40" s="41">
        <v>182.71</v>
      </c>
      <c r="T40" s="41">
        <v>195.01</v>
      </c>
      <c r="V40" s="10"/>
      <c r="W40" s="19"/>
      <c r="X40" s="10"/>
      <c r="Y40" s="10"/>
      <c r="Z40" s="10"/>
      <c r="AA40" s="10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0"/>
      <c r="AQ40" s="10"/>
    </row>
    <row r="41" spans="1:43" x14ac:dyDescent="0.25">
      <c r="A41" s="3">
        <v>150.1</v>
      </c>
      <c r="B41" s="7">
        <f t="shared" si="0"/>
        <v>22336.30952380953</v>
      </c>
      <c r="C41" s="33">
        <v>227.03</v>
      </c>
      <c r="D41" s="33">
        <v>206.77</v>
      </c>
      <c r="E41" s="33">
        <v>222.66</v>
      </c>
      <c r="F41" s="33">
        <v>205.1</v>
      </c>
      <c r="G41" s="34">
        <v>224.4</v>
      </c>
      <c r="H41" s="34">
        <v>211.71</v>
      </c>
      <c r="I41" s="34">
        <v>211.53</v>
      </c>
      <c r="J41" s="34">
        <v>209.19</v>
      </c>
      <c r="K41" s="35">
        <v>229.82</v>
      </c>
      <c r="L41" s="35">
        <v>204.96</v>
      </c>
      <c r="M41" s="35">
        <v>232.51</v>
      </c>
      <c r="N41" s="35">
        <v>205.71</v>
      </c>
      <c r="P41" s="21">
        <v>150.1</v>
      </c>
      <c r="Q41" s="20">
        <v>22336.30952380953</v>
      </c>
      <c r="R41" s="41">
        <v>205</v>
      </c>
      <c r="S41" s="41">
        <v>194.78</v>
      </c>
      <c r="T41" s="41">
        <v>202.62</v>
      </c>
      <c r="V41" s="10"/>
      <c r="W41" s="10"/>
      <c r="X41" s="10"/>
      <c r="Y41" s="10"/>
      <c r="Z41" s="10"/>
      <c r="AA41" s="10"/>
      <c r="AB41" s="10"/>
      <c r="AC41" s="10"/>
      <c r="AD41" s="13"/>
      <c r="AE41" s="13"/>
      <c r="AF41" s="13"/>
      <c r="AG41" s="13"/>
      <c r="AH41" s="12"/>
      <c r="AI41" s="12"/>
      <c r="AJ41" s="12"/>
      <c r="AK41" s="13"/>
      <c r="AL41" s="13"/>
      <c r="AM41" s="13"/>
      <c r="AN41" s="13"/>
      <c r="AO41" s="13"/>
      <c r="AP41" s="10"/>
      <c r="AQ41" s="10"/>
    </row>
    <row r="42" spans="1:43" x14ac:dyDescent="0.25">
      <c r="A42" s="3">
        <v>154.19999999999999</v>
      </c>
      <c r="B42" s="7">
        <f t="shared" si="0"/>
        <v>22946.428571428576</v>
      </c>
      <c r="C42" s="33">
        <v>235.34</v>
      </c>
      <c r="D42" s="33">
        <v>217.66</v>
      </c>
      <c r="E42" s="33">
        <v>231.26</v>
      </c>
      <c r="F42" s="33">
        <v>216.82</v>
      </c>
      <c r="G42" s="34">
        <v>233.44</v>
      </c>
      <c r="H42" s="34">
        <v>222.07</v>
      </c>
      <c r="I42" s="34">
        <v>225.31</v>
      </c>
      <c r="J42" s="34">
        <v>218.44</v>
      </c>
      <c r="K42" s="35">
        <v>242.83</v>
      </c>
      <c r="L42" s="35">
        <v>215.61</v>
      </c>
      <c r="M42" s="35">
        <v>243.72</v>
      </c>
      <c r="N42" s="35">
        <v>216.7</v>
      </c>
      <c r="P42" s="21">
        <v>154.19999999999999</v>
      </c>
      <c r="Q42" s="20">
        <v>22946.428571428576</v>
      </c>
      <c r="R42" s="41">
        <v>212.38</v>
      </c>
      <c r="S42" s="41">
        <v>205.25</v>
      </c>
      <c r="T42" s="41">
        <v>213.26</v>
      </c>
      <c r="V42" s="10"/>
      <c r="W42" s="10"/>
      <c r="X42" s="10"/>
      <c r="Y42" s="10"/>
      <c r="Z42" s="10"/>
      <c r="AA42" s="10"/>
      <c r="AB42" s="10"/>
      <c r="AC42" s="10"/>
      <c r="AD42" s="13"/>
      <c r="AE42" s="13"/>
      <c r="AF42" s="22"/>
      <c r="AG42" s="13"/>
      <c r="AH42" s="6"/>
      <c r="AI42" s="6"/>
      <c r="AJ42" s="6"/>
      <c r="AK42" s="13"/>
      <c r="AL42" s="13"/>
      <c r="AM42" s="13"/>
      <c r="AN42" s="13"/>
      <c r="AO42" s="13"/>
      <c r="AP42" s="10"/>
      <c r="AQ42" s="10"/>
    </row>
    <row r="43" spans="1:43" x14ac:dyDescent="0.25">
      <c r="A43" s="3">
        <v>160.5</v>
      </c>
      <c r="B43" s="7">
        <f t="shared" si="0"/>
        <v>23883.928571428576</v>
      </c>
      <c r="C43" s="33">
        <v>253.12</v>
      </c>
      <c r="D43" s="33">
        <v>227.09</v>
      </c>
      <c r="E43" s="33">
        <v>243.44</v>
      </c>
      <c r="F43" s="33">
        <v>224.96</v>
      </c>
      <c r="G43" s="34">
        <v>244.06</v>
      </c>
      <c r="H43" s="34">
        <v>232.11</v>
      </c>
      <c r="I43" s="34">
        <v>234.46</v>
      </c>
      <c r="J43" s="34">
        <v>231.09</v>
      </c>
      <c r="K43" s="35">
        <v>253.37</v>
      </c>
      <c r="L43" s="35">
        <v>224.43</v>
      </c>
      <c r="M43" s="35">
        <v>256.16000000000003</v>
      </c>
      <c r="N43" s="35">
        <v>230.01</v>
      </c>
      <c r="P43" s="21">
        <v>160.5</v>
      </c>
      <c r="Q43" s="20">
        <v>23883.928571428576</v>
      </c>
      <c r="R43" s="41">
        <v>221.81</v>
      </c>
      <c r="S43" s="41">
        <v>219.06</v>
      </c>
      <c r="T43" s="41">
        <v>222.06</v>
      </c>
      <c r="V43" s="10"/>
      <c r="W43" s="10"/>
      <c r="X43" s="10"/>
      <c r="Y43" s="10"/>
      <c r="Z43" s="10"/>
      <c r="AA43" s="10"/>
      <c r="AB43" s="10"/>
      <c r="AC43" s="10"/>
      <c r="AD43" s="13"/>
      <c r="AE43" s="13"/>
      <c r="AF43" s="13"/>
      <c r="AG43" s="13"/>
      <c r="AH43" s="6"/>
      <c r="AI43" s="6"/>
      <c r="AJ43" s="6"/>
      <c r="AK43" s="13"/>
      <c r="AL43" s="13"/>
      <c r="AM43" s="13"/>
      <c r="AN43" s="13"/>
      <c r="AO43" s="13"/>
      <c r="AP43" s="10"/>
      <c r="AQ43" s="10"/>
    </row>
    <row r="44" spans="1:43" x14ac:dyDescent="0.25">
      <c r="A44" s="3">
        <v>164.7</v>
      </c>
      <c r="B44" s="7">
        <f t="shared" si="0"/>
        <v>24508.928571428576</v>
      </c>
      <c r="C44" s="33">
        <v>263.02</v>
      </c>
      <c r="D44" s="33">
        <v>241.62</v>
      </c>
      <c r="E44" s="33">
        <v>257.68</v>
      </c>
      <c r="F44" s="33">
        <v>239.75</v>
      </c>
      <c r="G44" s="34">
        <v>258.88</v>
      </c>
      <c r="H44" s="34">
        <v>241.73</v>
      </c>
      <c r="I44" s="34">
        <v>244.9</v>
      </c>
      <c r="J44" s="34">
        <v>239.25</v>
      </c>
      <c r="K44" s="35">
        <v>262.33</v>
      </c>
      <c r="L44" s="35">
        <v>235.94</v>
      </c>
      <c r="M44" s="35">
        <v>272.42</v>
      </c>
      <c r="N44" s="35">
        <v>239.33</v>
      </c>
      <c r="P44" s="21">
        <v>164.7</v>
      </c>
      <c r="Q44" s="20">
        <v>24508.928571428576</v>
      </c>
      <c r="R44" s="41">
        <v>236.14</v>
      </c>
      <c r="S44" s="41">
        <v>228.11</v>
      </c>
      <c r="T44" s="41">
        <v>235.75</v>
      </c>
      <c r="V44" s="10"/>
      <c r="W44" s="10"/>
      <c r="X44" s="10"/>
      <c r="Y44" s="10"/>
      <c r="Z44" s="10"/>
      <c r="AA44" s="10"/>
      <c r="AB44" s="10"/>
      <c r="AC44" s="10"/>
      <c r="AD44" s="13"/>
      <c r="AE44" s="13"/>
      <c r="AF44" s="13"/>
      <c r="AG44" s="13"/>
      <c r="AH44" s="6"/>
      <c r="AI44" s="6"/>
      <c r="AJ44" s="6"/>
      <c r="AK44" s="13"/>
      <c r="AL44" s="13"/>
      <c r="AM44" s="13"/>
      <c r="AN44" s="13"/>
      <c r="AO44" s="13"/>
      <c r="AP44" s="10"/>
      <c r="AQ44" s="10"/>
    </row>
    <row r="45" spans="1:43" x14ac:dyDescent="0.25">
      <c r="A45" s="3">
        <v>168.8</v>
      </c>
      <c r="B45" s="7">
        <f t="shared" si="0"/>
        <v>25119.047619047626</v>
      </c>
      <c r="C45" s="33">
        <v>273.69</v>
      </c>
      <c r="D45" s="33">
        <v>252.15</v>
      </c>
      <c r="E45" s="33">
        <v>270.14999999999998</v>
      </c>
      <c r="F45" s="33">
        <v>249.65</v>
      </c>
      <c r="G45" s="34">
        <v>272.2</v>
      </c>
      <c r="H45" s="34">
        <v>252.78</v>
      </c>
      <c r="I45" s="34">
        <v>258.07</v>
      </c>
      <c r="J45" s="34">
        <v>254.54</v>
      </c>
      <c r="K45" s="35">
        <v>278.76</v>
      </c>
      <c r="L45" s="35">
        <v>250.06</v>
      </c>
      <c r="M45" s="35">
        <v>283.91000000000003</v>
      </c>
      <c r="N45" s="35">
        <v>249.19</v>
      </c>
      <c r="P45" s="3">
        <v>168.8</v>
      </c>
      <c r="Q45" s="9">
        <v>25119.047619047626</v>
      </c>
      <c r="R45" s="40">
        <v>246.78</v>
      </c>
      <c r="S45" s="40">
        <v>237.8</v>
      </c>
      <c r="T45" s="40">
        <v>248.17</v>
      </c>
      <c r="V45" s="10"/>
      <c r="W45" s="10"/>
      <c r="X45" s="10"/>
      <c r="Y45" s="10"/>
      <c r="Z45" s="10"/>
      <c r="AA45" s="10"/>
      <c r="AB45" s="10"/>
      <c r="AC45" s="10"/>
      <c r="AD45" s="13"/>
      <c r="AE45" s="13"/>
      <c r="AF45" s="22"/>
      <c r="AG45" s="13"/>
      <c r="AH45" s="6"/>
      <c r="AI45" s="6"/>
      <c r="AJ45" s="6"/>
      <c r="AK45" s="13"/>
      <c r="AL45" s="13"/>
      <c r="AM45" s="13"/>
      <c r="AN45" s="13"/>
      <c r="AO45" s="13"/>
      <c r="AP45" s="10"/>
      <c r="AQ45" s="10"/>
    </row>
    <row r="46" spans="1:43" x14ac:dyDescent="0.25">
      <c r="A46" s="3">
        <v>174.9</v>
      </c>
      <c r="B46" s="7">
        <f t="shared" ref="B46:B72" si="1">A46*($C$5^2)/$C$7</f>
        <v>26026.785714285721</v>
      </c>
      <c r="C46" s="33">
        <v>289.56</v>
      </c>
      <c r="D46" s="33">
        <v>264.58</v>
      </c>
      <c r="E46" s="33">
        <v>287.7</v>
      </c>
      <c r="F46" s="33">
        <v>262.62</v>
      </c>
      <c r="G46" s="34">
        <v>285.83999999999997</v>
      </c>
      <c r="H46" s="34">
        <v>265.52</v>
      </c>
      <c r="I46" s="34">
        <v>268.75</v>
      </c>
      <c r="J46" s="34">
        <v>267.48</v>
      </c>
      <c r="K46" s="35">
        <v>295.24</v>
      </c>
      <c r="L46" s="35">
        <v>259.14</v>
      </c>
      <c r="M46" s="35">
        <v>296.62</v>
      </c>
      <c r="N46" s="35">
        <v>265.35000000000002</v>
      </c>
      <c r="P46" s="3">
        <v>174.9</v>
      </c>
      <c r="Q46" s="9">
        <v>26026.785714285721</v>
      </c>
      <c r="R46" s="40">
        <v>260.87</v>
      </c>
      <c r="S46" s="40">
        <v>249.15</v>
      </c>
      <c r="T46" s="40">
        <v>259.95999999999998</v>
      </c>
      <c r="V46" s="10"/>
      <c r="W46" s="10"/>
      <c r="X46" s="10"/>
      <c r="Y46" s="10"/>
      <c r="Z46" s="10"/>
      <c r="AA46" s="10"/>
      <c r="AB46" s="10"/>
      <c r="AC46" s="10"/>
      <c r="AD46" s="13"/>
      <c r="AE46" s="13"/>
      <c r="AF46" s="22"/>
      <c r="AG46" s="13"/>
      <c r="AH46" s="6"/>
      <c r="AI46" s="6"/>
      <c r="AJ46" s="6"/>
      <c r="AK46" s="13"/>
      <c r="AL46" s="13"/>
      <c r="AM46" s="13"/>
      <c r="AN46" s="13"/>
      <c r="AO46" s="13"/>
      <c r="AP46" s="10"/>
      <c r="AQ46" s="10"/>
    </row>
    <row r="47" spans="1:43" x14ac:dyDescent="0.25">
      <c r="A47" s="3">
        <v>179.2</v>
      </c>
      <c r="B47" s="7">
        <f t="shared" si="1"/>
        <v>26666.666666666672</v>
      </c>
      <c r="C47" s="33">
        <v>299.58</v>
      </c>
      <c r="D47" s="33">
        <v>275.95</v>
      </c>
      <c r="E47" s="33">
        <v>298.24</v>
      </c>
      <c r="F47" s="33">
        <v>274.26</v>
      </c>
      <c r="G47" s="34">
        <v>299.92</v>
      </c>
      <c r="H47" s="34">
        <v>279.63</v>
      </c>
      <c r="I47" s="34">
        <v>281.41000000000003</v>
      </c>
      <c r="J47" s="34">
        <v>278.42</v>
      </c>
      <c r="K47" s="35">
        <v>307.44</v>
      </c>
      <c r="L47" s="35">
        <v>271.3</v>
      </c>
      <c r="M47" s="35">
        <v>307.33999999999997</v>
      </c>
      <c r="N47" s="35">
        <v>278.52</v>
      </c>
      <c r="P47" s="3">
        <v>179.2</v>
      </c>
      <c r="Q47" s="9">
        <v>26666.666666666672</v>
      </c>
      <c r="R47" s="40">
        <v>270.64</v>
      </c>
      <c r="S47" s="40">
        <v>260.08999999999997</v>
      </c>
      <c r="T47" s="40">
        <v>266.58</v>
      </c>
      <c r="V47" s="10"/>
      <c r="W47" s="10"/>
      <c r="X47" s="10"/>
      <c r="Y47" s="10"/>
      <c r="Z47" s="10"/>
      <c r="AA47" s="10"/>
      <c r="AB47" s="10"/>
      <c r="AC47" s="10"/>
      <c r="AD47" s="13"/>
      <c r="AE47" s="13"/>
      <c r="AF47" s="22"/>
      <c r="AG47" s="13"/>
      <c r="AH47" s="6"/>
      <c r="AI47" s="6"/>
      <c r="AJ47" s="6"/>
      <c r="AK47" s="13"/>
      <c r="AL47" s="13"/>
      <c r="AM47" s="13"/>
      <c r="AN47" s="13"/>
      <c r="AO47" s="13"/>
      <c r="AP47" s="10"/>
      <c r="AQ47" s="10"/>
    </row>
    <row r="48" spans="1:43" x14ac:dyDescent="0.25">
      <c r="A48" s="3">
        <v>183.3</v>
      </c>
      <c r="B48" s="7">
        <f t="shared" si="1"/>
        <v>27276.785714285725</v>
      </c>
      <c r="C48" s="33">
        <v>313.45999999999998</v>
      </c>
      <c r="D48" s="33">
        <v>292.12</v>
      </c>
      <c r="E48" s="33">
        <v>309.17</v>
      </c>
      <c r="F48" s="33">
        <v>285.12</v>
      </c>
      <c r="G48" s="34">
        <v>311.86</v>
      </c>
      <c r="H48" s="34">
        <v>287.17</v>
      </c>
      <c r="I48" s="34">
        <v>297.39</v>
      </c>
      <c r="J48" s="34">
        <v>288.51</v>
      </c>
      <c r="K48" s="35">
        <v>324.8</v>
      </c>
      <c r="L48" s="35">
        <v>282.04000000000002</v>
      </c>
      <c r="M48" s="35">
        <v>319.3</v>
      </c>
      <c r="N48" s="35">
        <v>286.38</v>
      </c>
      <c r="P48" s="3">
        <v>183.3</v>
      </c>
      <c r="Q48" s="9">
        <v>27276.785714285725</v>
      </c>
      <c r="R48" s="40">
        <v>281.67</v>
      </c>
      <c r="S48" s="40">
        <v>268.94</v>
      </c>
      <c r="T48" s="40">
        <v>284.12</v>
      </c>
      <c r="V48" s="10"/>
      <c r="W48" s="10"/>
      <c r="X48" s="13"/>
      <c r="Y48" s="13"/>
      <c r="Z48" s="13"/>
      <c r="AA48" s="10"/>
      <c r="AB48" s="10"/>
      <c r="AC48" s="10"/>
      <c r="AD48" s="13"/>
      <c r="AE48" s="13"/>
      <c r="AF48" s="13"/>
      <c r="AG48" s="13"/>
      <c r="AH48" s="6"/>
      <c r="AI48" s="6"/>
      <c r="AJ48" s="6"/>
      <c r="AK48" s="13"/>
      <c r="AL48" s="13"/>
      <c r="AM48" s="13"/>
      <c r="AN48" s="13"/>
      <c r="AO48" s="13"/>
      <c r="AP48" s="10"/>
      <c r="AQ48" s="10"/>
    </row>
    <row r="49" spans="1:43" x14ac:dyDescent="0.25">
      <c r="A49" s="3">
        <v>189.4</v>
      </c>
      <c r="B49" s="7">
        <f t="shared" si="1"/>
        <v>28184.523809523816</v>
      </c>
      <c r="C49" s="33">
        <v>328.53</v>
      </c>
      <c r="D49" s="33">
        <v>304.24</v>
      </c>
      <c r="E49" s="33">
        <v>325.11</v>
      </c>
      <c r="F49" s="33">
        <v>301.23</v>
      </c>
      <c r="G49" s="34">
        <v>326.73</v>
      </c>
      <c r="H49" s="34">
        <v>304.88</v>
      </c>
      <c r="I49" s="34">
        <v>307.62</v>
      </c>
      <c r="J49" s="34">
        <v>302.08999999999997</v>
      </c>
      <c r="K49" s="35">
        <v>333.73</v>
      </c>
      <c r="L49" s="35">
        <v>297.24</v>
      </c>
      <c r="M49" s="35">
        <v>339.99</v>
      </c>
      <c r="N49" s="35">
        <v>299.94</v>
      </c>
      <c r="P49" s="3">
        <v>189.4</v>
      </c>
      <c r="Q49" s="9">
        <v>28184.523809523816</v>
      </c>
      <c r="R49" s="40">
        <v>290.07</v>
      </c>
      <c r="S49" s="40">
        <v>286.81</v>
      </c>
      <c r="T49" s="40">
        <v>288.02999999999997</v>
      </c>
      <c r="V49" s="10"/>
      <c r="W49" s="10"/>
      <c r="X49" s="13"/>
      <c r="Y49" s="13"/>
      <c r="Z49" s="13"/>
      <c r="AA49" s="10"/>
      <c r="AB49" s="10"/>
      <c r="AC49" s="10"/>
      <c r="AD49" s="6"/>
      <c r="AE49" s="13"/>
      <c r="AF49" s="13"/>
      <c r="AG49" s="13"/>
      <c r="AH49" s="6"/>
      <c r="AI49" s="6"/>
      <c r="AJ49" s="6"/>
      <c r="AK49" s="13"/>
      <c r="AL49" s="13"/>
      <c r="AM49" s="13"/>
      <c r="AN49" s="13"/>
      <c r="AO49" s="13"/>
      <c r="AP49" s="10"/>
      <c r="AQ49" s="10"/>
    </row>
    <row r="50" spans="1:43" x14ac:dyDescent="0.25">
      <c r="A50" s="3">
        <v>193.5</v>
      </c>
      <c r="B50" s="7">
        <f t="shared" si="1"/>
        <v>28794.642857142862</v>
      </c>
      <c r="C50" s="33">
        <v>340.41</v>
      </c>
      <c r="D50" s="33">
        <v>312.08</v>
      </c>
      <c r="E50" s="33">
        <v>335.71</v>
      </c>
      <c r="F50" s="33">
        <v>310.19</v>
      </c>
      <c r="G50" s="34">
        <v>337.57</v>
      </c>
      <c r="H50" s="34">
        <v>316.82</v>
      </c>
      <c r="I50" s="34">
        <v>322.97000000000003</v>
      </c>
      <c r="J50" s="34">
        <v>314.7</v>
      </c>
      <c r="K50" s="35">
        <v>353.07</v>
      </c>
      <c r="L50" s="35">
        <v>312.07</v>
      </c>
      <c r="M50" s="35">
        <v>353.65</v>
      </c>
      <c r="N50" s="35">
        <v>311.13</v>
      </c>
      <c r="P50" s="3">
        <v>193.5</v>
      </c>
      <c r="Q50" s="9">
        <v>28794.642857142862</v>
      </c>
      <c r="R50" s="40">
        <v>304.39999999999998</v>
      </c>
      <c r="S50" s="40">
        <v>295.44</v>
      </c>
      <c r="T50" s="40">
        <v>306.23</v>
      </c>
      <c r="V50" s="10"/>
      <c r="W50" s="10"/>
      <c r="X50" s="12"/>
      <c r="Y50" s="12"/>
      <c r="Z50" s="12"/>
      <c r="AA50" s="10"/>
      <c r="AB50" s="10"/>
      <c r="AC50" s="10"/>
      <c r="AD50" s="6"/>
      <c r="AE50" s="13"/>
      <c r="AF50" s="13"/>
      <c r="AG50" s="13"/>
      <c r="AH50" s="6"/>
      <c r="AI50" s="6"/>
      <c r="AJ50" s="6"/>
      <c r="AK50" s="13"/>
      <c r="AL50" s="13"/>
      <c r="AM50" s="13"/>
      <c r="AN50" s="13"/>
      <c r="AO50" s="13"/>
      <c r="AP50" s="10"/>
      <c r="AQ50" s="10"/>
    </row>
    <row r="51" spans="1:43" x14ac:dyDescent="0.25">
      <c r="A51" s="3">
        <v>199.7</v>
      </c>
      <c r="B51" s="7">
        <f t="shared" si="1"/>
        <v>29717.261904761912</v>
      </c>
      <c r="C51" s="33">
        <v>360.84</v>
      </c>
      <c r="D51" s="33">
        <v>330</v>
      </c>
      <c r="E51" s="33">
        <v>355.44</v>
      </c>
      <c r="F51" s="33">
        <v>324.76</v>
      </c>
      <c r="G51" s="34">
        <v>356.12</v>
      </c>
      <c r="H51" s="34">
        <v>332.48</v>
      </c>
      <c r="I51" s="34">
        <v>333.83</v>
      </c>
      <c r="J51" s="34">
        <v>326.54000000000002</v>
      </c>
      <c r="K51" s="35">
        <v>367.4</v>
      </c>
      <c r="L51" s="35">
        <v>324.45999999999998</v>
      </c>
      <c r="M51" s="35">
        <v>369.51</v>
      </c>
      <c r="N51" s="35">
        <v>327.55</v>
      </c>
      <c r="P51" s="3">
        <v>199.7</v>
      </c>
      <c r="Q51" s="9">
        <v>29717.261904761912</v>
      </c>
      <c r="R51" s="41">
        <v>317.72000000000003</v>
      </c>
      <c r="S51" s="41">
        <v>309.39</v>
      </c>
      <c r="T51" s="41">
        <v>311.13</v>
      </c>
      <c r="V51" s="10"/>
      <c r="W51" s="10"/>
      <c r="X51" s="6"/>
      <c r="Y51" s="6"/>
      <c r="Z51" s="6"/>
      <c r="AA51" s="10"/>
      <c r="AB51" s="10"/>
      <c r="AC51" s="10"/>
      <c r="AD51" s="6"/>
      <c r="AE51" s="13"/>
      <c r="AF51" s="13"/>
      <c r="AG51" s="13"/>
      <c r="AH51" s="6"/>
      <c r="AI51" s="6"/>
      <c r="AJ51" s="6"/>
      <c r="AK51" s="13"/>
      <c r="AL51" s="13"/>
      <c r="AM51" s="13"/>
      <c r="AN51" s="13"/>
      <c r="AO51" s="13"/>
      <c r="AP51" s="10"/>
      <c r="AQ51" s="10"/>
    </row>
    <row r="52" spans="1:43" s="5" customFormat="1" x14ac:dyDescent="0.25">
      <c r="A52" s="3">
        <v>203.7</v>
      </c>
      <c r="B52" s="7">
        <f t="shared" si="1"/>
        <v>30312.500000000007</v>
      </c>
      <c r="C52" s="33">
        <v>372.2</v>
      </c>
      <c r="D52" s="33">
        <v>338.16</v>
      </c>
      <c r="E52" s="33">
        <v>368.55</v>
      </c>
      <c r="F52" s="33">
        <v>336.42</v>
      </c>
      <c r="G52" s="34">
        <v>368.46</v>
      </c>
      <c r="H52" s="34">
        <v>340.95</v>
      </c>
      <c r="I52" s="34">
        <v>352.98</v>
      </c>
      <c r="J52" s="34">
        <v>338.97</v>
      </c>
      <c r="K52" s="35">
        <v>381.76</v>
      </c>
      <c r="L52" s="35">
        <v>336.7</v>
      </c>
      <c r="M52" s="35">
        <v>382.23</v>
      </c>
      <c r="N52" s="35">
        <v>338.56</v>
      </c>
      <c r="O52" s="10"/>
      <c r="P52" s="3">
        <v>203.7</v>
      </c>
      <c r="Q52" s="9">
        <v>30312.500000000007</v>
      </c>
      <c r="R52" s="41">
        <v>329.88</v>
      </c>
      <c r="S52" s="41">
        <v>318.5</v>
      </c>
      <c r="T52" s="41">
        <v>332.23</v>
      </c>
      <c r="V52" s="10"/>
      <c r="W52" s="10"/>
      <c r="X52" s="6"/>
      <c r="Y52" s="6"/>
      <c r="Z52" s="6"/>
      <c r="AA52" s="10"/>
      <c r="AB52" s="10"/>
      <c r="AC52" s="10"/>
      <c r="AD52" s="6"/>
      <c r="AE52" s="13"/>
      <c r="AF52" s="13"/>
      <c r="AG52" s="13"/>
      <c r="AH52" s="6"/>
      <c r="AI52" s="6"/>
      <c r="AJ52" s="6"/>
      <c r="AK52" s="13"/>
      <c r="AL52" s="13"/>
      <c r="AM52" s="13"/>
      <c r="AN52" s="13"/>
      <c r="AO52" s="13"/>
      <c r="AP52" s="10"/>
      <c r="AQ52" s="10"/>
    </row>
    <row r="53" spans="1:43" x14ac:dyDescent="0.25">
      <c r="A53" s="3">
        <v>210</v>
      </c>
      <c r="B53" s="7">
        <f t="shared" si="1"/>
        <v>31250.000000000011</v>
      </c>
      <c r="C53" s="33">
        <v>380.28</v>
      </c>
      <c r="D53" s="33">
        <v>353.66</v>
      </c>
      <c r="E53" s="33">
        <v>388.65</v>
      </c>
      <c r="F53" s="33">
        <v>349.43</v>
      </c>
      <c r="G53" s="34">
        <v>380.98</v>
      </c>
      <c r="H53" s="34">
        <v>362.98</v>
      </c>
      <c r="I53" s="34">
        <v>363.13</v>
      </c>
      <c r="J53" s="34">
        <v>351.82</v>
      </c>
      <c r="K53" s="35">
        <v>388.59</v>
      </c>
      <c r="L53" s="35">
        <v>346.52</v>
      </c>
      <c r="M53" s="35">
        <v>399.01</v>
      </c>
      <c r="N53" s="35">
        <v>354.32</v>
      </c>
      <c r="P53" s="3">
        <v>210</v>
      </c>
      <c r="Q53" s="9">
        <v>31250.000000000011</v>
      </c>
      <c r="R53" s="40">
        <v>335.66</v>
      </c>
      <c r="S53" s="40">
        <v>331.48</v>
      </c>
      <c r="T53" s="40">
        <v>345.24</v>
      </c>
      <c r="V53" s="10"/>
      <c r="W53" s="10"/>
      <c r="X53" s="6"/>
      <c r="Y53" s="6"/>
      <c r="Z53" s="6"/>
      <c r="AA53" s="10"/>
      <c r="AB53" s="10"/>
      <c r="AC53" s="10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0"/>
      <c r="AQ53" s="10"/>
    </row>
    <row r="54" spans="1:43" x14ac:dyDescent="0.25">
      <c r="A54" s="3">
        <v>214.1</v>
      </c>
      <c r="B54" s="7">
        <f t="shared" si="1"/>
        <v>31860.119047619057</v>
      </c>
      <c r="C54" s="33">
        <v>400.99</v>
      </c>
      <c r="D54" s="33">
        <v>366.14</v>
      </c>
      <c r="E54" s="33">
        <v>396.28</v>
      </c>
      <c r="F54" s="33">
        <v>365.61</v>
      </c>
      <c r="G54" s="34">
        <v>399.87</v>
      </c>
      <c r="H54" s="34">
        <v>371.17</v>
      </c>
      <c r="I54" s="34">
        <v>376.1</v>
      </c>
      <c r="J54" s="34">
        <v>371.18</v>
      </c>
      <c r="K54" s="35">
        <v>405.17</v>
      </c>
      <c r="L54" s="35">
        <v>362.3</v>
      </c>
      <c r="M54" s="35">
        <v>417.48</v>
      </c>
      <c r="N54" s="35">
        <v>366.42</v>
      </c>
      <c r="P54" s="3">
        <v>214.1</v>
      </c>
      <c r="Q54" s="9">
        <v>31860.119047619057</v>
      </c>
      <c r="R54" s="40">
        <v>355.75</v>
      </c>
      <c r="S54" s="40">
        <v>343.55</v>
      </c>
      <c r="T54" s="40">
        <v>353.87</v>
      </c>
      <c r="V54" s="10"/>
      <c r="W54" s="10"/>
      <c r="X54" s="6"/>
      <c r="Y54" s="6"/>
      <c r="Z54" s="6"/>
      <c r="AA54" s="10"/>
      <c r="AB54" s="10"/>
      <c r="AC54" s="10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0"/>
      <c r="AQ54" s="10"/>
    </row>
    <row r="55" spans="1:43" x14ac:dyDescent="0.25">
      <c r="A55" s="3">
        <v>218.2</v>
      </c>
      <c r="B55" s="7">
        <f t="shared" si="1"/>
        <v>32470.238095238103</v>
      </c>
      <c r="C55" s="33">
        <v>415.05</v>
      </c>
      <c r="D55" s="33">
        <v>379.5</v>
      </c>
      <c r="E55" s="33">
        <v>410.44</v>
      </c>
      <c r="F55" s="33">
        <v>376.35</v>
      </c>
      <c r="G55" s="34">
        <v>413.53</v>
      </c>
      <c r="H55" s="34">
        <v>381.18</v>
      </c>
      <c r="I55" s="34">
        <v>391.11</v>
      </c>
      <c r="J55" s="34">
        <v>378.09</v>
      </c>
      <c r="K55" s="35">
        <v>427.18</v>
      </c>
      <c r="L55" s="35">
        <v>373.03</v>
      </c>
      <c r="M55" s="35">
        <v>426.22</v>
      </c>
      <c r="N55" s="35">
        <v>378.66</v>
      </c>
      <c r="P55" s="3">
        <v>218.2</v>
      </c>
      <c r="Q55" s="9">
        <v>32470.238095238103</v>
      </c>
      <c r="R55" s="40">
        <v>364.31</v>
      </c>
      <c r="S55" s="40">
        <v>353.23</v>
      </c>
      <c r="T55" s="40">
        <v>372.62</v>
      </c>
      <c r="V55" s="10"/>
      <c r="W55" s="10"/>
      <c r="X55" s="6"/>
      <c r="Y55" s="6"/>
      <c r="Z55" s="6"/>
      <c r="AA55" s="10"/>
      <c r="AB55" s="10"/>
      <c r="AC55" s="10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0"/>
      <c r="AQ55" s="10"/>
    </row>
    <row r="56" spans="1:43" x14ac:dyDescent="0.25">
      <c r="A56" s="3">
        <v>224.3</v>
      </c>
      <c r="B56" s="7">
        <f t="shared" si="1"/>
        <v>33377.976190476205</v>
      </c>
      <c r="C56" s="33">
        <v>430.58</v>
      </c>
      <c r="D56" s="33">
        <v>396.78</v>
      </c>
      <c r="E56" s="33">
        <v>431.83</v>
      </c>
      <c r="F56" s="33">
        <v>394.82</v>
      </c>
      <c r="G56" s="34">
        <v>427.5</v>
      </c>
      <c r="H56" s="34">
        <v>395.24</v>
      </c>
      <c r="I56" s="34">
        <v>410.74</v>
      </c>
      <c r="J56" s="34">
        <v>396.85</v>
      </c>
      <c r="K56" s="35">
        <v>436.16</v>
      </c>
      <c r="L56" s="35">
        <v>391.32</v>
      </c>
      <c r="M56" s="35">
        <v>454.64</v>
      </c>
      <c r="N56" s="35">
        <v>397.85</v>
      </c>
      <c r="P56" s="3">
        <v>224.3</v>
      </c>
      <c r="Q56" s="9">
        <v>33377.976190476205</v>
      </c>
      <c r="R56" s="40">
        <v>388.79</v>
      </c>
      <c r="S56" s="40">
        <v>366.48</v>
      </c>
      <c r="T56" s="40">
        <v>376.57</v>
      </c>
      <c r="V56" s="10"/>
      <c r="W56" s="10"/>
      <c r="X56" s="6"/>
      <c r="Y56" s="6"/>
      <c r="Z56" s="6"/>
      <c r="AA56" s="10"/>
      <c r="AB56" s="10"/>
      <c r="AC56" s="10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0"/>
      <c r="AQ56" s="10"/>
    </row>
    <row r="57" spans="1:43" x14ac:dyDescent="0.25">
      <c r="A57" s="3">
        <v>228.5</v>
      </c>
      <c r="B57" s="7">
        <f t="shared" si="1"/>
        <v>34002.976190476205</v>
      </c>
      <c r="C57" s="33">
        <v>444.14</v>
      </c>
      <c r="D57" s="33">
        <v>411.04</v>
      </c>
      <c r="E57" s="33">
        <v>440.89</v>
      </c>
      <c r="F57" s="33">
        <v>406.87</v>
      </c>
      <c r="G57" s="34">
        <v>440.53</v>
      </c>
      <c r="H57" s="34">
        <v>410.83</v>
      </c>
      <c r="I57" s="34">
        <v>421.33</v>
      </c>
      <c r="J57" s="34">
        <v>408.28</v>
      </c>
      <c r="K57" s="35">
        <v>457</v>
      </c>
      <c r="L57" s="35">
        <v>400.57</v>
      </c>
      <c r="M57" s="35">
        <v>465.39</v>
      </c>
      <c r="N57" s="35">
        <v>409.57</v>
      </c>
      <c r="P57" s="3">
        <v>228.5</v>
      </c>
      <c r="Q57" s="9">
        <v>34002.976190476205</v>
      </c>
      <c r="R57" s="40">
        <v>403.65</v>
      </c>
      <c r="S57" s="40">
        <v>384.48</v>
      </c>
      <c r="T57" s="40">
        <v>386.36</v>
      </c>
      <c r="V57" s="10"/>
      <c r="W57" s="10"/>
      <c r="X57" s="6"/>
      <c r="Y57" s="6"/>
      <c r="Z57" s="6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</row>
    <row r="58" spans="1:43" x14ac:dyDescent="0.25">
      <c r="A58" s="3">
        <v>234.5</v>
      </c>
      <c r="B58" s="7">
        <f t="shared" si="1"/>
        <v>34895.833333333343</v>
      </c>
      <c r="C58" s="33">
        <v>464.1</v>
      </c>
      <c r="D58" s="33">
        <v>428.3</v>
      </c>
      <c r="E58" s="33">
        <v>465.39</v>
      </c>
      <c r="F58" s="33">
        <v>422.02</v>
      </c>
      <c r="G58" s="34">
        <v>456.06</v>
      </c>
      <c r="H58" s="34">
        <v>430.79</v>
      </c>
      <c r="I58" s="34">
        <v>431.63</v>
      </c>
      <c r="J58" s="34">
        <v>425.77</v>
      </c>
      <c r="K58" s="35">
        <v>472.02</v>
      </c>
      <c r="L58" s="35">
        <v>420.98</v>
      </c>
      <c r="M58" s="35">
        <v>479.29</v>
      </c>
      <c r="N58" s="35">
        <v>424.09</v>
      </c>
      <c r="P58" s="3">
        <v>234.5</v>
      </c>
      <c r="Q58" s="9">
        <v>34895.833333333343</v>
      </c>
      <c r="R58" s="40">
        <v>406.34</v>
      </c>
      <c r="S58" s="40">
        <v>400.29</v>
      </c>
      <c r="T58" s="40">
        <v>406.35</v>
      </c>
      <c r="V58" s="10"/>
      <c r="W58" s="10"/>
      <c r="X58" s="6"/>
      <c r="Y58" s="6"/>
      <c r="Z58" s="6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</row>
    <row r="59" spans="1:43" x14ac:dyDescent="0.25">
      <c r="A59" s="3">
        <v>238.6</v>
      </c>
      <c r="B59" s="7">
        <f t="shared" si="1"/>
        <v>35505.952380952396</v>
      </c>
      <c r="C59" s="33">
        <v>481.65</v>
      </c>
      <c r="D59" s="33">
        <v>438.17</v>
      </c>
      <c r="E59" s="33">
        <v>473.66</v>
      </c>
      <c r="F59" s="33">
        <v>434.89</v>
      </c>
      <c r="G59" s="34">
        <v>469.11</v>
      </c>
      <c r="H59" s="34">
        <v>437.14</v>
      </c>
      <c r="I59" s="34">
        <v>445.43</v>
      </c>
      <c r="J59" s="34">
        <v>433.17</v>
      </c>
      <c r="K59" s="35">
        <v>484.09</v>
      </c>
      <c r="L59" s="35">
        <v>434.42</v>
      </c>
      <c r="M59" s="35">
        <v>505.82</v>
      </c>
      <c r="N59" s="35">
        <v>435.24</v>
      </c>
      <c r="P59" s="3">
        <v>238.6</v>
      </c>
      <c r="Q59" s="9">
        <v>35505.952380952396</v>
      </c>
      <c r="R59" s="40">
        <v>421.89</v>
      </c>
      <c r="S59" s="40">
        <v>411.4</v>
      </c>
      <c r="T59" s="40">
        <v>412.5</v>
      </c>
      <c r="V59" s="6"/>
      <c r="W59" s="6"/>
      <c r="X59" s="6"/>
      <c r="Y59" s="6"/>
      <c r="Z59" s="6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</row>
    <row r="60" spans="1:43" x14ac:dyDescent="0.25">
      <c r="A60" s="3">
        <v>242.7</v>
      </c>
      <c r="B60" s="7">
        <f t="shared" si="1"/>
        <v>36116.071428571442</v>
      </c>
      <c r="C60" s="33">
        <v>487.41</v>
      </c>
      <c r="D60" s="33">
        <v>452.94</v>
      </c>
      <c r="E60" s="33">
        <v>484.67</v>
      </c>
      <c r="F60" s="33">
        <v>444.01</v>
      </c>
      <c r="G60" s="34">
        <v>481.25</v>
      </c>
      <c r="H60" s="34">
        <v>461.06</v>
      </c>
      <c r="I60" s="34">
        <v>465.45</v>
      </c>
      <c r="J60" s="34">
        <v>454.24</v>
      </c>
      <c r="K60" s="35">
        <v>504.93</v>
      </c>
      <c r="L60" s="35">
        <v>444.34</v>
      </c>
      <c r="M60" s="35">
        <v>522.35</v>
      </c>
      <c r="N60" s="35">
        <v>450.27</v>
      </c>
      <c r="P60" s="3">
        <v>242.7</v>
      </c>
      <c r="Q60" s="9">
        <v>36116.071428571442</v>
      </c>
      <c r="R60" s="40">
        <v>431.86</v>
      </c>
      <c r="S60" s="40">
        <v>425.65</v>
      </c>
      <c r="T60" s="40">
        <v>437.2</v>
      </c>
      <c r="V60" s="6"/>
      <c r="W60" s="10"/>
      <c r="X60" s="6"/>
      <c r="Y60" s="6"/>
      <c r="Z60" s="6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</row>
    <row r="61" spans="1:43" x14ac:dyDescent="0.25">
      <c r="A61" s="3">
        <v>248.8</v>
      </c>
      <c r="B61" s="7">
        <f t="shared" si="1"/>
        <v>37023.809523809534</v>
      </c>
      <c r="C61" s="33">
        <v>511.5</v>
      </c>
      <c r="D61" s="33">
        <v>466.68</v>
      </c>
      <c r="E61" s="33">
        <v>510.34</v>
      </c>
      <c r="F61" s="33">
        <v>468.54</v>
      </c>
      <c r="G61" s="34">
        <v>501.63</v>
      </c>
      <c r="H61" s="34">
        <v>472.37</v>
      </c>
      <c r="I61" s="34">
        <v>478.4</v>
      </c>
      <c r="J61" s="34">
        <v>469.08</v>
      </c>
      <c r="K61" s="35">
        <v>519.78</v>
      </c>
      <c r="L61" s="35">
        <v>464.58</v>
      </c>
      <c r="M61" s="35">
        <v>541.94000000000005</v>
      </c>
      <c r="N61" s="35">
        <v>472.3</v>
      </c>
      <c r="P61" s="3">
        <v>248.8</v>
      </c>
      <c r="Q61" s="9">
        <v>37023.809523809534</v>
      </c>
      <c r="R61" s="40">
        <v>446.21</v>
      </c>
      <c r="S61" s="40">
        <v>436.35</v>
      </c>
      <c r="T61" s="40">
        <v>449.65</v>
      </c>
      <c r="V61" s="6"/>
      <c r="W61" s="10"/>
      <c r="X61" s="6"/>
      <c r="Y61" s="6"/>
      <c r="Z61" s="6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</row>
    <row r="62" spans="1:43" x14ac:dyDescent="0.25">
      <c r="A62" s="3">
        <v>252.9</v>
      </c>
      <c r="B62" s="7">
        <f t="shared" si="1"/>
        <v>37633.92857142858</v>
      </c>
      <c r="C62" s="33">
        <v>522.16</v>
      </c>
      <c r="D62" s="33">
        <v>482.93</v>
      </c>
      <c r="E62" s="33">
        <v>521.80999999999995</v>
      </c>
      <c r="F62" s="33">
        <v>484.64</v>
      </c>
      <c r="G62" s="34">
        <v>518.30999999999995</v>
      </c>
      <c r="H62" s="34">
        <v>486.34</v>
      </c>
      <c r="I62" s="34">
        <v>488.88</v>
      </c>
      <c r="J62" s="34">
        <v>477.47</v>
      </c>
      <c r="K62" s="35">
        <v>543.13</v>
      </c>
      <c r="L62" s="35">
        <v>475.26</v>
      </c>
      <c r="M62" s="35">
        <v>557.15</v>
      </c>
      <c r="N62" s="35">
        <v>480.29</v>
      </c>
      <c r="P62" s="3">
        <v>252.9</v>
      </c>
      <c r="Q62" s="9">
        <v>37633.92857142858</v>
      </c>
      <c r="R62" s="40">
        <v>463.55</v>
      </c>
      <c r="S62" s="40">
        <v>453.05</v>
      </c>
      <c r="T62" s="40">
        <v>457.38</v>
      </c>
      <c r="V62" s="10"/>
      <c r="W62" s="10"/>
      <c r="X62" s="13"/>
      <c r="Y62" s="13"/>
      <c r="Z62" s="13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</row>
    <row r="63" spans="1:43" x14ac:dyDescent="0.25">
      <c r="A63" s="3">
        <v>259.10000000000002</v>
      </c>
      <c r="B63" s="7">
        <f t="shared" si="1"/>
        <v>38556.547619047633</v>
      </c>
      <c r="C63" s="33">
        <v>540.55999999999995</v>
      </c>
      <c r="D63" s="33">
        <v>495.8</v>
      </c>
      <c r="E63" s="33">
        <v>541.39</v>
      </c>
      <c r="F63" s="33">
        <v>495.86</v>
      </c>
      <c r="G63" s="34">
        <v>533.94000000000005</v>
      </c>
      <c r="H63" s="34">
        <v>500.71</v>
      </c>
      <c r="I63" s="34">
        <v>506.41</v>
      </c>
      <c r="J63" s="34">
        <v>500.6</v>
      </c>
      <c r="K63" s="35">
        <v>553.72</v>
      </c>
      <c r="L63" s="35">
        <v>490.63</v>
      </c>
      <c r="M63" s="35">
        <v>580.16</v>
      </c>
      <c r="N63" s="35">
        <v>500.48</v>
      </c>
      <c r="P63" s="3">
        <v>259.10000000000002</v>
      </c>
      <c r="Q63" s="9">
        <v>38556.547619047633</v>
      </c>
      <c r="R63" s="40">
        <v>475.33</v>
      </c>
      <c r="S63" s="40">
        <v>466.84</v>
      </c>
      <c r="T63" s="40">
        <v>478</v>
      </c>
      <c r="V63" s="10"/>
      <c r="W63" s="10"/>
      <c r="X63" s="13"/>
      <c r="Y63" s="13"/>
      <c r="Z63" s="13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</row>
    <row r="64" spans="1:43" x14ac:dyDescent="0.25">
      <c r="A64" s="3">
        <v>263.10000000000002</v>
      </c>
      <c r="B64" s="7">
        <f t="shared" si="1"/>
        <v>39151.785714285725</v>
      </c>
      <c r="C64" s="33">
        <v>554.29</v>
      </c>
      <c r="D64" s="33">
        <v>513.36</v>
      </c>
      <c r="E64" s="33">
        <v>557.01</v>
      </c>
      <c r="F64" s="33">
        <v>505.11</v>
      </c>
      <c r="G64" s="34">
        <v>563.33000000000004</v>
      </c>
      <c r="H64" s="34">
        <v>515.64</v>
      </c>
      <c r="I64" s="34">
        <v>533.52</v>
      </c>
      <c r="J64" s="34">
        <v>514.65</v>
      </c>
      <c r="K64" s="35">
        <v>574.57000000000005</v>
      </c>
      <c r="L64" s="35">
        <v>505.22</v>
      </c>
      <c r="M64" s="35">
        <v>596.47</v>
      </c>
      <c r="N64" s="35">
        <v>510.16</v>
      </c>
      <c r="P64" s="3">
        <v>263.10000000000002</v>
      </c>
      <c r="Q64" s="9">
        <v>39151.785714285725</v>
      </c>
      <c r="R64" s="40">
        <v>492.71</v>
      </c>
      <c r="S64" s="40">
        <v>483.53</v>
      </c>
      <c r="T64" s="40">
        <v>490.11</v>
      </c>
      <c r="V64" s="10"/>
      <c r="W64" s="10"/>
      <c r="X64" s="13"/>
      <c r="Y64" s="13"/>
      <c r="Z64" s="13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</row>
    <row r="65" spans="1:44" x14ac:dyDescent="0.25">
      <c r="A65" s="3">
        <v>269.2</v>
      </c>
      <c r="B65" s="7">
        <f t="shared" si="1"/>
        <v>40059.523809523824</v>
      </c>
      <c r="C65" s="33">
        <v>575.35</v>
      </c>
      <c r="D65" s="33">
        <v>532.46</v>
      </c>
      <c r="E65" s="33">
        <v>571.82000000000005</v>
      </c>
      <c r="F65" s="33">
        <v>529.04</v>
      </c>
      <c r="G65" s="34">
        <v>576.12</v>
      </c>
      <c r="H65" s="34">
        <v>538.94000000000005</v>
      </c>
      <c r="I65" s="34">
        <v>541.59</v>
      </c>
      <c r="J65" s="34">
        <v>530.46</v>
      </c>
      <c r="K65" s="35">
        <v>590.83000000000004</v>
      </c>
      <c r="L65" s="35">
        <v>526.46</v>
      </c>
      <c r="M65" s="35">
        <v>609.63</v>
      </c>
      <c r="N65" s="35">
        <v>529.23</v>
      </c>
      <c r="P65" s="3">
        <v>269.2</v>
      </c>
      <c r="Q65" s="9">
        <v>40059.523809523824</v>
      </c>
      <c r="R65" s="40">
        <v>500.18</v>
      </c>
      <c r="S65" s="40">
        <v>492.92</v>
      </c>
      <c r="T65" s="40">
        <v>504.16</v>
      </c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</row>
    <row r="66" spans="1:44" x14ac:dyDescent="0.25">
      <c r="A66" s="3">
        <v>273.3</v>
      </c>
      <c r="B66" s="7">
        <f t="shared" si="1"/>
        <v>40669.64285714287</v>
      </c>
      <c r="C66" s="33">
        <v>583.19000000000005</v>
      </c>
      <c r="D66" s="33">
        <v>547.12</v>
      </c>
      <c r="E66" s="33">
        <v>587.78</v>
      </c>
      <c r="F66" s="33">
        <v>545.21</v>
      </c>
      <c r="G66" s="34">
        <v>590.32000000000005</v>
      </c>
      <c r="H66" s="34">
        <v>549.14</v>
      </c>
      <c r="I66" s="34">
        <v>550.07000000000005</v>
      </c>
      <c r="J66" s="34">
        <v>555.30999999999995</v>
      </c>
      <c r="K66" s="35">
        <v>602.37</v>
      </c>
      <c r="L66" s="35">
        <v>542.29999999999995</v>
      </c>
      <c r="M66" s="35">
        <v>639.16</v>
      </c>
      <c r="N66" s="35">
        <v>547.05999999999995</v>
      </c>
      <c r="P66" s="3">
        <v>273.3</v>
      </c>
      <c r="Q66" s="9">
        <v>40669.64285714287</v>
      </c>
      <c r="R66" s="40">
        <v>522.52</v>
      </c>
      <c r="S66" s="40">
        <v>505.52</v>
      </c>
      <c r="T66" s="40">
        <v>513.55999999999995</v>
      </c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</row>
    <row r="67" spans="1:44" x14ac:dyDescent="0.25">
      <c r="A67" s="3">
        <v>277.39999999999998</v>
      </c>
      <c r="B67" s="7">
        <f t="shared" si="1"/>
        <v>41279.761904761916</v>
      </c>
      <c r="C67" s="33">
        <v>609.02</v>
      </c>
      <c r="D67" s="33">
        <v>559.73</v>
      </c>
      <c r="E67" s="33">
        <v>614.63</v>
      </c>
      <c r="F67" s="33">
        <v>568.02</v>
      </c>
      <c r="G67" s="34">
        <v>600.79999999999995</v>
      </c>
      <c r="H67" s="34">
        <v>565.19000000000005</v>
      </c>
      <c r="I67" s="34">
        <v>571.24</v>
      </c>
      <c r="J67" s="34">
        <v>558.26</v>
      </c>
      <c r="K67" s="35">
        <v>625.15</v>
      </c>
      <c r="L67" s="35">
        <v>559.9</v>
      </c>
      <c r="M67" s="35">
        <v>655.8</v>
      </c>
      <c r="N67" s="35">
        <v>554.61</v>
      </c>
      <c r="P67" s="3">
        <v>277.39999999999998</v>
      </c>
      <c r="Q67" s="9">
        <v>41279.761904761916</v>
      </c>
      <c r="R67" s="40">
        <v>537.01</v>
      </c>
      <c r="S67" s="40">
        <v>513.74</v>
      </c>
      <c r="T67" s="40">
        <v>540.63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</row>
    <row r="68" spans="1:44" x14ac:dyDescent="0.25">
      <c r="A68" s="3">
        <v>283.39999999999998</v>
      </c>
      <c r="B68" s="7">
        <f t="shared" si="1"/>
        <v>42172.61904761906</v>
      </c>
      <c r="C68" s="33">
        <v>633.30999999999995</v>
      </c>
      <c r="D68" s="33">
        <v>582.53</v>
      </c>
      <c r="E68" s="33">
        <v>629.42999999999995</v>
      </c>
      <c r="F68" s="33">
        <v>577.47</v>
      </c>
      <c r="G68" s="34">
        <v>620.91999999999996</v>
      </c>
      <c r="H68" s="34">
        <v>586.15</v>
      </c>
      <c r="I68" s="34">
        <v>590.85</v>
      </c>
      <c r="J68" s="34">
        <v>581.97</v>
      </c>
      <c r="K68" s="35">
        <v>639.20000000000005</v>
      </c>
      <c r="L68" s="35">
        <v>569.14</v>
      </c>
      <c r="M68" s="35">
        <v>675.16</v>
      </c>
      <c r="N68" s="35">
        <v>577.5</v>
      </c>
      <c r="P68" s="3">
        <v>283.39999999999998</v>
      </c>
      <c r="Q68" s="9">
        <v>42172.61904761906</v>
      </c>
      <c r="R68" s="40">
        <v>548.92999999999995</v>
      </c>
      <c r="S68" s="40">
        <v>545.66999999999996</v>
      </c>
      <c r="T68" s="40">
        <v>542.58000000000004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</row>
    <row r="69" spans="1:44" x14ac:dyDescent="0.25">
      <c r="A69" s="3">
        <v>287.5</v>
      </c>
      <c r="B69" s="7">
        <f t="shared" si="1"/>
        <v>42782.738095238106</v>
      </c>
      <c r="C69" s="33">
        <v>647.41</v>
      </c>
      <c r="D69" s="33">
        <v>592.65</v>
      </c>
      <c r="E69" s="33">
        <v>642.17999999999995</v>
      </c>
      <c r="F69" s="33">
        <v>590.20000000000005</v>
      </c>
      <c r="G69" s="34">
        <v>635.11</v>
      </c>
      <c r="H69" s="34">
        <v>593.33000000000004</v>
      </c>
      <c r="I69" s="34">
        <v>609.19000000000005</v>
      </c>
      <c r="J69" s="34">
        <v>592.94000000000005</v>
      </c>
      <c r="K69" s="35">
        <v>665.98</v>
      </c>
      <c r="L69" s="35">
        <v>584.9</v>
      </c>
      <c r="M69" s="35">
        <v>686.02</v>
      </c>
      <c r="N69" s="35">
        <v>591.27</v>
      </c>
      <c r="P69" s="3">
        <v>287.5</v>
      </c>
      <c r="Q69" s="9">
        <v>42782.738095238106</v>
      </c>
      <c r="R69" s="40">
        <v>558.30999999999995</v>
      </c>
      <c r="S69" s="40">
        <v>549.17999999999995</v>
      </c>
      <c r="T69" s="40">
        <v>565.6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</row>
    <row r="70" spans="1:44" x14ac:dyDescent="0.25">
      <c r="A70" s="3">
        <v>293.60000000000002</v>
      </c>
      <c r="B70" s="7">
        <f t="shared" si="1"/>
        <v>43690.476190476205</v>
      </c>
      <c r="C70" s="33">
        <v>664.54</v>
      </c>
      <c r="D70" s="33">
        <v>617.04</v>
      </c>
      <c r="E70" s="33">
        <v>667.41</v>
      </c>
      <c r="F70" s="33">
        <v>611.41</v>
      </c>
      <c r="G70" s="34">
        <v>661.66</v>
      </c>
      <c r="H70" s="34">
        <v>621.51</v>
      </c>
      <c r="I70" s="34">
        <v>618.4</v>
      </c>
      <c r="J70" s="34">
        <v>610.22</v>
      </c>
      <c r="K70" s="35">
        <v>675.5</v>
      </c>
      <c r="L70" s="35">
        <v>612.80999999999995</v>
      </c>
      <c r="M70" s="35">
        <v>712.68</v>
      </c>
      <c r="N70" s="35">
        <v>611.20000000000005</v>
      </c>
      <c r="P70" s="3">
        <v>293.60000000000002</v>
      </c>
      <c r="Q70" s="9">
        <v>43690.476190476205</v>
      </c>
      <c r="R70" s="40">
        <v>577.70000000000005</v>
      </c>
      <c r="S70" s="40">
        <v>582.15</v>
      </c>
      <c r="T70" s="40">
        <v>579.91999999999996</v>
      </c>
      <c r="U70" s="10"/>
      <c r="V70" s="14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</row>
    <row r="71" spans="1:44" x14ac:dyDescent="0.25">
      <c r="A71" s="3">
        <v>297.60000000000002</v>
      </c>
      <c r="B71" s="7">
        <f t="shared" si="1"/>
        <v>44285.714285714304</v>
      </c>
      <c r="C71" s="33">
        <v>680.16</v>
      </c>
      <c r="D71" s="33">
        <v>631.09</v>
      </c>
      <c r="E71" s="33">
        <v>685.57</v>
      </c>
      <c r="F71" s="33">
        <v>621.29999999999995</v>
      </c>
      <c r="G71" s="34">
        <v>677.08</v>
      </c>
      <c r="H71" s="34">
        <v>634.09</v>
      </c>
      <c r="I71" s="34">
        <v>640.44000000000005</v>
      </c>
      <c r="J71" s="34">
        <v>630.35</v>
      </c>
      <c r="K71" s="35">
        <v>701.99</v>
      </c>
      <c r="L71" s="35">
        <v>626.38</v>
      </c>
      <c r="M71" s="35">
        <v>729.44</v>
      </c>
      <c r="N71" s="35">
        <v>628.86</v>
      </c>
      <c r="P71" s="3">
        <v>297.60000000000002</v>
      </c>
      <c r="Q71" s="9">
        <v>44285.714285714304</v>
      </c>
      <c r="R71" s="40">
        <v>598.1</v>
      </c>
      <c r="S71" s="40">
        <v>581.33000000000004</v>
      </c>
      <c r="T71" s="40">
        <v>601.1</v>
      </c>
      <c r="U71" s="13"/>
      <c r="V71" s="13"/>
      <c r="W71" s="13"/>
      <c r="X71" s="13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</row>
    <row r="72" spans="1:44" x14ac:dyDescent="0.25">
      <c r="A72" s="3">
        <v>300</v>
      </c>
      <c r="B72" s="2">
        <f t="shared" si="1"/>
        <v>44642.857142857152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P72" s="18"/>
      <c r="Q72" s="15"/>
      <c r="R72" s="13"/>
      <c r="S72" s="13"/>
      <c r="T72" s="13"/>
      <c r="U72" s="13"/>
      <c r="V72" s="13"/>
      <c r="W72" s="13"/>
      <c r="X72" s="13"/>
      <c r="Y72" s="10"/>
      <c r="Z72" s="10"/>
      <c r="AA72" s="10"/>
      <c r="AB72" s="10"/>
      <c r="AC72" s="10"/>
      <c r="AD72" s="10"/>
      <c r="AE72" s="10"/>
      <c r="AF72" s="10"/>
      <c r="AG72" s="13"/>
      <c r="AH72" s="13"/>
      <c r="AI72" s="13"/>
      <c r="AJ72" s="10"/>
      <c r="AK72" s="10"/>
      <c r="AL72" s="10"/>
      <c r="AM72" s="10"/>
      <c r="AN72" s="10"/>
      <c r="AO72" s="10"/>
      <c r="AP72" s="10"/>
      <c r="AQ72" s="10"/>
      <c r="AR72" s="10"/>
    </row>
    <row r="73" spans="1:44" x14ac:dyDescent="0.25">
      <c r="B73" s="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P73" s="18"/>
      <c r="Q73" s="15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3"/>
      <c r="AH73" s="13"/>
      <c r="AI73" s="13"/>
      <c r="AJ73" s="10"/>
      <c r="AK73" s="10"/>
      <c r="AL73" s="10"/>
      <c r="AM73" s="10"/>
      <c r="AN73" s="10"/>
      <c r="AO73" s="10"/>
      <c r="AP73" s="10"/>
      <c r="AQ73" s="10"/>
      <c r="AR73" s="10"/>
    </row>
    <row r="74" spans="1:44" x14ac:dyDescent="0.25">
      <c r="B74" s="1"/>
      <c r="C74" s="8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P74" s="18"/>
      <c r="Q74" s="15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2"/>
      <c r="AI74" s="13"/>
      <c r="AJ74" s="13"/>
      <c r="AK74" s="10"/>
      <c r="AL74" s="10"/>
      <c r="AM74" s="10"/>
      <c r="AN74" s="10"/>
      <c r="AO74" s="10"/>
      <c r="AP74" s="10"/>
      <c r="AQ74" s="10"/>
      <c r="AR74" s="10"/>
    </row>
    <row r="75" spans="1:44" x14ac:dyDescent="0.25">
      <c r="B75" s="2"/>
      <c r="C75" s="9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P75" s="18"/>
      <c r="Q75" s="15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6"/>
      <c r="AI75" s="13"/>
      <c r="AJ75" s="13"/>
      <c r="AK75" s="10"/>
      <c r="AL75" s="10"/>
      <c r="AM75" s="10"/>
      <c r="AN75" s="10"/>
      <c r="AO75" s="10"/>
      <c r="AP75" s="10"/>
      <c r="AQ75" s="10"/>
      <c r="AR75" s="10"/>
    </row>
    <row r="76" spans="1:44" x14ac:dyDescent="0.25">
      <c r="B76" s="1"/>
      <c r="C76" s="8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P76" s="18"/>
      <c r="Q76" s="15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6"/>
      <c r="AI76" s="13"/>
      <c r="AJ76" s="13"/>
      <c r="AK76" s="10"/>
      <c r="AL76" s="10"/>
      <c r="AM76" s="10"/>
      <c r="AN76" s="10"/>
      <c r="AO76" s="10"/>
      <c r="AP76" s="10"/>
      <c r="AQ76" s="10"/>
      <c r="AR76" s="10"/>
    </row>
    <row r="77" spans="1:44" x14ac:dyDescent="0.25">
      <c r="B77" s="1"/>
      <c r="C77" s="8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P77" s="18"/>
      <c r="Q77" s="15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6"/>
      <c r="AI77" s="13"/>
      <c r="AJ77" s="13"/>
      <c r="AK77" s="10"/>
      <c r="AL77" s="10"/>
      <c r="AM77" s="10"/>
      <c r="AN77" s="10"/>
      <c r="AO77" s="10"/>
      <c r="AP77" s="10"/>
      <c r="AQ77" s="10"/>
      <c r="AR77" s="10"/>
    </row>
    <row r="78" spans="1:44" x14ac:dyDescent="0.25">
      <c r="B78" s="1"/>
      <c r="C78" s="8"/>
      <c r="D78" s="10"/>
      <c r="E78" s="10"/>
      <c r="F78" s="10"/>
      <c r="G78" s="10"/>
      <c r="H78" s="13"/>
      <c r="I78" s="13"/>
      <c r="J78" s="13"/>
      <c r="K78" s="13"/>
      <c r="L78" s="10"/>
      <c r="M78" s="10"/>
      <c r="N78" s="10"/>
      <c r="P78" s="18"/>
      <c r="Q78" s="15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6"/>
      <c r="AI78" s="13"/>
      <c r="AJ78" s="13"/>
      <c r="AK78" s="10"/>
      <c r="AL78" s="10"/>
      <c r="AM78" s="10"/>
      <c r="AN78" s="10"/>
      <c r="AO78" s="10"/>
      <c r="AP78" s="10"/>
      <c r="AQ78" s="10"/>
      <c r="AR78" s="10"/>
    </row>
    <row r="79" spans="1:44" x14ac:dyDescent="0.25">
      <c r="B79" s="1"/>
      <c r="C79" s="8"/>
      <c r="D79" s="10"/>
      <c r="E79" s="10"/>
      <c r="F79" s="10"/>
      <c r="G79" s="10"/>
      <c r="H79" s="13"/>
      <c r="I79" s="13"/>
      <c r="J79" s="13"/>
      <c r="K79" s="13"/>
      <c r="L79" s="10"/>
      <c r="M79" s="10"/>
      <c r="N79" s="10"/>
      <c r="P79" s="18"/>
      <c r="Q79" s="15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6"/>
      <c r="AI79" s="13"/>
      <c r="AJ79" s="13"/>
      <c r="AK79" s="10"/>
      <c r="AL79" s="10"/>
      <c r="AM79" s="10"/>
      <c r="AN79" s="10"/>
      <c r="AO79" s="10"/>
      <c r="AP79" s="10"/>
      <c r="AQ79" s="10"/>
      <c r="AR79" s="10"/>
    </row>
    <row r="80" spans="1:44" x14ac:dyDescent="0.25">
      <c r="B80" s="1"/>
      <c r="C80" s="8"/>
      <c r="D80" s="10"/>
      <c r="E80" s="10"/>
      <c r="F80" s="10"/>
      <c r="G80" s="10"/>
      <c r="H80" s="12"/>
      <c r="I80" s="12"/>
      <c r="J80" s="12"/>
      <c r="K80" s="13"/>
      <c r="L80" s="10"/>
      <c r="M80" s="10"/>
      <c r="N80" s="10"/>
      <c r="P80" s="18"/>
      <c r="Q80" s="15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6"/>
      <c r="AI80" s="13"/>
      <c r="AJ80" s="13"/>
      <c r="AK80" s="10"/>
      <c r="AL80" s="10"/>
      <c r="AM80" s="10"/>
      <c r="AN80" s="10"/>
      <c r="AO80" s="10"/>
      <c r="AP80" s="10"/>
      <c r="AQ80" s="10"/>
      <c r="AR80" s="10"/>
    </row>
    <row r="81" spans="2:44" x14ac:dyDescent="0.25">
      <c r="B81" s="1"/>
      <c r="C81" s="8"/>
      <c r="D81" s="10"/>
      <c r="E81" s="10"/>
      <c r="F81" s="10"/>
      <c r="G81" s="10"/>
      <c r="H81" s="6"/>
      <c r="I81" s="6"/>
      <c r="J81" s="6"/>
      <c r="K81" s="13"/>
      <c r="L81" s="10"/>
      <c r="M81" s="10"/>
      <c r="N81" s="10"/>
      <c r="P81" s="18"/>
      <c r="Q81" s="15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6"/>
      <c r="AI81" s="13"/>
      <c r="AJ81" s="13"/>
      <c r="AK81" s="10"/>
      <c r="AL81" s="10"/>
      <c r="AM81" s="10"/>
      <c r="AN81" s="10"/>
      <c r="AO81" s="10"/>
      <c r="AP81" s="10"/>
      <c r="AQ81" s="10"/>
      <c r="AR81" s="10"/>
    </row>
    <row r="82" spans="2:44" x14ac:dyDescent="0.25">
      <c r="B82" s="1"/>
      <c r="C82" s="8"/>
      <c r="D82" s="10"/>
      <c r="E82" s="10"/>
      <c r="F82" s="10"/>
      <c r="G82" s="10"/>
      <c r="H82" s="6"/>
      <c r="I82" s="6"/>
      <c r="J82" s="6"/>
      <c r="K82" s="13"/>
      <c r="L82" s="10"/>
      <c r="M82" s="10"/>
      <c r="N82" s="10"/>
      <c r="P82" s="18"/>
      <c r="Q82" s="15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6"/>
      <c r="AI82" s="13"/>
      <c r="AJ82" s="13"/>
      <c r="AK82" s="10"/>
      <c r="AL82" s="10"/>
      <c r="AM82" s="10"/>
      <c r="AN82" s="10"/>
      <c r="AO82" s="10"/>
      <c r="AP82" s="10"/>
      <c r="AQ82" s="10"/>
      <c r="AR82" s="10"/>
    </row>
    <row r="83" spans="2:44" x14ac:dyDescent="0.25">
      <c r="B83" s="1"/>
      <c r="C83" s="8"/>
      <c r="D83" s="10"/>
      <c r="E83" s="10"/>
      <c r="F83" s="10"/>
      <c r="G83" s="10"/>
      <c r="H83" s="6"/>
      <c r="I83" s="6"/>
      <c r="J83" s="6"/>
      <c r="K83" s="13"/>
      <c r="L83" s="10"/>
      <c r="M83" s="10"/>
      <c r="N83" s="10"/>
      <c r="P83" s="18"/>
      <c r="Q83" s="15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6"/>
      <c r="AI83" s="13"/>
      <c r="AJ83" s="13"/>
      <c r="AK83" s="10"/>
      <c r="AL83" s="10"/>
      <c r="AM83" s="10"/>
      <c r="AN83" s="10"/>
      <c r="AO83" s="10"/>
      <c r="AP83" s="10"/>
      <c r="AQ83" s="10"/>
      <c r="AR83" s="10"/>
    </row>
    <row r="84" spans="2:44" x14ac:dyDescent="0.25">
      <c r="B84" s="1"/>
      <c r="C84" s="8"/>
      <c r="D84" s="10"/>
      <c r="E84" s="10"/>
      <c r="F84" s="10"/>
      <c r="G84" s="10"/>
      <c r="H84" s="6"/>
      <c r="I84" s="6"/>
      <c r="J84" s="6"/>
      <c r="K84" s="13"/>
      <c r="L84" s="10"/>
      <c r="M84" s="10"/>
      <c r="N84" s="10"/>
      <c r="P84" s="18"/>
      <c r="Q84" s="15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6"/>
      <c r="AI84" s="13"/>
      <c r="AJ84" s="13"/>
      <c r="AK84" s="10"/>
      <c r="AL84" s="10"/>
      <c r="AM84" s="10"/>
      <c r="AN84" s="10"/>
      <c r="AO84" s="10"/>
      <c r="AP84" s="10"/>
      <c r="AQ84" s="10"/>
      <c r="AR84" s="10"/>
    </row>
    <row r="85" spans="2:44" x14ac:dyDescent="0.25">
      <c r="B85" s="1"/>
      <c r="C85" s="8"/>
      <c r="D85" s="10"/>
      <c r="E85" s="10"/>
      <c r="F85" s="10"/>
      <c r="G85" s="10"/>
      <c r="H85" s="6"/>
      <c r="I85" s="6"/>
      <c r="J85" s="6"/>
      <c r="K85" s="13"/>
      <c r="L85" s="10"/>
      <c r="M85" s="10"/>
      <c r="N85" s="10"/>
      <c r="P85" s="18"/>
      <c r="Q85" s="15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6"/>
      <c r="AI85" s="13"/>
      <c r="AJ85" s="13"/>
      <c r="AK85" s="10"/>
    </row>
    <row r="86" spans="2:44" x14ac:dyDescent="0.25">
      <c r="I86" s="10"/>
      <c r="J86" s="10"/>
      <c r="K86" s="10"/>
      <c r="L86" s="10"/>
      <c r="M86" s="6"/>
      <c r="N86" s="6"/>
      <c r="O86" s="6"/>
      <c r="P86" s="23"/>
      <c r="Q86" s="25"/>
      <c r="R86" s="13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3"/>
      <c r="AN86" s="13"/>
      <c r="AO86" s="13"/>
      <c r="AP86" s="10"/>
    </row>
    <row r="87" spans="2:44" x14ac:dyDescent="0.25">
      <c r="I87" s="10"/>
      <c r="J87" s="10"/>
      <c r="K87" s="10"/>
      <c r="L87" s="10"/>
      <c r="M87" s="6"/>
      <c r="N87" s="6"/>
      <c r="O87" s="6"/>
      <c r="P87" s="23"/>
      <c r="Q87" s="25"/>
      <c r="R87" s="13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3"/>
      <c r="AN87" s="13"/>
      <c r="AO87" s="13"/>
      <c r="AP87" s="10"/>
    </row>
    <row r="88" spans="2:44" x14ac:dyDescent="0.25">
      <c r="I88" s="10"/>
      <c r="J88" s="10"/>
      <c r="K88" s="10"/>
      <c r="L88" s="10"/>
      <c r="M88" s="6"/>
      <c r="N88" s="6"/>
      <c r="O88" s="6"/>
      <c r="P88" s="23"/>
      <c r="Q88" s="25"/>
      <c r="R88" s="13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</row>
    <row r="89" spans="2:44" x14ac:dyDescent="0.25">
      <c r="I89" s="10"/>
      <c r="J89" s="10"/>
      <c r="K89" s="10"/>
      <c r="L89" s="10"/>
      <c r="M89" s="6"/>
      <c r="N89" s="6"/>
      <c r="O89" s="6"/>
      <c r="P89" s="23"/>
      <c r="Q89" s="25"/>
      <c r="R89" s="13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</row>
    <row r="90" spans="2:44" x14ac:dyDescent="0.25">
      <c r="I90" s="10"/>
      <c r="J90" s="10"/>
      <c r="K90" s="10"/>
      <c r="L90" s="10"/>
      <c r="M90" s="6"/>
      <c r="N90" s="6"/>
      <c r="O90" s="6"/>
      <c r="P90" s="23"/>
      <c r="Q90" s="25"/>
      <c r="R90" s="13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</row>
    <row r="91" spans="2:44" x14ac:dyDescent="0.25">
      <c r="I91" s="10"/>
      <c r="J91" s="10"/>
      <c r="K91" s="10"/>
      <c r="L91" s="10"/>
      <c r="M91" s="6"/>
      <c r="N91" s="6"/>
      <c r="O91" s="6"/>
      <c r="P91" s="23"/>
      <c r="Q91" s="25"/>
      <c r="R91" s="13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</row>
    <row r="92" spans="2:44" x14ac:dyDescent="0.25">
      <c r="I92" s="10"/>
      <c r="J92" s="10"/>
      <c r="K92" s="10"/>
      <c r="L92" s="10"/>
      <c r="M92" s="13"/>
      <c r="N92" s="13"/>
      <c r="O92" s="13"/>
      <c r="P92" s="24"/>
      <c r="Q92" s="26"/>
      <c r="R92" s="13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</row>
    <row r="93" spans="2:44" x14ac:dyDescent="0.25">
      <c r="I93" s="10"/>
      <c r="J93" s="10"/>
      <c r="K93" s="10"/>
      <c r="L93" s="10"/>
      <c r="M93" s="10"/>
      <c r="N93" s="10"/>
      <c r="P93" s="18"/>
      <c r="Q93" s="15"/>
      <c r="R93" s="10"/>
      <c r="S93" s="10"/>
      <c r="T93" s="10"/>
      <c r="U93" s="10"/>
      <c r="V93" s="10"/>
      <c r="W93" s="10"/>
      <c r="X93" s="14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</row>
    <row r="94" spans="2:44" x14ac:dyDescent="0.25">
      <c r="I94" s="10"/>
      <c r="J94" s="10"/>
      <c r="K94" s="10"/>
      <c r="L94" s="10"/>
      <c r="M94" s="10"/>
      <c r="N94" s="10"/>
      <c r="P94" s="18"/>
      <c r="Q94" s="15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</row>
    <row r="95" spans="2:44" x14ac:dyDescent="0.25">
      <c r="I95" s="10"/>
      <c r="J95" s="10"/>
      <c r="K95" s="10"/>
      <c r="L95" s="10"/>
      <c r="M95" s="10"/>
      <c r="N95" s="10"/>
      <c r="P95" s="18"/>
      <c r="Q95" s="15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</row>
    <row r="96" spans="2:44" x14ac:dyDescent="0.25">
      <c r="I96" s="10"/>
      <c r="J96" s="10"/>
      <c r="K96" s="10"/>
      <c r="L96" s="10"/>
      <c r="M96" s="10"/>
      <c r="N96" s="10"/>
      <c r="P96" s="18"/>
      <c r="Q96" s="15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</row>
    <row r="97" spans="9:42" x14ac:dyDescent="0.25">
      <c r="I97" s="10"/>
      <c r="J97" s="10"/>
      <c r="K97" s="10"/>
      <c r="L97" s="10"/>
      <c r="M97" s="10"/>
      <c r="N97" s="10"/>
      <c r="P97" s="18"/>
      <c r="Q97" s="15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</row>
    <row r="98" spans="9:42" x14ac:dyDescent="0.25">
      <c r="I98" s="10"/>
      <c r="J98" s="10"/>
      <c r="K98" s="10"/>
      <c r="L98" s="10"/>
      <c r="M98" s="10"/>
      <c r="N98" s="10"/>
      <c r="P98" s="18"/>
      <c r="Q98" s="15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</row>
    <row r="99" spans="9:42" x14ac:dyDescent="0.25">
      <c r="I99" s="10"/>
      <c r="J99" s="10"/>
      <c r="K99" s="10"/>
      <c r="L99" s="10"/>
      <c r="M99" s="10"/>
      <c r="N99" s="10"/>
      <c r="P99" s="18"/>
      <c r="Q99" s="15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</row>
    <row r="100" spans="9:42" x14ac:dyDescent="0.25">
      <c r="I100" s="10"/>
      <c r="J100" s="10"/>
      <c r="K100" s="10"/>
      <c r="L100" s="10"/>
      <c r="M100" s="10"/>
      <c r="N100" s="10"/>
      <c r="P100" s="18"/>
      <c r="Q100" s="15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</row>
    <row r="101" spans="9:42" x14ac:dyDescent="0.25">
      <c r="I101" s="10"/>
      <c r="J101" s="10"/>
      <c r="K101" s="10"/>
      <c r="L101" s="10"/>
      <c r="M101" s="10"/>
      <c r="N101" s="10"/>
      <c r="P101" s="18"/>
      <c r="Q101" s="15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</row>
    <row r="102" spans="9:42" x14ac:dyDescent="0.25">
      <c r="I102" s="10"/>
      <c r="J102" s="10"/>
      <c r="K102" s="10"/>
      <c r="L102" s="10"/>
      <c r="M102" s="10"/>
      <c r="N102" s="10"/>
      <c r="P102" s="18"/>
      <c r="Q102" s="15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</row>
    <row r="103" spans="9:42" x14ac:dyDescent="0.25">
      <c r="I103" s="10"/>
      <c r="J103" s="10"/>
      <c r="K103" s="10"/>
      <c r="L103" s="10"/>
      <c r="M103" s="10"/>
      <c r="N103" s="10"/>
      <c r="P103" s="18"/>
      <c r="Q103" s="15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</row>
    <row r="104" spans="9:42" x14ac:dyDescent="0.25">
      <c r="I104" s="10"/>
      <c r="J104" s="10"/>
      <c r="K104" s="10"/>
      <c r="L104" s="10"/>
      <c r="M104" s="10"/>
      <c r="N104" s="10"/>
      <c r="P104" s="18"/>
      <c r="Q104" s="15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</row>
    <row r="105" spans="9:42" x14ac:dyDescent="0.25">
      <c r="I105" s="10"/>
      <c r="J105" s="10"/>
      <c r="K105" s="10"/>
      <c r="L105" s="10"/>
      <c r="M105" s="10"/>
      <c r="N105" s="10"/>
      <c r="P105" s="18"/>
      <c r="Q105" s="15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</row>
    <row r="106" spans="9:42" x14ac:dyDescent="0.25">
      <c r="I106" s="10"/>
      <c r="J106" s="10"/>
      <c r="K106" s="10"/>
      <c r="L106" s="10"/>
      <c r="M106" s="10"/>
      <c r="N106" s="10"/>
      <c r="P106" s="18"/>
      <c r="Q106" s="15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3"/>
      <c r="AC106" s="13"/>
      <c r="AD106" s="13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</row>
    <row r="107" spans="9:42" x14ac:dyDescent="0.25">
      <c r="AB107" s="12"/>
      <c r="AC107" s="12"/>
      <c r="AD107" s="12"/>
    </row>
    <row r="108" spans="9:42" x14ac:dyDescent="0.25">
      <c r="AB108" s="6"/>
      <c r="AC108" s="6"/>
      <c r="AD108" s="6"/>
    </row>
    <row r="109" spans="9:42" x14ac:dyDescent="0.25">
      <c r="AB109" s="6"/>
      <c r="AC109" s="6"/>
      <c r="AD109" s="6"/>
    </row>
    <row r="110" spans="9:42" x14ac:dyDescent="0.25">
      <c r="AB110" s="6"/>
      <c r="AC110" s="6"/>
      <c r="AD110" s="6"/>
    </row>
    <row r="111" spans="9:42" x14ac:dyDescent="0.25">
      <c r="AB111" s="6"/>
      <c r="AC111" s="6"/>
      <c r="AD111" s="6"/>
    </row>
    <row r="112" spans="9:42" x14ac:dyDescent="0.25">
      <c r="AB112" s="6"/>
      <c r="AC112" s="6"/>
      <c r="AD112" s="6"/>
    </row>
    <row r="113" spans="23:30" x14ac:dyDescent="0.25">
      <c r="AB113" s="6"/>
      <c r="AC113" s="6"/>
      <c r="AD113" s="6"/>
    </row>
    <row r="114" spans="23:30" x14ac:dyDescent="0.25">
      <c r="AB114" s="6"/>
      <c r="AC114" s="6"/>
      <c r="AD114" s="6"/>
    </row>
    <row r="115" spans="23:30" x14ac:dyDescent="0.25">
      <c r="AB115" s="6"/>
      <c r="AC115" s="6"/>
      <c r="AD115" s="6"/>
    </row>
    <row r="116" spans="23:30" x14ac:dyDescent="0.25">
      <c r="AB116" s="6"/>
      <c r="AC116" s="6"/>
      <c r="AD116" s="6"/>
    </row>
    <row r="117" spans="23:30" x14ac:dyDescent="0.25">
      <c r="AB117" s="6"/>
      <c r="AC117" s="6"/>
      <c r="AD117" s="6"/>
    </row>
    <row r="118" spans="23:30" x14ac:dyDescent="0.25">
      <c r="AB118" s="6"/>
      <c r="AC118" s="6"/>
      <c r="AD118" s="6"/>
    </row>
    <row r="119" spans="23:30" x14ac:dyDescent="0.25">
      <c r="X119" s="8"/>
      <c r="Y119" s="8"/>
      <c r="AB119" s="11"/>
      <c r="AC119" s="11"/>
      <c r="AD119" s="11"/>
    </row>
    <row r="121" spans="23:30" x14ac:dyDescent="0.25">
      <c r="W121" s="8"/>
      <c r="X121" s="8"/>
      <c r="Y121" s="8"/>
    </row>
    <row r="123" spans="23:30" x14ac:dyDescent="0.25">
      <c r="X123" s="8"/>
      <c r="Y123" s="8"/>
    </row>
  </sheetData>
  <mergeCells count="5">
    <mergeCell ref="R10:T11"/>
    <mergeCell ref="C11:F11"/>
    <mergeCell ref="G11:J11"/>
    <mergeCell ref="K11:N11"/>
    <mergeCell ref="C10:N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tabSelected="1" workbookViewId="0">
      <selection activeCell="K10" sqref="K10:K12"/>
    </sheetView>
  </sheetViews>
  <sheetFormatPr defaultRowHeight="15" x14ac:dyDescent="0.25"/>
  <sheetData>
    <row r="1" spans="2:4" ht="15.75" thickBot="1" x14ac:dyDescent="0.3"/>
    <row r="2" spans="2:4" ht="15" customHeight="1" x14ac:dyDescent="0.25">
      <c r="B2" s="53" t="s">
        <v>37</v>
      </c>
      <c r="C2" s="54"/>
      <c r="D2" s="52"/>
    </row>
    <row r="3" spans="2:4" x14ac:dyDescent="0.25">
      <c r="B3" s="55"/>
      <c r="C3" s="56"/>
      <c r="D3" s="52"/>
    </row>
    <row r="4" spans="2:4" x14ac:dyDescent="0.25">
      <c r="B4" s="55"/>
      <c r="C4" s="56"/>
      <c r="D4" s="52"/>
    </row>
    <row r="5" spans="2:4" x14ac:dyDescent="0.25">
      <c r="B5" s="55"/>
      <c r="C5" s="56"/>
      <c r="D5" s="52"/>
    </row>
    <row r="6" spans="2:4" x14ac:dyDescent="0.25">
      <c r="B6" s="55"/>
      <c r="C6" s="56"/>
      <c r="D6" s="52"/>
    </row>
    <row r="7" spans="2:4" x14ac:dyDescent="0.25">
      <c r="B7" s="55"/>
      <c r="C7" s="56"/>
      <c r="D7" s="52"/>
    </row>
    <row r="8" spans="2:4" x14ac:dyDescent="0.25">
      <c r="B8" s="55"/>
      <c r="C8" s="56"/>
      <c r="D8" s="52"/>
    </row>
    <row r="9" spans="2:4" x14ac:dyDescent="0.25">
      <c r="B9" s="55"/>
      <c r="C9" s="56"/>
      <c r="D9" s="52"/>
    </row>
    <row r="10" spans="2:4" x14ac:dyDescent="0.25">
      <c r="B10" s="55"/>
      <c r="C10" s="56"/>
      <c r="D10" s="52"/>
    </row>
    <row r="11" spans="2:4" x14ac:dyDescent="0.25">
      <c r="B11" s="55"/>
      <c r="C11" s="56"/>
      <c r="D11" s="52"/>
    </row>
    <row r="12" spans="2:4" ht="15.75" thickBot="1" x14ac:dyDescent="0.3">
      <c r="B12" s="57"/>
      <c r="C12" s="58"/>
      <c r="D12" s="52"/>
    </row>
  </sheetData>
  <mergeCells count="1">
    <mergeCell ref="B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Read 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Dennington S.P.</cp:lastModifiedBy>
  <dcterms:created xsi:type="dcterms:W3CDTF">2012-09-05T22:10:07Z</dcterms:created>
  <dcterms:modified xsi:type="dcterms:W3CDTF">2015-07-16T12:50:42Z</dcterms:modified>
</cp:coreProperties>
</file>