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4355" windowHeight="4620" activeTab="1"/>
  </bookViews>
  <sheets>
    <sheet name="DATA" sheetId="1" r:id="rId1"/>
    <sheet name="Read Me" sheetId="2" r:id="rId2"/>
  </sheets>
  <calcPr calcId="145621"/>
</workbook>
</file>

<file path=xl/calcChain.xml><?xml version="1.0" encoding="utf-8"?>
<calcChain xmlns="http://schemas.openxmlformats.org/spreadsheetml/2006/main">
  <c r="D49" i="1" l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M17" i="1" l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16" i="1"/>
</calcChain>
</file>

<file path=xl/sharedStrings.xml><?xml version="1.0" encoding="utf-8"?>
<sst xmlns="http://schemas.openxmlformats.org/spreadsheetml/2006/main" count="148" uniqueCount="66">
  <si>
    <t>Surface</t>
  </si>
  <si>
    <t>ω (rad/s)</t>
  </si>
  <si>
    <t>C23</t>
  </si>
  <si>
    <t>C20</t>
  </si>
  <si>
    <t>C24</t>
  </si>
  <si>
    <t>Blank</t>
  </si>
  <si>
    <t>P240</t>
  </si>
  <si>
    <t>P120</t>
  </si>
  <si>
    <t>P100</t>
  </si>
  <si>
    <t>P80</t>
  </si>
  <si>
    <t>P60</t>
  </si>
  <si>
    <t>Water Temp. (°C)</t>
  </si>
  <si>
    <t>Diameter (mm)</t>
  </si>
  <si>
    <t>PE Beads</t>
  </si>
  <si>
    <t>No</t>
  </si>
  <si>
    <t>Yes</t>
  </si>
  <si>
    <t>http://ittc.sname.org/CD%202011/pdf%20Procedures%202011/7.5-02-01-03.pdf</t>
  </si>
  <si>
    <t>Source:</t>
  </si>
  <si>
    <t>AR1741-0004f</t>
  </si>
  <si>
    <t>AR1741-0005f</t>
  </si>
  <si>
    <t>AR1742-0001f</t>
  </si>
  <si>
    <t>AR1743-0001f</t>
  </si>
  <si>
    <t>AR1744-0001f</t>
  </si>
  <si>
    <t>AR1745-0001f</t>
  </si>
  <si>
    <t>AR1746-0001f</t>
  </si>
  <si>
    <t>AR1747-0001f</t>
  </si>
  <si>
    <t>AR1748-0001f</t>
  </si>
  <si>
    <t>AR1749-0001f</t>
  </si>
  <si>
    <t>AR1750-0001f</t>
  </si>
  <si>
    <t>AR1751-0001f</t>
  </si>
  <si>
    <t>AR1752-0001f</t>
  </si>
  <si>
    <t>AR1753-0001f</t>
  </si>
  <si>
    <t>AR1754-0001f</t>
  </si>
  <si>
    <t>Coupon gap (mm)</t>
  </si>
  <si>
    <t>AR1747-0002f</t>
  </si>
  <si>
    <t>AR1747-0003f</t>
  </si>
  <si>
    <t>AR1741-mean</t>
  </si>
  <si>
    <t>AR1747-mean</t>
  </si>
  <si>
    <t>Run Name (NPL)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</si>
  <si>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</si>
  <si>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</si>
  <si>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</si>
  <si>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</si>
  <si>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</si>
  <si>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</si>
  <si>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</si>
  <si>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</si>
  <si>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</si>
  <si>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</si>
  <si>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</si>
  <si>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</si>
  <si>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</si>
  <si>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Test Number</t>
  </si>
  <si>
    <t>Disc Number</t>
  </si>
  <si>
    <t>Water Type</t>
  </si>
  <si>
    <r>
      <t xml:space="preserve">Kinematic viscosity, </t>
    </r>
    <r>
      <rPr>
        <b/>
        <i/>
        <sz val="11"/>
        <color theme="0"/>
        <rFont val="Calibri"/>
        <family val="2"/>
        <scheme val="minor"/>
      </rPr>
      <t>v</t>
    </r>
    <r>
      <rPr>
        <b/>
        <sz val="11"/>
        <color theme="0"/>
        <rFont val="Calibri"/>
        <family val="2"/>
        <scheme val="minor"/>
      </rPr>
      <t xml:space="preserve"> of seawater at 20</t>
    </r>
    <r>
      <rPr>
        <b/>
        <sz val="11"/>
        <color theme="0"/>
        <rFont val="Calibri"/>
        <family val="2"/>
      </rPr>
      <t>°C =</t>
    </r>
  </si>
  <si>
    <r>
      <t>x10</t>
    </r>
    <r>
      <rPr>
        <b/>
        <vertAlign val="superscript"/>
        <sz val="11"/>
        <color theme="0"/>
        <rFont val="Calibri"/>
        <family val="2"/>
        <scheme val="minor"/>
      </rPr>
      <t>6</t>
    </r>
    <r>
      <rPr>
        <b/>
        <sz val="11"/>
        <color theme="0"/>
        <rFont val="Calibri"/>
        <family val="2"/>
        <scheme val="minor"/>
      </rPr>
      <t xml:space="preserve"> (m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/s)</t>
    </r>
  </si>
  <si>
    <r>
      <t xml:space="preserve">Density, </t>
    </r>
    <r>
      <rPr>
        <b/>
        <sz val="11"/>
        <color theme="0"/>
        <rFont val="Calibri"/>
        <family val="2"/>
      </rPr>
      <t>ρ of seawater at 20°C =</t>
    </r>
  </si>
  <si>
    <r>
      <t>kg/m</t>
    </r>
    <r>
      <rPr>
        <b/>
        <vertAlign val="superscript"/>
        <sz val="11"/>
        <color theme="0"/>
        <rFont val="Calibri"/>
        <family val="2"/>
        <scheme val="minor"/>
      </rPr>
      <t>3</t>
    </r>
  </si>
  <si>
    <r>
      <t>Kinematic viscosity,</t>
    </r>
    <r>
      <rPr>
        <b/>
        <i/>
        <sz val="11"/>
        <color theme="0"/>
        <rFont val="Calibri"/>
        <family val="2"/>
        <scheme val="minor"/>
      </rPr>
      <t xml:space="preserve"> v</t>
    </r>
    <r>
      <rPr>
        <b/>
        <sz val="11"/>
        <color theme="0"/>
        <rFont val="Calibri"/>
        <family val="2"/>
        <scheme val="minor"/>
      </rPr>
      <t xml:space="preserve"> of water at 20</t>
    </r>
    <r>
      <rPr>
        <b/>
        <sz val="11"/>
        <color theme="0"/>
        <rFont val="Calibri"/>
        <family val="2"/>
      </rPr>
      <t>°C =</t>
    </r>
  </si>
  <si>
    <r>
      <t xml:space="preserve">Density, </t>
    </r>
    <r>
      <rPr>
        <b/>
        <sz val="11"/>
        <color theme="0"/>
        <rFont val="Calibri"/>
        <family val="2"/>
      </rPr>
      <t>ρ of water at 20°C =</t>
    </r>
  </si>
  <si>
    <t>ASW</t>
  </si>
  <si>
    <r>
      <t>Torque (</t>
    </r>
    <r>
      <rPr>
        <b/>
        <i/>
        <sz val="9"/>
        <color theme="1"/>
        <rFont val="Calibri"/>
        <family val="2"/>
      </rPr>
      <t>µ</t>
    </r>
    <r>
      <rPr>
        <b/>
        <i/>
        <sz val="9"/>
        <color theme="1"/>
        <rFont val="Calibri"/>
        <family val="2"/>
        <scheme val="minor"/>
      </rPr>
      <t>N.m)</t>
    </r>
  </si>
  <si>
    <r>
      <t>Torque (</t>
    </r>
    <r>
      <rPr>
        <b/>
        <i/>
        <sz val="9"/>
        <color rgb="FFC00000"/>
        <rFont val="Calibri"/>
        <family val="2"/>
      </rPr>
      <t>µ</t>
    </r>
    <r>
      <rPr>
        <b/>
        <i/>
        <sz val="9"/>
        <color rgb="FFC00000"/>
        <rFont val="Calibri"/>
        <family val="2"/>
        <scheme val="minor"/>
      </rPr>
      <t>N.m)</t>
    </r>
  </si>
  <si>
    <r>
      <t xml:space="preserve">Torque / </t>
    </r>
    <r>
      <rPr>
        <b/>
        <i/>
        <sz val="9"/>
        <color theme="1"/>
        <rFont val="Calibri"/>
        <family val="2"/>
      </rPr>
      <t>µ</t>
    </r>
    <r>
      <rPr>
        <b/>
        <i/>
        <sz val="9"/>
        <color theme="1"/>
        <rFont val="Calibri"/>
        <family val="2"/>
        <scheme val="minor"/>
      </rPr>
      <t>N.m</t>
    </r>
  </si>
  <si>
    <t>The angular velocity and torque data  in this spreadsheet were generated by a rotational rheometer, model AR-G2 (TA Instruments) located at NPL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</si>
</sst>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</font>
    <font>
      <sz val="11"/>
      <color rgb="FFC00000"/>
      <name val="Calibri"/>
      <family val="2"/>
      <scheme val="minor"/>
    </font>
    <font>
      <b/>
      <sz val="11"/>
      <color theme="0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9"/>
      <color theme="1"/>
      <name val="Calibri"/>
      <family val="2"/>
    </font>
    <font>
      <b/>
      <i/>
      <sz val="9"/>
      <color theme="1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b/>
      <i/>
      <sz val="9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33" borderId="0" xfId="0" applyFill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17" fillId="34" borderId="0" xfId="0" applyFont="1" applyFill="1" applyBorder="1" applyAlignment="1">
      <alignment horizontal="left" vertical="center"/>
    </xf>
    <xf numFmtId="0" fontId="17" fillId="34" borderId="0" xfId="0" applyFont="1" applyFill="1" applyBorder="1" applyAlignment="1">
      <alignment horizontal="right" vertical="center"/>
    </xf>
    <xf numFmtId="0" fontId="0" fillId="33" borderId="14" xfId="0" applyFill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0" fillId="33" borderId="13" xfId="0" applyFill="1" applyBorder="1" applyAlignment="1">
      <alignment horizontal="left" vertical="center"/>
    </xf>
    <xf numFmtId="0" fontId="20" fillId="34" borderId="19" xfId="0" applyFont="1" applyFill="1" applyBorder="1" applyAlignment="1">
      <alignment horizontal="left" vertical="center"/>
    </xf>
    <xf numFmtId="0" fontId="22" fillId="33" borderId="11" xfId="0" applyFont="1" applyFill="1" applyBorder="1" applyAlignment="1">
      <alignment horizontal="left" vertical="center"/>
    </xf>
    <xf numFmtId="0" fontId="22" fillId="33" borderId="15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3" fillId="34" borderId="0" xfId="0" applyFont="1" applyFill="1" applyBorder="1" applyAlignment="1">
      <alignment horizontal="left" vertical="center"/>
    </xf>
    <xf numFmtId="0" fontId="13" fillId="34" borderId="0" xfId="0" applyFont="1" applyFill="1" applyBorder="1" applyAlignment="1">
      <alignment horizontal="right" vertical="center"/>
    </xf>
    <xf numFmtId="0" fontId="13" fillId="34" borderId="0" xfId="0" quotePrefix="1" applyFont="1" applyFill="1" applyBorder="1" applyAlignment="1">
      <alignment horizontal="left" vertical="center"/>
    </xf>
    <xf numFmtId="0" fontId="13" fillId="34" borderId="17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33" borderId="0" xfId="0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0" fontId="25" fillId="33" borderId="11" xfId="0" applyFont="1" applyFill="1" applyBorder="1" applyAlignment="1">
      <alignment horizontal="left" vertical="center"/>
    </xf>
    <xf numFmtId="0" fontId="13" fillId="34" borderId="18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2" fontId="0" fillId="33" borderId="0" xfId="0" applyNumberFormat="1" applyFill="1" applyBorder="1" applyAlignment="1">
      <alignment horizontal="center" vertical="center"/>
    </xf>
    <xf numFmtId="2" fontId="0" fillId="33" borderId="10" xfId="0" applyNumberFormat="1" applyFill="1" applyBorder="1" applyAlignment="1">
      <alignment horizontal="center" vertical="center"/>
    </xf>
    <xf numFmtId="2" fontId="22" fillId="33" borderId="11" xfId="0" applyNumberFormat="1" applyFont="1" applyFill="1" applyBorder="1" applyAlignment="1">
      <alignment horizontal="center" vertical="center"/>
    </xf>
    <xf numFmtId="2" fontId="22" fillId="33" borderId="0" xfId="0" applyNumberFormat="1" applyFont="1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2" fontId="0" fillId="33" borderId="14" xfId="0" applyNumberFormat="1" applyFill="1" applyBorder="1" applyAlignment="1">
      <alignment horizontal="center" vertical="center"/>
    </xf>
    <xf numFmtId="2" fontId="0" fillId="33" borderId="13" xfId="0" applyNumberFormat="1" applyFill="1" applyBorder="1" applyAlignment="1">
      <alignment horizontal="center" vertical="center"/>
    </xf>
    <xf numFmtId="2" fontId="22" fillId="33" borderId="14" xfId="0" applyNumberFormat="1" applyFont="1" applyFill="1" applyBorder="1" applyAlignment="1">
      <alignment horizontal="center" vertical="center"/>
    </xf>
    <xf numFmtId="2" fontId="22" fillId="33" borderId="15" xfId="0" applyNumberFormat="1" applyFont="1" applyFill="1" applyBorder="1" applyAlignment="1">
      <alignment horizontal="center" vertical="center"/>
    </xf>
    <xf numFmtId="2" fontId="0" fillId="33" borderId="22" xfId="0" applyNumberFormat="1" applyFill="1" applyBorder="1" applyAlignment="1">
      <alignment horizontal="center" vertical="center"/>
    </xf>
    <xf numFmtId="2" fontId="0" fillId="33" borderId="23" xfId="0" applyNumberFormat="1" applyFill="1" applyBorder="1" applyAlignment="1">
      <alignment horizontal="center" vertical="center"/>
    </xf>
    <xf numFmtId="0" fontId="0" fillId="33" borderId="22" xfId="0" applyFill="1" applyBorder="1" applyAlignment="1">
      <alignment horizontal="left" vertical="center"/>
    </xf>
    <xf numFmtId="0" fontId="0" fillId="33" borderId="23" xfId="0" applyFill="1" applyBorder="1" applyAlignment="1">
      <alignment horizontal="left" vertical="center"/>
    </xf>
    <xf numFmtId="0" fontId="22" fillId="33" borderId="22" xfId="0" applyFont="1" applyFill="1" applyBorder="1" applyAlignment="1">
      <alignment horizontal="left" vertical="center"/>
    </xf>
    <xf numFmtId="0" fontId="22" fillId="33" borderId="23" xfId="0" applyFont="1" applyFill="1" applyBorder="1" applyAlignment="1">
      <alignment horizontal="left" vertical="center"/>
    </xf>
    <xf numFmtId="0" fontId="16" fillId="33" borderId="22" xfId="0" applyFont="1" applyFill="1" applyBorder="1" applyAlignment="1">
      <alignment horizontal="left" vertical="center"/>
    </xf>
    <xf numFmtId="0" fontId="25" fillId="33" borderId="22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0" fontId="27" fillId="33" borderId="0" xfId="0" applyFont="1" applyFill="1" applyBorder="1" applyAlignment="1">
      <alignment horizontal="center" vertical="center"/>
    </xf>
    <xf numFmtId="0" fontId="27" fillId="33" borderId="22" xfId="0" applyFont="1" applyFill="1" applyBorder="1" applyAlignment="1">
      <alignment horizontal="center" vertical="center"/>
    </xf>
    <xf numFmtId="0" fontId="28" fillId="33" borderId="20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 vertical="center"/>
    </xf>
    <xf numFmtId="0" fontId="27" fillId="33" borderId="21" xfId="0" applyFont="1" applyFill="1" applyBorder="1" applyAlignment="1">
      <alignment horizontal="center" vertical="center"/>
    </xf>
    <xf numFmtId="0" fontId="28" fillId="33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33" borderId="0" xfId="0" applyFont="1" applyFill="1" applyBorder="1" applyAlignment="1">
      <alignment horizontal="left" vertical="center"/>
    </xf>
    <xf numFmtId="0" fontId="31" fillId="33" borderId="21" xfId="0" applyFont="1" applyFill="1" applyBorder="1" applyAlignment="1">
      <alignment horizontal="left" vertical="center"/>
    </xf>
    <xf numFmtId="0" fontId="32" fillId="33" borderId="11" xfId="0" applyFont="1" applyFill="1" applyBorder="1" applyAlignment="1">
      <alignment horizontal="left" vertical="center"/>
    </xf>
    <xf numFmtId="0" fontId="32" fillId="33" borderId="21" xfId="0" applyFont="1" applyFill="1" applyBorder="1" applyAlignment="1">
      <alignment horizontal="left" vertical="center"/>
    </xf>
    <xf numFmtId="0" fontId="31" fillId="33" borderId="10" xfId="0" applyFont="1" applyFill="1" applyBorder="1" applyAlignment="1">
      <alignment horizontal="left" vertical="center"/>
    </xf>
    <xf numFmtId="0" fontId="13" fillId="34" borderId="18" xfId="0" applyFont="1" applyFill="1" applyBorder="1" applyAlignment="1">
      <alignment horizontal="center" vertical="center"/>
    </xf>
    <xf numFmtId="0" fontId="13" fillId="34" borderId="12" xfId="0" applyFont="1" applyFill="1" applyBorder="1" applyAlignment="1">
      <alignment horizontal="center" vertical="center"/>
    </xf>
    <xf numFmtId="0" fontId="13" fillId="34" borderId="16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zoomScale="60" zoomScaleNormal="6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62" sqref="A62"/>
    </sheetView>
  </sheetViews>
  <sheetFormatPr defaultRowHeight="15" x14ac:dyDescent="0.25"/>
  <cols>
    <col min="1" max="1" width="26.28515625" style="2" bestFit="1" customWidth="1"/>
    <col min="2" max="20" width="17.85546875" style="2" customWidth="1"/>
    <col min="21" max="37" width="14.28515625" style="2" customWidth="1"/>
    <col min="38" max="16384" width="9.140625" style="2"/>
  </cols>
  <sheetData>
    <row r="1" spans="1:21" ht="15" customHeight="1" x14ac:dyDescent="0.25">
      <c r="A1" s="9"/>
      <c r="B1" s="9"/>
      <c r="C1" s="19" t="s">
        <v>55</v>
      </c>
      <c r="D1" s="20">
        <v>1.0508</v>
      </c>
      <c r="E1" s="18" t="s">
        <v>56</v>
      </c>
      <c r="F1" s="5" t="s">
        <v>17</v>
      </c>
    </row>
    <row r="2" spans="1:21" ht="15" customHeight="1" x14ac:dyDescent="0.25">
      <c r="A2" s="9"/>
      <c r="B2" s="9"/>
      <c r="C2" s="19" t="s">
        <v>57</v>
      </c>
      <c r="D2" s="20">
        <v>1024.8103000000001</v>
      </c>
      <c r="E2" s="18" t="s">
        <v>58</v>
      </c>
      <c r="F2" s="3" t="s">
        <v>16</v>
      </c>
    </row>
    <row r="3" spans="1:21" ht="15" customHeight="1" x14ac:dyDescent="0.25">
      <c r="A3" s="9"/>
      <c r="B3" s="10"/>
      <c r="C3" s="19" t="s">
        <v>59</v>
      </c>
      <c r="D3" s="20">
        <v>1.0034000000000001</v>
      </c>
      <c r="E3" s="18" t="s">
        <v>56</v>
      </c>
    </row>
    <row r="4" spans="1:21" ht="15" customHeight="1" x14ac:dyDescent="0.25">
      <c r="A4" s="9"/>
      <c r="B4" s="9"/>
      <c r="C4" s="19" t="s">
        <v>60</v>
      </c>
      <c r="D4" s="20">
        <v>998.20709999999997</v>
      </c>
      <c r="E4" s="18" t="s">
        <v>58</v>
      </c>
    </row>
    <row r="6" spans="1:21" s="23" customFormat="1" x14ac:dyDescent="0.25">
      <c r="A6" s="14" t="s">
        <v>52</v>
      </c>
      <c r="B6" s="60"/>
      <c r="C6" s="61"/>
      <c r="D6" s="62"/>
      <c r="E6" s="21" t="s">
        <v>39</v>
      </c>
      <c r="F6" s="21" t="s">
        <v>40</v>
      </c>
      <c r="G6" s="21" t="s">
        <v>41</v>
      </c>
      <c r="H6" s="21" t="s">
        <v>42</v>
      </c>
      <c r="I6" s="21" t="s">
        <v>43</v>
      </c>
      <c r="J6" s="60" t="s">
        <v>44</v>
      </c>
      <c r="K6" s="61"/>
      <c r="L6" s="61"/>
      <c r="M6" s="61"/>
      <c r="N6" s="21" t="s">
        <v>45</v>
      </c>
      <c r="O6" s="21" t="s">
        <v>46</v>
      </c>
      <c r="P6" s="21" t="s">
        <v>47</v>
      </c>
      <c r="Q6" s="21" t="s">
        <v>48</v>
      </c>
      <c r="R6" s="21" t="s">
        <v>49</v>
      </c>
      <c r="S6" s="21" t="s">
        <v>50</v>
      </c>
      <c r="T6" s="27" t="s">
        <v>51</v>
      </c>
      <c r="U6" s="22"/>
    </row>
    <row r="7" spans="1:21" s="23" customFormat="1" x14ac:dyDescent="0.25">
      <c r="A7" s="7" t="s">
        <v>38</v>
      </c>
      <c r="B7" s="55" t="s">
        <v>18</v>
      </c>
      <c r="C7" s="56" t="s">
        <v>19</v>
      </c>
      <c r="D7" s="57" t="s">
        <v>36</v>
      </c>
      <c r="E7" s="56" t="s">
        <v>20</v>
      </c>
      <c r="F7" s="55" t="s">
        <v>21</v>
      </c>
      <c r="G7" s="56" t="s">
        <v>22</v>
      </c>
      <c r="H7" s="55" t="s">
        <v>23</v>
      </c>
      <c r="I7" s="56" t="s">
        <v>24</v>
      </c>
      <c r="J7" s="55" t="s">
        <v>25</v>
      </c>
      <c r="K7" s="56" t="s">
        <v>34</v>
      </c>
      <c r="L7" s="55" t="s">
        <v>35</v>
      </c>
      <c r="M7" s="58" t="s">
        <v>37</v>
      </c>
      <c r="N7" s="59" t="s">
        <v>26</v>
      </c>
      <c r="O7" s="56" t="s">
        <v>27</v>
      </c>
      <c r="P7" s="55" t="s">
        <v>28</v>
      </c>
      <c r="Q7" s="56" t="s">
        <v>29</v>
      </c>
      <c r="R7" s="55" t="s">
        <v>30</v>
      </c>
      <c r="S7" s="56" t="s">
        <v>31</v>
      </c>
      <c r="T7" s="55" t="s">
        <v>32</v>
      </c>
      <c r="U7" s="22"/>
    </row>
    <row r="8" spans="1:21" s="1" customFormat="1" x14ac:dyDescent="0.25">
      <c r="A8" s="7" t="s">
        <v>53</v>
      </c>
      <c r="B8" s="6" t="s">
        <v>2</v>
      </c>
      <c r="C8" s="40" t="s">
        <v>2</v>
      </c>
      <c r="D8" s="15" t="s">
        <v>2</v>
      </c>
      <c r="E8" s="40" t="s">
        <v>2</v>
      </c>
      <c r="F8" s="6" t="s">
        <v>3</v>
      </c>
      <c r="G8" s="40" t="s">
        <v>2</v>
      </c>
      <c r="H8" s="6" t="s">
        <v>3</v>
      </c>
      <c r="I8" s="40" t="s">
        <v>2</v>
      </c>
      <c r="J8" s="6" t="s">
        <v>3</v>
      </c>
      <c r="K8" s="40" t="s">
        <v>3</v>
      </c>
      <c r="L8" s="6" t="s">
        <v>3</v>
      </c>
      <c r="M8" s="42" t="s">
        <v>3</v>
      </c>
      <c r="N8" s="4" t="s">
        <v>4</v>
      </c>
      <c r="O8" s="40" t="s">
        <v>2</v>
      </c>
      <c r="P8" s="6" t="s">
        <v>4</v>
      </c>
      <c r="Q8" s="40" t="s">
        <v>2</v>
      </c>
      <c r="R8" s="6" t="s">
        <v>3</v>
      </c>
      <c r="S8" s="40" t="s">
        <v>2</v>
      </c>
      <c r="T8" s="6" t="s">
        <v>4</v>
      </c>
      <c r="U8" s="17"/>
    </row>
    <row r="9" spans="1:21" s="1" customFormat="1" x14ac:dyDescent="0.25">
      <c r="A9" s="7" t="s">
        <v>0</v>
      </c>
      <c r="B9" s="24" t="s">
        <v>5</v>
      </c>
      <c r="C9" s="44" t="s">
        <v>5</v>
      </c>
      <c r="D9" s="26" t="s">
        <v>5</v>
      </c>
      <c r="E9" s="44" t="s">
        <v>5</v>
      </c>
      <c r="F9" s="24" t="s">
        <v>6</v>
      </c>
      <c r="G9" s="44" t="s">
        <v>7</v>
      </c>
      <c r="H9" s="24" t="s">
        <v>8</v>
      </c>
      <c r="I9" s="44" t="s">
        <v>9</v>
      </c>
      <c r="J9" s="24" t="s">
        <v>10</v>
      </c>
      <c r="K9" s="44" t="s">
        <v>10</v>
      </c>
      <c r="L9" s="24" t="s">
        <v>10</v>
      </c>
      <c r="M9" s="45" t="s">
        <v>10</v>
      </c>
      <c r="N9" s="25" t="s">
        <v>5</v>
      </c>
      <c r="O9" s="44" t="s">
        <v>6</v>
      </c>
      <c r="P9" s="24" t="s">
        <v>7</v>
      </c>
      <c r="Q9" s="44" t="s">
        <v>8</v>
      </c>
      <c r="R9" s="24" t="s">
        <v>9</v>
      </c>
      <c r="S9" s="44" t="s">
        <v>10</v>
      </c>
      <c r="T9" s="24" t="s">
        <v>7</v>
      </c>
      <c r="U9" s="17"/>
    </row>
    <row r="10" spans="1:21" s="1" customFormat="1" x14ac:dyDescent="0.25">
      <c r="A10" s="7" t="s">
        <v>33</v>
      </c>
      <c r="B10" s="6">
        <v>10</v>
      </c>
      <c r="C10" s="40">
        <v>10</v>
      </c>
      <c r="D10" s="15">
        <v>10</v>
      </c>
      <c r="E10" s="40">
        <v>10</v>
      </c>
      <c r="F10" s="6">
        <v>10</v>
      </c>
      <c r="G10" s="40">
        <v>10</v>
      </c>
      <c r="H10" s="6">
        <v>10</v>
      </c>
      <c r="I10" s="40">
        <v>10</v>
      </c>
      <c r="J10" s="6">
        <v>10</v>
      </c>
      <c r="K10" s="40">
        <v>10</v>
      </c>
      <c r="L10" s="6">
        <v>10</v>
      </c>
      <c r="M10" s="42">
        <v>10</v>
      </c>
      <c r="N10" s="4">
        <v>10</v>
      </c>
      <c r="O10" s="40">
        <v>10</v>
      </c>
      <c r="P10" s="6">
        <v>10</v>
      </c>
      <c r="Q10" s="40">
        <v>10</v>
      </c>
      <c r="R10" s="6">
        <v>10</v>
      </c>
      <c r="S10" s="40">
        <v>10</v>
      </c>
      <c r="T10" s="6">
        <v>10</v>
      </c>
      <c r="U10" s="17"/>
    </row>
    <row r="11" spans="1:21" s="1" customFormat="1" x14ac:dyDescent="0.25">
      <c r="A11" s="7" t="s">
        <v>12</v>
      </c>
      <c r="B11" s="6">
        <v>25</v>
      </c>
      <c r="C11" s="40">
        <v>25</v>
      </c>
      <c r="D11" s="15">
        <v>25</v>
      </c>
      <c r="E11" s="40">
        <v>25</v>
      </c>
      <c r="F11" s="6">
        <v>25</v>
      </c>
      <c r="G11" s="40">
        <v>25</v>
      </c>
      <c r="H11" s="6">
        <v>25</v>
      </c>
      <c r="I11" s="40">
        <v>25</v>
      </c>
      <c r="J11" s="6">
        <v>25</v>
      </c>
      <c r="K11" s="40">
        <v>25</v>
      </c>
      <c r="L11" s="6">
        <v>25</v>
      </c>
      <c r="M11" s="42">
        <v>25</v>
      </c>
      <c r="N11" s="4">
        <v>25</v>
      </c>
      <c r="O11" s="40">
        <v>25</v>
      </c>
      <c r="P11" s="6">
        <v>25</v>
      </c>
      <c r="Q11" s="40">
        <v>25</v>
      </c>
      <c r="R11" s="6">
        <v>25</v>
      </c>
      <c r="S11" s="40">
        <v>25</v>
      </c>
      <c r="T11" s="6">
        <v>25</v>
      </c>
      <c r="U11" s="17"/>
    </row>
    <row r="12" spans="1:21" s="1" customFormat="1" x14ac:dyDescent="0.25">
      <c r="A12" s="7" t="s">
        <v>54</v>
      </c>
      <c r="B12" s="6" t="s">
        <v>61</v>
      </c>
      <c r="C12" s="40" t="s">
        <v>61</v>
      </c>
      <c r="D12" s="15" t="s">
        <v>61</v>
      </c>
      <c r="E12" s="40" t="s">
        <v>61</v>
      </c>
      <c r="F12" s="6" t="s">
        <v>61</v>
      </c>
      <c r="G12" s="40" t="s">
        <v>61</v>
      </c>
      <c r="H12" s="6" t="s">
        <v>61</v>
      </c>
      <c r="I12" s="40" t="s">
        <v>61</v>
      </c>
      <c r="J12" s="6" t="s">
        <v>61</v>
      </c>
      <c r="K12" s="40" t="s">
        <v>61</v>
      </c>
      <c r="L12" s="6" t="s">
        <v>61</v>
      </c>
      <c r="M12" s="42" t="s">
        <v>61</v>
      </c>
      <c r="N12" s="6" t="s">
        <v>61</v>
      </c>
      <c r="O12" s="40" t="s">
        <v>61</v>
      </c>
      <c r="P12" s="6" t="s">
        <v>61</v>
      </c>
      <c r="Q12" s="40" t="s">
        <v>61</v>
      </c>
      <c r="R12" s="6" t="s">
        <v>61</v>
      </c>
      <c r="S12" s="40" t="s">
        <v>61</v>
      </c>
      <c r="T12" s="6" t="s">
        <v>61</v>
      </c>
      <c r="U12" s="17"/>
    </row>
    <row r="13" spans="1:21" s="1" customFormat="1" x14ac:dyDescent="0.25">
      <c r="A13" s="8" t="s">
        <v>11</v>
      </c>
      <c r="B13" s="6">
        <v>20</v>
      </c>
      <c r="C13" s="40">
        <v>20</v>
      </c>
      <c r="D13" s="15">
        <v>20</v>
      </c>
      <c r="E13" s="40">
        <v>20</v>
      </c>
      <c r="F13" s="6">
        <v>20</v>
      </c>
      <c r="G13" s="40">
        <v>20</v>
      </c>
      <c r="H13" s="6">
        <v>20</v>
      </c>
      <c r="I13" s="40">
        <v>20</v>
      </c>
      <c r="J13" s="6">
        <v>20</v>
      </c>
      <c r="K13" s="40">
        <v>20</v>
      </c>
      <c r="L13" s="6">
        <v>20</v>
      </c>
      <c r="M13" s="42">
        <v>20</v>
      </c>
      <c r="N13" s="4">
        <v>20</v>
      </c>
      <c r="O13" s="40">
        <v>20</v>
      </c>
      <c r="P13" s="6">
        <v>20</v>
      </c>
      <c r="Q13" s="40">
        <v>20</v>
      </c>
      <c r="R13" s="6">
        <v>20</v>
      </c>
      <c r="S13" s="40">
        <v>20</v>
      </c>
      <c r="T13" s="6">
        <v>20</v>
      </c>
      <c r="U13" s="17"/>
    </row>
    <row r="14" spans="1:21" s="1" customFormat="1" x14ac:dyDescent="0.25">
      <c r="A14" s="12" t="s">
        <v>13</v>
      </c>
      <c r="B14" s="11" t="s">
        <v>14</v>
      </c>
      <c r="C14" s="41" t="s">
        <v>14</v>
      </c>
      <c r="D14" s="16" t="s">
        <v>14</v>
      </c>
      <c r="E14" s="41" t="s">
        <v>15</v>
      </c>
      <c r="F14" s="11" t="s">
        <v>15</v>
      </c>
      <c r="G14" s="41" t="s">
        <v>15</v>
      </c>
      <c r="H14" s="11" t="s">
        <v>15</v>
      </c>
      <c r="I14" s="41" t="s">
        <v>15</v>
      </c>
      <c r="J14" s="11" t="s">
        <v>15</v>
      </c>
      <c r="K14" s="41" t="s">
        <v>15</v>
      </c>
      <c r="L14" s="11" t="s">
        <v>15</v>
      </c>
      <c r="M14" s="43" t="s">
        <v>15</v>
      </c>
      <c r="N14" s="13" t="s">
        <v>15</v>
      </c>
      <c r="O14" s="41" t="s">
        <v>15</v>
      </c>
      <c r="P14" s="11" t="s">
        <v>15</v>
      </c>
      <c r="Q14" s="41" t="s">
        <v>15</v>
      </c>
      <c r="R14" s="11" t="s">
        <v>15</v>
      </c>
      <c r="S14" s="41" t="s">
        <v>15</v>
      </c>
      <c r="T14" s="11" t="s">
        <v>15</v>
      </c>
      <c r="U14" s="17"/>
    </row>
    <row r="15" spans="1:21" s="54" customFormat="1" ht="12" x14ac:dyDescent="0.25">
      <c r="A15" s="46" t="s">
        <v>1</v>
      </c>
      <c r="B15" s="47" t="s">
        <v>64</v>
      </c>
      <c r="C15" s="48" t="s">
        <v>62</v>
      </c>
      <c r="D15" s="49" t="s">
        <v>63</v>
      </c>
      <c r="E15" s="50" t="s">
        <v>62</v>
      </c>
      <c r="F15" s="50" t="s">
        <v>62</v>
      </c>
      <c r="G15" s="50" t="s">
        <v>62</v>
      </c>
      <c r="H15" s="50" t="s">
        <v>62</v>
      </c>
      <c r="I15" s="50" t="s">
        <v>62</v>
      </c>
      <c r="J15" s="51" t="s">
        <v>62</v>
      </c>
      <c r="K15" s="47" t="s">
        <v>62</v>
      </c>
      <c r="L15" s="51" t="s">
        <v>62</v>
      </c>
      <c r="M15" s="52" t="s">
        <v>63</v>
      </c>
      <c r="N15" s="50" t="s">
        <v>62</v>
      </c>
      <c r="O15" s="50" t="s">
        <v>62</v>
      </c>
      <c r="P15" s="50" t="s">
        <v>62</v>
      </c>
      <c r="Q15" s="50" t="s">
        <v>62</v>
      </c>
      <c r="R15" s="50" t="s">
        <v>62</v>
      </c>
      <c r="S15" s="50" t="s">
        <v>62</v>
      </c>
      <c r="T15" s="51" t="s">
        <v>62</v>
      </c>
      <c r="U15" s="53"/>
    </row>
    <row r="16" spans="1:21" s="1" customFormat="1" ht="15" customHeight="1" x14ac:dyDescent="0.25">
      <c r="A16" s="28">
        <v>135.5</v>
      </c>
      <c r="B16" s="29">
        <v>182.77</v>
      </c>
      <c r="C16" s="38">
        <v>181.9</v>
      </c>
      <c r="D16" s="31">
        <f>SUM(B16,C16)/2</f>
        <v>182.33500000000001</v>
      </c>
      <c r="E16" s="30">
        <v>182.18</v>
      </c>
      <c r="F16" s="30">
        <v>193.6</v>
      </c>
      <c r="G16" s="30">
        <v>204.57</v>
      </c>
      <c r="H16" s="30">
        <v>232.45</v>
      </c>
      <c r="I16" s="30">
        <v>238.08</v>
      </c>
      <c r="J16" s="38">
        <v>250.11</v>
      </c>
      <c r="K16" s="29">
        <v>251.75</v>
      </c>
      <c r="L16" s="38">
        <v>248.58</v>
      </c>
      <c r="M16" s="32">
        <f>SUM(J16,K16,L16)/3</f>
        <v>250.14666666666668</v>
      </c>
      <c r="N16" s="30">
        <v>185.97</v>
      </c>
      <c r="O16" s="30">
        <v>191.6</v>
      </c>
      <c r="P16" s="30">
        <v>214.89</v>
      </c>
      <c r="Q16" s="30">
        <v>223.77</v>
      </c>
      <c r="R16" s="30">
        <v>229.36</v>
      </c>
      <c r="S16" s="30">
        <v>243.49</v>
      </c>
      <c r="T16" s="38">
        <v>221.18</v>
      </c>
      <c r="U16" s="2"/>
    </row>
    <row r="17" spans="1:21" s="1" customFormat="1" ht="15" customHeight="1" x14ac:dyDescent="0.25">
      <c r="A17" s="28">
        <v>139.6</v>
      </c>
      <c r="B17" s="29">
        <v>190.9</v>
      </c>
      <c r="C17" s="38">
        <v>193.69</v>
      </c>
      <c r="D17" s="31">
        <f t="shared" ref="D17:D49" si="0">SUM(B17,C17)/2</f>
        <v>192.29500000000002</v>
      </c>
      <c r="E17" s="30">
        <v>190.46</v>
      </c>
      <c r="F17" s="30">
        <v>205.79</v>
      </c>
      <c r="G17" s="30">
        <v>214.83</v>
      </c>
      <c r="H17" s="30">
        <v>246.34</v>
      </c>
      <c r="I17" s="30">
        <v>249.18</v>
      </c>
      <c r="J17" s="38">
        <v>264.39999999999998</v>
      </c>
      <c r="K17" s="29">
        <v>263.47000000000003</v>
      </c>
      <c r="L17" s="38">
        <v>261.08</v>
      </c>
      <c r="M17" s="32">
        <f t="shared" ref="M17:M49" si="1">SUM(J17,K17,L17)/3</f>
        <v>262.98333333333335</v>
      </c>
      <c r="N17" s="30">
        <v>195.28</v>
      </c>
      <c r="O17" s="30">
        <v>202.59</v>
      </c>
      <c r="P17" s="30">
        <v>225.96</v>
      </c>
      <c r="Q17" s="30">
        <v>236.06</v>
      </c>
      <c r="R17" s="30">
        <v>243.08</v>
      </c>
      <c r="S17" s="30">
        <v>259.75</v>
      </c>
      <c r="T17" s="38">
        <v>229.77</v>
      </c>
      <c r="U17" s="2"/>
    </row>
    <row r="18" spans="1:21" s="1" customFormat="1" ht="15" customHeight="1" x14ac:dyDescent="0.25">
      <c r="A18" s="28">
        <v>143.6</v>
      </c>
      <c r="B18" s="29">
        <v>198.01</v>
      </c>
      <c r="C18" s="38">
        <v>201.52</v>
      </c>
      <c r="D18" s="31">
        <f t="shared" si="0"/>
        <v>199.76499999999999</v>
      </c>
      <c r="E18" s="30">
        <v>201.27</v>
      </c>
      <c r="F18" s="30">
        <v>217.41</v>
      </c>
      <c r="G18" s="30">
        <v>223.91</v>
      </c>
      <c r="H18" s="30">
        <v>260.06</v>
      </c>
      <c r="I18" s="30">
        <v>263.24</v>
      </c>
      <c r="J18" s="38">
        <v>278.07</v>
      </c>
      <c r="K18" s="29">
        <v>279.02999999999997</v>
      </c>
      <c r="L18" s="38">
        <v>284.39</v>
      </c>
      <c r="M18" s="32">
        <f t="shared" si="1"/>
        <v>280.49666666666661</v>
      </c>
      <c r="N18" s="30">
        <v>204.48</v>
      </c>
      <c r="O18" s="30">
        <v>212.7</v>
      </c>
      <c r="P18" s="30">
        <v>239.39</v>
      </c>
      <c r="Q18" s="30">
        <v>248.03</v>
      </c>
      <c r="R18" s="30">
        <v>256.77</v>
      </c>
      <c r="S18" s="30">
        <v>271</v>
      </c>
      <c r="T18" s="38">
        <v>243.32</v>
      </c>
      <c r="U18" s="2"/>
    </row>
    <row r="19" spans="1:21" s="1" customFormat="1" x14ac:dyDescent="0.25">
      <c r="A19" s="28">
        <v>150</v>
      </c>
      <c r="B19" s="29">
        <v>213.73</v>
      </c>
      <c r="C19" s="38">
        <v>216.88</v>
      </c>
      <c r="D19" s="31">
        <f t="shared" si="0"/>
        <v>215.30500000000001</v>
      </c>
      <c r="E19" s="30">
        <v>214.27</v>
      </c>
      <c r="F19" s="30">
        <v>227.52</v>
      </c>
      <c r="G19" s="30">
        <v>240.89</v>
      </c>
      <c r="H19" s="30">
        <v>282.11</v>
      </c>
      <c r="I19" s="30">
        <v>283.99</v>
      </c>
      <c r="J19" s="38">
        <v>299.72000000000003</v>
      </c>
      <c r="K19" s="29">
        <v>301.45999999999998</v>
      </c>
      <c r="L19" s="38">
        <v>298.27999999999997</v>
      </c>
      <c r="M19" s="32">
        <f t="shared" si="1"/>
        <v>299.82</v>
      </c>
      <c r="N19" s="30">
        <v>218.56</v>
      </c>
      <c r="O19" s="30">
        <v>228.2</v>
      </c>
      <c r="P19" s="30">
        <v>258.93</v>
      </c>
      <c r="Q19" s="30">
        <v>266.7</v>
      </c>
      <c r="R19" s="30">
        <v>276.16000000000003</v>
      </c>
      <c r="S19" s="30">
        <v>292.77</v>
      </c>
      <c r="T19" s="38">
        <v>258.54000000000002</v>
      </c>
      <c r="U19" s="2"/>
    </row>
    <row r="20" spans="1:21" s="1" customFormat="1" x14ac:dyDescent="0.25">
      <c r="A20" s="28">
        <v>154.19999999999999</v>
      </c>
      <c r="B20" s="29">
        <v>222.31</v>
      </c>
      <c r="C20" s="38">
        <v>216.6</v>
      </c>
      <c r="D20" s="31">
        <f t="shared" si="0"/>
        <v>219.45499999999998</v>
      </c>
      <c r="E20" s="30">
        <v>224.27</v>
      </c>
      <c r="F20" s="30">
        <v>248.24</v>
      </c>
      <c r="G20" s="30">
        <v>253.06</v>
      </c>
      <c r="H20" s="30">
        <v>296.52</v>
      </c>
      <c r="I20" s="30">
        <v>298.74</v>
      </c>
      <c r="J20" s="38">
        <v>312.32</v>
      </c>
      <c r="K20" s="29">
        <v>314.70999999999998</v>
      </c>
      <c r="L20" s="38">
        <v>324.74</v>
      </c>
      <c r="M20" s="32">
        <f t="shared" si="1"/>
        <v>317.25666666666666</v>
      </c>
      <c r="N20" s="30">
        <v>229.19</v>
      </c>
      <c r="O20" s="30">
        <v>238.53</v>
      </c>
      <c r="P20" s="30">
        <v>269.99</v>
      </c>
      <c r="Q20" s="30">
        <v>280.24</v>
      </c>
      <c r="R20" s="30">
        <v>290.99</v>
      </c>
      <c r="S20" s="30">
        <v>307.87</v>
      </c>
      <c r="T20" s="38">
        <v>275.87</v>
      </c>
      <c r="U20" s="2"/>
    </row>
    <row r="21" spans="1:21" s="1" customFormat="1" x14ac:dyDescent="0.25">
      <c r="A21" s="28">
        <v>158.30000000000001</v>
      </c>
      <c r="B21" s="29">
        <v>232.02</v>
      </c>
      <c r="C21" s="38">
        <v>232.38</v>
      </c>
      <c r="D21" s="31">
        <f t="shared" si="0"/>
        <v>232.2</v>
      </c>
      <c r="E21" s="30">
        <v>237.24</v>
      </c>
      <c r="F21" s="30">
        <v>256.94</v>
      </c>
      <c r="G21" s="30">
        <v>266.18</v>
      </c>
      <c r="H21" s="30">
        <v>309.85000000000002</v>
      </c>
      <c r="I21" s="30">
        <v>310.13</v>
      </c>
      <c r="J21" s="38">
        <v>340.78</v>
      </c>
      <c r="K21" s="29">
        <v>334.3</v>
      </c>
      <c r="L21" s="38">
        <v>334.5</v>
      </c>
      <c r="M21" s="32">
        <f t="shared" si="1"/>
        <v>336.52666666666664</v>
      </c>
      <c r="N21" s="30">
        <v>245.71</v>
      </c>
      <c r="O21" s="30">
        <v>260.05</v>
      </c>
      <c r="P21" s="30">
        <v>282.24</v>
      </c>
      <c r="Q21" s="30">
        <v>294.04000000000002</v>
      </c>
      <c r="R21" s="30">
        <v>304.92</v>
      </c>
      <c r="S21" s="30">
        <v>324.57</v>
      </c>
      <c r="T21" s="38">
        <v>283.58999999999997</v>
      </c>
      <c r="U21" s="2"/>
    </row>
    <row r="22" spans="1:21" s="1" customFormat="1" x14ac:dyDescent="0.25">
      <c r="A22" s="28">
        <v>164.7</v>
      </c>
      <c r="B22" s="29">
        <v>249.18</v>
      </c>
      <c r="C22" s="38">
        <v>250.97</v>
      </c>
      <c r="D22" s="31">
        <f t="shared" si="0"/>
        <v>250.07499999999999</v>
      </c>
      <c r="E22" s="30">
        <v>251.13</v>
      </c>
      <c r="F22" s="30">
        <v>265.58</v>
      </c>
      <c r="G22" s="30">
        <v>282.52</v>
      </c>
      <c r="H22" s="30">
        <v>330.65</v>
      </c>
      <c r="I22" s="30">
        <v>336.29</v>
      </c>
      <c r="J22" s="38">
        <v>353.22</v>
      </c>
      <c r="K22" s="29">
        <v>357.83</v>
      </c>
      <c r="L22" s="38">
        <v>355.27</v>
      </c>
      <c r="M22" s="32">
        <f t="shared" si="1"/>
        <v>355.44</v>
      </c>
      <c r="N22" s="30">
        <v>257.04000000000002</v>
      </c>
      <c r="O22" s="30">
        <v>261.44</v>
      </c>
      <c r="P22" s="30">
        <v>300.75</v>
      </c>
      <c r="Q22" s="30">
        <v>317.44</v>
      </c>
      <c r="R22" s="30">
        <v>327.51</v>
      </c>
      <c r="S22" s="30">
        <v>342.73</v>
      </c>
      <c r="T22" s="38">
        <v>304.82</v>
      </c>
      <c r="U22" s="2"/>
    </row>
    <row r="23" spans="1:21" s="1" customFormat="1" x14ac:dyDescent="0.25">
      <c r="A23" s="28">
        <v>168.8</v>
      </c>
      <c r="B23" s="29">
        <v>254.36</v>
      </c>
      <c r="C23" s="38">
        <v>259.45</v>
      </c>
      <c r="D23" s="31">
        <f t="shared" si="0"/>
        <v>256.90499999999997</v>
      </c>
      <c r="E23" s="30">
        <v>259.08</v>
      </c>
      <c r="F23" s="30">
        <v>292.14</v>
      </c>
      <c r="G23" s="30">
        <v>301.16000000000003</v>
      </c>
      <c r="H23" s="30">
        <v>345.18</v>
      </c>
      <c r="I23" s="30">
        <v>346.81</v>
      </c>
      <c r="J23" s="38">
        <v>372.2</v>
      </c>
      <c r="K23" s="29">
        <v>370.53</v>
      </c>
      <c r="L23" s="38">
        <v>378.26</v>
      </c>
      <c r="M23" s="32">
        <f t="shared" si="1"/>
        <v>373.66333333333336</v>
      </c>
      <c r="N23" s="30">
        <v>267.82</v>
      </c>
      <c r="O23" s="30">
        <v>276.66000000000003</v>
      </c>
      <c r="P23" s="30">
        <v>313.2</v>
      </c>
      <c r="Q23" s="30">
        <v>332.79</v>
      </c>
      <c r="R23" s="30">
        <v>340.53</v>
      </c>
      <c r="S23" s="30">
        <v>359.78</v>
      </c>
      <c r="T23" s="38">
        <v>319.27</v>
      </c>
      <c r="U23" s="2"/>
    </row>
    <row r="24" spans="1:21" s="1" customFormat="1" x14ac:dyDescent="0.25">
      <c r="A24" s="28">
        <v>174.9</v>
      </c>
      <c r="B24" s="29">
        <v>272.99</v>
      </c>
      <c r="C24" s="38">
        <v>273.79000000000002</v>
      </c>
      <c r="D24" s="31">
        <f t="shared" si="0"/>
        <v>273.39</v>
      </c>
      <c r="E24" s="30">
        <v>279.08999999999997</v>
      </c>
      <c r="F24" s="30">
        <v>293.26</v>
      </c>
      <c r="G24" s="30">
        <v>312.10000000000002</v>
      </c>
      <c r="H24" s="30">
        <v>368.13</v>
      </c>
      <c r="I24" s="30">
        <v>371.93</v>
      </c>
      <c r="J24" s="38">
        <v>398.06</v>
      </c>
      <c r="K24" s="29">
        <v>400.11</v>
      </c>
      <c r="L24" s="38">
        <v>396.08</v>
      </c>
      <c r="M24" s="32">
        <f t="shared" si="1"/>
        <v>398.08333333333331</v>
      </c>
      <c r="N24" s="30">
        <v>281.16000000000003</v>
      </c>
      <c r="O24" s="30">
        <v>289.10000000000002</v>
      </c>
      <c r="P24" s="30">
        <v>336.34</v>
      </c>
      <c r="Q24" s="30">
        <v>356.89</v>
      </c>
      <c r="R24" s="30">
        <v>358.45</v>
      </c>
      <c r="S24" s="30">
        <v>382.35</v>
      </c>
      <c r="T24" s="38">
        <v>337.8</v>
      </c>
      <c r="U24" s="2"/>
    </row>
    <row r="25" spans="1:21" s="1" customFormat="1" ht="15" customHeight="1" x14ac:dyDescent="0.25">
      <c r="A25" s="28">
        <v>179.1</v>
      </c>
      <c r="B25" s="29">
        <v>283.98</v>
      </c>
      <c r="C25" s="38">
        <v>284.25</v>
      </c>
      <c r="D25" s="31">
        <f t="shared" si="0"/>
        <v>284.11500000000001</v>
      </c>
      <c r="E25" s="30">
        <v>286.08999999999997</v>
      </c>
      <c r="F25" s="30">
        <v>305.05</v>
      </c>
      <c r="G25" s="30">
        <v>327.94</v>
      </c>
      <c r="H25" s="30">
        <v>389.47</v>
      </c>
      <c r="I25" s="30">
        <v>383</v>
      </c>
      <c r="J25" s="38">
        <v>415.29</v>
      </c>
      <c r="K25" s="29">
        <v>417.94</v>
      </c>
      <c r="L25" s="38">
        <v>411.32</v>
      </c>
      <c r="M25" s="32">
        <f t="shared" si="1"/>
        <v>414.84999999999997</v>
      </c>
      <c r="N25" s="30">
        <v>287.66000000000003</v>
      </c>
      <c r="O25" s="30">
        <v>305.86</v>
      </c>
      <c r="P25" s="30">
        <v>350.27</v>
      </c>
      <c r="Q25" s="30">
        <v>368.48</v>
      </c>
      <c r="R25" s="30">
        <v>378.86</v>
      </c>
      <c r="S25" s="30">
        <v>397.74</v>
      </c>
      <c r="T25" s="38">
        <v>352.06</v>
      </c>
      <c r="U25" s="2"/>
    </row>
    <row r="26" spans="1:21" s="1" customFormat="1" x14ac:dyDescent="0.25">
      <c r="A26" s="28">
        <v>183.3</v>
      </c>
      <c r="B26" s="29">
        <v>297.12</v>
      </c>
      <c r="C26" s="38">
        <v>298.88</v>
      </c>
      <c r="D26" s="31">
        <f t="shared" si="0"/>
        <v>298</v>
      </c>
      <c r="E26" s="30">
        <v>298.27</v>
      </c>
      <c r="F26" s="30">
        <v>323.14</v>
      </c>
      <c r="G26" s="30">
        <v>345.94</v>
      </c>
      <c r="H26" s="30">
        <v>402.79</v>
      </c>
      <c r="I26" s="30">
        <v>404.82</v>
      </c>
      <c r="J26" s="38">
        <v>442.02</v>
      </c>
      <c r="K26" s="29">
        <v>432.72</v>
      </c>
      <c r="L26" s="38">
        <v>434.16</v>
      </c>
      <c r="M26" s="32">
        <f t="shared" si="1"/>
        <v>436.3</v>
      </c>
      <c r="N26" s="30">
        <v>319.81</v>
      </c>
      <c r="O26" s="30">
        <v>316.51</v>
      </c>
      <c r="P26" s="30">
        <v>360.73</v>
      </c>
      <c r="Q26" s="30">
        <v>383.18</v>
      </c>
      <c r="R26" s="30">
        <v>395.16</v>
      </c>
      <c r="S26" s="30">
        <v>417.58</v>
      </c>
      <c r="T26" s="38">
        <v>365.77</v>
      </c>
      <c r="U26" s="2"/>
    </row>
    <row r="27" spans="1:21" s="1" customFormat="1" x14ac:dyDescent="0.25">
      <c r="A27" s="28">
        <v>189.3</v>
      </c>
      <c r="B27" s="29">
        <v>308.98</v>
      </c>
      <c r="C27" s="38">
        <v>322.06</v>
      </c>
      <c r="D27" s="31">
        <f t="shared" si="0"/>
        <v>315.52</v>
      </c>
      <c r="E27" s="30">
        <v>312.12</v>
      </c>
      <c r="F27" s="30">
        <v>334.84</v>
      </c>
      <c r="G27" s="30">
        <v>358.14</v>
      </c>
      <c r="H27" s="30">
        <v>432.17</v>
      </c>
      <c r="I27" s="30">
        <v>422.68</v>
      </c>
      <c r="J27" s="38">
        <v>454.88</v>
      </c>
      <c r="K27" s="29">
        <v>460.5</v>
      </c>
      <c r="L27" s="38">
        <v>450.6</v>
      </c>
      <c r="M27" s="32">
        <f t="shared" si="1"/>
        <v>455.32666666666665</v>
      </c>
      <c r="N27" s="30">
        <v>327.33999999999997</v>
      </c>
      <c r="O27" s="30">
        <v>333.42</v>
      </c>
      <c r="P27" s="30">
        <v>386.27</v>
      </c>
      <c r="Q27" s="30">
        <v>410.18</v>
      </c>
      <c r="R27" s="30">
        <v>419.91</v>
      </c>
      <c r="S27" s="30">
        <v>442.88</v>
      </c>
      <c r="T27" s="38">
        <v>393.03</v>
      </c>
      <c r="U27" s="2"/>
    </row>
    <row r="28" spans="1:21" s="1" customFormat="1" x14ac:dyDescent="0.25">
      <c r="A28" s="28">
        <v>193.5</v>
      </c>
      <c r="B28" s="29">
        <v>319.36</v>
      </c>
      <c r="C28" s="38">
        <v>321.48</v>
      </c>
      <c r="D28" s="31">
        <f t="shared" si="0"/>
        <v>320.42</v>
      </c>
      <c r="E28" s="30">
        <v>325.49</v>
      </c>
      <c r="F28" s="30">
        <v>354.85</v>
      </c>
      <c r="G28" s="30">
        <v>376.56</v>
      </c>
      <c r="H28" s="30">
        <v>447.46</v>
      </c>
      <c r="I28" s="30">
        <v>447.02</v>
      </c>
      <c r="J28" s="38">
        <v>476.45</v>
      </c>
      <c r="K28" s="29">
        <v>476.71</v>
      </c>
      <c r="L28" s="38">
        <v>484.32</v>
      </c>
      <c r="M28" s="32">
        <f t="shared" si="1"/>
        <v>479.16</v>
      </c>
      <c r="N28" s="30">
        <v>331.5</v>
      </c>
      <c r="O28" s="30">
        <v>344.6</v>
      </c>
      <c r="P28" s="30">
        <v>391.17</v>
      </c>
      <c r="Q28" s="30">
        <v>423.84</v>
      </c>
      <c r="R28" s="30">
        <v>438.4</v>
      </c>
      <c r="S28" s="30">
        <v>464.33</v>
      </c>
      <c r="T28" s="38">
        <v>402.31</v>
      </c>
      <c r="U28" s="2"/>
    </row>
    <row r="29" spans="1:21" s="1" customFormat="1" x14ac:dyDescent="0.25">
      <c r="A29" s="28">
        <v>199.7</v>
      </c>
      <c r="B29" s="29">
        <v>330.23</v>
      </c>
      <c r="C29" s="38">
        <v>340.39</v>
      </c>
      <c r="D29" s="31">
        <f t="shared" si="0"/>
        <v>335.31</v>
      </c>
      <c r="E29" s="30">
        <v>346.44</v>
      </c>
      <c r="F29" s="30">
        <v>364.83</v>
      </c>
      <c r="G29" s="30">
        <v>391.59</v>
      </c>
      <c r="H29" s="30">
        <v>463.63</v>
      </c>
      <c r="I29" s="30">
        <v>466.82</v>
      </c>
      <c r="J29" s="38">
        <v>506.65</v>
      </c>
      <c r="K29" s="29">
        <v>503.05</v>
      </c>
      <c r="L29" s="38">
        <v>503.74</v>
      </c>
      <c r="M29" s="32">
        <f t="shared" si="1"/>
        <v>504.48</v>
      </c>
      <c r="N29" s="30">
        <v>352.92</v>
      </c>
      <c r="O29" s="30">
        <v>368.4</v>
      </c>
      <c r="P29" s="30">
        <v>418.28</v>
      </c>
      <c r="Q29" s="30">
        <v>451.84</v>
      </c>
      <c r="R29" s="30">
        <v>463.7</v>
      </c>
      <c r="S29" s="30">
        <v>480.68</v>
      </c>
      <c r="T29" s="38">
        <v>426.2</v>
      </c>
      <c r="U29" s="2"/>
    </row>
    <row r="30" spans="1:21" s="1" customFormat="1" x14ac:dyDescent="0.25">
      <c r="A30" s="28">
        <v>203.7</v>
      </c>
      <c r="B30" s="29">
        <v>335.95</v>
      </c>
      <c r="C30" s="38">
        <v>339.24</v>
      </c>
      <c r="D30" s="31">
        <f t="shared" si="0"/>
        <v>337.59500000000003</v>
      </c>
      <c r="E30" s="30">
        <v>350.73</v>
      </c>
      <c r="F30" s="30">
        <v>372.53</v>
      </c>
      <c r="G30" s="30">
        <v>404.56</v>
      </c>
      <c r="H30" s="30">
        <v>497.04</v>
      </c>
      <c r="I30" s="30">
        <v>485.18</v>
      </c>
      <c r="J30" s="38">
        <v>521.82000000000005</v>
      </c>
      <c r="K30" s="29">
        <v>524.5</v>
      </c>
      <c r="L30" s="38">
        <v>523.6</v>
      </c>
      <c r="M30" s="32">
        <f t="shared" si="1"/>
        <v>523.30666666666673</v>
      </c>
      <c r="N30" s="30">
        <v>364.2</v>
      </c>
      <c r="O30" s="30">
        <v>377.77</v>
      </c>
      <c r="P30" s="30">
        <v>437.72</v>
      </c>
      <c r="Q30" s="30">
        <v>460.23</v>
      </c>
      <c r="R30" s="30">
        <v>484.48</v>
      </c>
      <c r="S30" s="30">
        <v>507.67</v>
      </c>
      <c r="T30" s="38">
        <v>444.2</v>
      </c>
      <c r="U30" s="2"/>
    </row>
    <row r="31" spans="1:21" s="1" customFormat="1" x14ac:dyDescent="0.25">
      <c r="A31" s="28">
        <v>207.9</v>
      </c>
      <c r="B31" s="29">
        <v>353.18</v>
      </c>
      <c r="C31" s="38">
        <v>358.9</v>
      </c>
      <c r="D31" s="31">
        <f t="shared" si="0"/>
        <v>356.03999999999996</v>
      </c>
      <c r="E31" s="30">
        <v>362.05</v>
      </c>
      <c r="F31" s="30">
        <v>401.33</v>
      </c>
      <c r="G31" s="30">
        <v>417.98</v>
      </c>
      <c r="H31" s="30">
        <v>510.59</v>
      </c>
      <c r="I31" s="30">
        <v>501.62</v>
      </c>
      <c r="J31" s="38">
        <v>551.57000000000005</v>
      </c>
      <c r="K31" s="29">
        <v>545.73</v>
      </c>
      <c r="L31" s="38">
        <v>552.59</v>
      </c>
      <c r="M31" s="32">
        <f t="shared" si="1"/>
        <v>549.96333333333348</v>
      </c>
      <c r="N31" s="30">
        <v>369.48</v>
      </c>
      <c r="O31" s="30">
        <v>387.13</v>
      </c>
      <c r="P31" s="30">
        <v>454.46</v>
      </c>
      <c r="Q31" s="30">
        <v>492.93</v>
      </c>
      <c r="R31" s="30">
        <v>494.85</v>
      </c>
      <c r="S31" s="30">
        <v>516.5</v>
      </c>
      <c r="T31" s="38">
        <v>459.65</v>
      </c>
      <c r="U31" s="2"/>
    </row>
    <row r="32" spans="1:21" s="1" customFormat="1" x14ac:dyDescent="0.25">
      <c r="A32" s="28">
        <v>214.1</v>
      </c>
      <c r="B32" s="29">
        <v>368.45</v>
      </c>
      <c r="C32" s="38">
        <v>387.88</v>
      </c>
      <c r="D32" s="31">
        <f t="shared" si="0"/>
        <v>378.16499999999996</v>
      </c>
      <c r="E32" s="30">
        <v>379.56</v>
      </c>
      <c r="F32" s="30">
        <v>410.89</v>
      </c>
      <c r="G32" s="30">
        <v>444.98</v>
      </c>
      <c r="H32" s="30">
        <v>542.87</v>
      </c>
      <c r="I32" s="30">
        <v>533.11</v>
      </c>
      <c r="J32" s="38">
        <v>566.16999999999996</v>
      </c>
      <c r="K32" s="29">
        <v>571.6</v>
      </c>
      <c r="L32" s="38">
        <v>565.25</v>
      </c>
      <c r="M32" s="32">
        <f t="shared" si="1"/>
        <v>567.67333333333329</v>
      </c>
      <c r="N32" s="30">
        <v>404.04</v>
      </c>
      <c r="O32" s="30">
        <v>412.83</v>
      </c>
      <c r="P32" s="30">
        <v>474.24</v>
      </c>
      <c r="Q32" s="30">
        <v>508.82</v>
      </c>
      <c r="R32" s="30">
        <v>526.20000000000005</v>
      </c>
      <c r="S32" s="30">
        <v>555.5</v>
      </c>
      <c r="T32" s="38">
        <v>481.53</v>
      </c>
      <c r="U32" s="2"/>
    </row>
    <row r="33" spans="1:21" s="1" customFormat="1" x14ac:dyDescent="0.25">
      <c r="A33" s="28">
        <v>218.1</v>
      </c>
      <c r="B33" s="29">
        <v>386.3</v>
      </c>
      <c r="C33" s="38">
        <v>391.03</v>
      </c>
      <c r="D33" s="31">
        <f t="shared" si="0"/>
        <v>388.66499999999996</v>
      </c>
      <c r="E33" s="30">
        <v>407.04</v>
      </c>
      <c r="F33" s="30">
        <v>421.69</v>
      </c>
      <c r="G33" s="30">
        <v>463.91</v>
      </c>
      <c r="H33" s="30">
        <v>549.62</v>
      </c>
      <c r="I33" s="30">
        <v>553.70000000000005</v>
      </c>
      <c r="J33" s="38">
        <v>583.82000000000005</v>
      </c>
      <c r="K33" s="29">
        <v>588.5</v>
      </c>
      <c r="L33" s="38">
        <v>595.51</v>
      </c>
      <c r="M33" s="32">
        <f t="shared" si="1"/>
        <v>589.27666666666676</v>
      </c>
      <c r="N33" s="30">
        <v>397.89</v>
      </c>
      <c r="O33" s="30">
        <v>420.23</v>
      </c>
      <c r="P33" s="30">
        <v>498.31</v>
      </c>
      <c r="Q33" s="30">
        <v>541.27</v>
      </c>
      <c r="R33" s="30">
        <v>543.79</v>
      </c>
      <c r="S33" s="30">
        <v>572.03</v>
      </c>
      <c r="T33" s="38">
        <v>498.46</v>
      </c>
      <c r="U33" s="2"/>
    </row>
    <row r="34" spans="1:21" s="1" customFormat="1" x14ac:dyDescent="0.25">
      <c r="A34" s="28">
        <v>224.3</v>
      </c>
      <c r="B34" s="29">
        <v>395.19</v>
      </c>
      <c r="C34" s="38">
        <v>406.01</v>
      </c>
      <c r="D34" s="31">
        <f t="shared" si="0"/>
        <v>400.6</v>
      </c>
      <c r="E34" s="30">
        <v>419.86</v>
      </c>
      <c r="F34" s="30">
        <v>432.9</v>
      </c>
      <c r="G34" s="30">
        <v>479.36</v>
      </c>
      <c r="H34" s="30">
        <v>590.14</v>
      </c>
      <c r="I34" s="30">
        <v>578.79999999999995</v>
      </c>
      <c r="J34" s="38">
        <v>616.82000000000005</v>
      </c>
      <c r="K34" s="29">
        <v>639.51</v>
      </c>
      <c r="L34" s="38">
        <v>614.30999999999995</v>
      </c>
      <c r="M34" s="32">
        <f t="shared" si="1"/>
        <v>623.54666666666662</v>
      </c>
      <c r="N34" s="30">
        <v>423.02</v>
      </c>
      <c r="O34" s="30">
        <v>432.17</v>
      </c>
      <c r="P34" s="30">
        <v>521.54999999999995</v>
      </c>
      <c r="Q34" s="30">
        <v>560.35</v>
      </c>
      <c r="R34" s="30">
        <v>567.12</v>
      </c>
      <c r="S34" s="30">
        <v>595.23</v>
      </c>
      <c r="T34" s="38">
        <v>526.29</v>
      </c>
      <c r="U34" s="2"/>
    </row>
    <row r="35" spans="1:21" s="1" customFormat="1" x14ac:dyDescent="0.25">
      <c r="A35" s="28">
        <v>228.4</v>
      </c>
      <c r="B35" s="29">
        <v>416.22</v>
      </c>
      <c r="C35" s="38">
        <v>421.39</v>
      </c>
      <c r="D35" s="31">
        <f t="shared" si="0"/>
        <v>418.80500000000001</v>
      </c>
      <c r="E35" s="30">
        <v>435.12</v>
      </c>
      <c r="F35" s="30">
        <v>468.63</v>
      </c>
      <c r="G35" s="30">
        <v>499.81</v>
      </c>
      <c r="H35" s="30">
        <v>603</v>
      </c>
      <c r="I35" s="30">
        <v>602.57000000000005</v>
      </c>
      <c r="J35" s="38">
        <v>639.86</v>
      </c>
      <c r="K35" s="29">
        <v>645.95000000000005</v>
      </c>
      <c r="L35" s="38">
        <v>662.83</v>
      </c>
      <c r="M35" s="32">
        <f t="shared" si="1"/>
        <v>649.54666666666662</v>
      </c>
      <c r="N35" s="30">
        <v>419.12</v>
      </c>
      <c r="O35" s="30">
        <v>460.65</v>
      </c>
      <c r="P35" s="30">
        <v>532.59</v>
      </c>
      <c r="Q35" s="30">
        <v>579.26</v>
      </c>
      <c r="R35" s="30">
        <v>587.84</v>
      </c>
      <c r="S35" s="30">
        <v>619.35</v>
      </c>
      <c r="T35" s="38">
        <v>543.83000000000004</v>
      </c>
      <c r="U35" s="2"/>
    </row>
    <row r="36" spans="1:21" s="1" customFormat="1" x14ac:dyDescent="0.25">
      <c r="A36" s="28">
        <v>234.5</v>
      </c>
      <c r="B36" s="29">
        <v>429.64</v>
      </c>
      <c r="C36" s="38">
        <v>439.96</v>
      </c>
      <c r="D36" s="31">
        <f t="shared" si="0"/>
        <v>434.79999999999995</v>
      </c>
      <c r="E36" s="30">
        <v>430.65</v>
      </c>
      <c r="F36" s="30">
        <v>473.74</v>
      </c>
      <c r="G36" s="30">
        <v>525.49</v>
      </c>
      <c r="H36" s="30">
        <v>636.69000000000005</v>
      </c>
      <c r="I36" s="30">
        <v>622.20000000000005</v>
      </c>
      <c r="J36" s="38">
        <v>675.73</v>
      </c>
      <c r="K36" s="29">
        <v>687.91</v>
      </c>
      <c r="L36" s="38">
        <v>671.08</v>
      </c>
      <c r="M36" s="32">
        <f t="shared" si="1"/>
        <v>678.2399999999999</v>
      </c>
      <c r="N36" s="30">
        <v>456.52</v>
      </c>
      <c r="O36" s="30">
        <v>470.41</v>
      </c>
      <c r="P36" s="30">
        <v>566.74</v>
      </c>
      <c r="Q36" s="30">
        <v>610.53</v>
      </c>
      <c r="R36" s="30">
        <v>621.46</v>
      </c>
      <c r="S36" s="30">
        <v>661.16</v>
      </c>
      <c r="T36" s="38">
        <v>564.55999999999995</v>
      </c>
      <c r="U36" s="2"/>
    </row>
    <row r="37" spans="1:21" s="1" customFormat="1" x14ac:dyDescent="0.25">
      <c r="A37" s="28">
        <v>238.5</v>
      </c>
      <c r="B37" s="29">
        <v>451.84</v>
      </c>
      <c r="C37" s="38">
        <v>450.55</v>
      </c>
      <c r="D37" s="31">
        <f t="shared" si="0"/>
        <v>451.19499999999999</v>
      </c>
      <c r="E37" s="30">
        <v>441.18</v>
      </c>
      <c r="F37" s="30">
        <v>471.77</v>
      </c>
      <c r="G37" s="30">
        <v>536.16</v>
      </c>
      <c r="H37" s="30">
        <v>661.94</v>
      </c>
      <c r="I37" s="30">
        <v>646.74</v>
      </c>
      <c r="J37" s="38">
        <v>698.55</v>
      </c>
      <c r="K37" s="29">
        <v>702.4</v>
      </c>
      <c r="L37" s="38">
        <v>700.68</v>
      </c>
      <c r="M37" s="32">
        <f t="shared" si="1"/>
        <v>700.54333333333318</v>
      </c>
      <c r="N37" s="30">
        <v>471.25</v>
      </c>
      <c r="O37" s="30">
        <v>483.85</v>
      </c>
      <c r="P37" s="30">
        <v>566.21</v>
      </c>
      <c r="Q37" s="30">
        <v>628.64</v>
      </c>
      <c r="R37" s="30">
        <v>632.98</v>
      </c>
      <c r="S37" s="30">
        <v>680.08</v>
      </c>
      <c r="T37" s="38">
        <v>587.58000000000004</v>
      </c>
      <c r="U37" s="2"/>
    </row>
    <row r="38" spans="1:21" s="1" customFormat="1" x14ac:dyDescent="0.25">
      <c r="A38" s="28">
        <v>242.7</v>
      </c>
      <c r="B38" s="29">
        <v>455.02</v>
      </c>
      <c r="C38" s="38">
        <v>470.89</v>
      </c>
      <c r="D38" s="31">
        <f t="shared" si="0"/>
        <v>462.95499999999998</v>
      </c>
      <c r="E38" s="30">
        <v>464.66</v>
      </c>
      <c r="F38" s="30">
        <v>535.02</v>
      </c>
      <c r="G38" s="30">
        <v>559.1</v>
      </c>
      <c r="H38" s="30">
        <v>670.42</v>
      </c>
      <c r="I38" s="30">
        <v>670.02</v>
      </c>
      <c r="J38" s="38">
        <v>722.33</v>
      </c>
      <c r="K38" s="29">
        <v>724.23</v>
      </c>
      <c r="L38" s="38">
        <v>725.34</v>
      </c>
      <c r="M38" s="32">
        <f t="shared" si="1"/>
        <v>723.9666666666667</v>
      </c>
      <c r="N38" s="30">
        <v>476.9</v>
      </c>
      <c r="O38" s="30">
        <v>503.6</v>
      </c>
      <c r="P38" s="30">
        <v>592.70000000000005</v>
      </c>
      <c r="Q38" s="30">
        <v>649.28</v>
      </c>
      <c r="R38" s="30">
        <v>663.74</v>
      </c>
      <c r="S38" s="30">
        <v>693.68</v>
      </c>
      <c r="T38" s="38">
        <v>602.01</v>
      </c>
      <c r="U38" s="2"/>
    </row>
    <row r="39" spans="1:21" s="1" customFormat="1" x14ac:dyDescent="0.25">
      <c r="A39" s="28">
        <v>248.8</v>
      </c>
      <c r="B39" s="29">
        <v>475.3</v>
      </c>
      <c r="C39" s="38">
        <v>490.96</v>
      </c>
      <c r="D39" s="31">
        <f t="shared" si="0"/>
        <v>483.13</v>
      </c>
      <c r="E39" s="30">
        <v>487.29</v>
      </c>
      <c r="F39" s="30">
        <v>518.86</v>
      </c>
      <c r="G39" s="30">
        <v>603.52</v>
      </c>
      <c r="H39" s="30">
        <v>711.73</v>
      </c>
      <c r="I39" s="30">
        <v>703.3</v>
      </c>
      <c r="J39" s="38">
        <v>759.22</v>
      </c>
      <c r="K39" s="29">
        <v>760.71</v>
      </c>
      <c r="L39" s="38">
        <v>740.33</v>
      </c>
      <c r="M39" s="32">
        <f t="shared" si="1"/>
        <v>753.42000000000007</v>
      </c>
      <c r="N39" s="30">
        <v>488.33</v>
      </c>
      <c r="O39" s="30">
        <v>530.5</v>
      </c>
      <c r="P39" s="30">
        <v>628.62</v>
      </c>
      <c r="Q39" s="30">
        <v>680.32</v>
      </c>
      <c r="R39" s="30">
        <v>692.77</v>
      </c>
      <c r="S39" s="30">
        <v>722.49</v>
      </c>
      <c r="T39" s="38">
        <v>626.5</v>
      </c>
      <c r="U39" s="2"/>
    </row>
    <row r="40" spans="1:21" s="1" customFormat="1" x14ac:dyDescent="0.25">
      <c r="A40" s="28">
        <v>252.8</v>
      </c>
      <c r="B40" s="29">
        <v>503.69</v>
      </c>
      <c r="C40" s="38">
        <v>493.61</v>
      </c>
      <c r="D40" s="31">
        <f t="shared" si="0"/>
        <v>498.65</v>
      </c>
      <c r="E40" s="30">
        <v>505.56</v>
      </c>
      <c r="F40" s="30">
        <v>553.21</v>
      </c>
      <c r="G40" s="30">
        <v>606.01</v>
      </c>
      <c r="H40" s="30">
        <v>719.93</v>
      </c>
      <c r="I40" s="30">
        <v>726.89</v>
      </c>
      <c r="J40" s="38">
        <v>786.22</v>
      </c>
      <c r="K40" s="29">
        <v>780.5</v>
      </c>
      <c r="L40" s="38">
        <v>773.72</v>
      </c>
      <c r="M40" s="32">
        <f t="shared" si="1"/>
        <v>780.14666666666665</v>
      </c>
      <c r="N40" s="30">
        <v>496.62</v>
      </c>
      <c r="O40" s="30">
        <v>540.05999999999995</v>
      </c>
      <c r="P40" s="30">
        <v>660.58</v>
      </c>
      <c r="Q40" s="30">
        <v>708.94</v>
      </c>
      <c r="R40" s="30">
        <v>713.59</v>
      </c>
      <c r="S40" s="30">
        <v>749.57</v>
      </c>
      <c r="T40" s="38">
        <v>645.87</v>
      </c>
      <c r="U40" s="2"/>
    </row>
    <row r="41" spans="1:21" s="1" customFormat="1" x14ac:dyDescent="0.25">
      <c r="A41" s="28">
        <v>259</v>
      </c>
      <c r="B41" s="29">
        <v>499.13</v>
      </c>
      <c r="C41" s="38">
        <v>509.66</v>
      </c>
      <c r="D41" s="31">
        <f t="shared" si="0"/>
        <v>504.39499999999998</v>
      </c>
      <c r="E41" s="30">
        <v>508.17</v>
      </c>
      <c r="F41" s="30">
        <v>564.14</v>
      </c>
      <c r="G41" s="30">
        <v>625.16</v>
      </c>
      <c r="H41" s="30">
        <v>767.35</v>
      </c>
      <c r="I41" s="30">
        <v>746.78</v>
      </c>
      <c r="J41" s="38">
        <v>818.31</v>
      </c>
      <c r="K41" s="29">
        <v>811.09</v>
      </c>
      <c r="L41" s="38">
        <v>803.21</v>
      </c>
      <c r="M41" s="32">
        <f t="shared" si="1"/>
        <v>810.87</v>
      </c>
      <c r="N41" s="30">
        <v>520.95000000000005</v>
      </c>
      <c r="O41" s="30">
        <v>557.65</v>
      </c>
      <c r="P41" s="30">
        <v>679.82</v>
      </c>
      <c r="Q41" s="30">
        <v>720.73</v>
      </c>
      <c r="R41" s="30">
        <v>736.15</v>
      </c>
      <c r="S41" s="30">
        <v>777.31</v>
      </c>
      <c r="T41" s="38">
        <v>688.65</v>
      </c>
      <c r="U41" s="2"/>
    </row>
    <row r="42" spans="1:21" s="1" customFormat="1" x14ac:dyDescent="0.25">
      <c r="A42" s="28">
        <v>263.10000000000002</v>
      </c>
      <c r="B42" s="29">
        <v>522.47</v>
      </c>
      <c r="C42" s="38">
        <v>519.39</v>
      </c>
      <c r="D42" s="31">
        <f t="shared" si="0"/>
        <v>520.93000000000006</v>
      </c>
      <c r="E42" s="30">
        <v>536.66</v>
      </c>
      <c r="F42" s="30">
        <v>579.29999999999995</v>
      </c>
      <c r="G42" s="30">
        <v>651.73</v>
      </c>
      <c r="H42" s="30">
        <v>787.62</v>
      </c>
      <c r="I42" s="30">
        <v>767.2</v>
      </c>
      <c r="J42" s="38">
        <v>833.37</v>
      </c>
      <c r="K42" s="29">
        <v>829.58</v>
      </c>
      <c r="L42" s="38">
        <v>845.8</v>
      </c>
      <c r="M42" s="32">
        <f t="shared" si="1"/>
        <v>836.25</v>
      </c>
      <c r="N42" s="30">
        <v>525.49</v>
      </c>
      <c r="O42" s="30">
        <v>575</v>
      </c>
      <c r="P42" s="30">
        <v>675.7</v>
      </c>
      <c r="Q42" s="30">
        <v>751.38</v>
      </c>
      <c r="R42" s="30">
        <v>769.03</v>
      </c>
      <c r="S42" s="30">
        <v>796.35</v>
      </c>
      <c r="T42" s="38">
        <v>706.09</v>
      </c>
      <c r="U42" s="2"/>
    </row>
    <row r="43" spans="1:21" s="1" customFormat="1" x14ac:dyDescent="0.25">
      <c r="A43" s="28">
        <v>269.10000000000002</v>
      </c>
      <c r="B43" s="29">
        <v>545.19000000000005</v>
      </c>
      <c r="C43" s="38">
        <v>548.45000000000005</v>
      </c>
      <c r="D43" s="31">
        <f t="shared" si="0"/>
        <v>546.82000000000005</v>
      </c>
      <c r="E43" s="30">
        <v>539.78</v>
      </c>
      <c r="F43" s="30">
        <v>592.89</v>
      </c>
      <c r="G43" s="30">
        <v>673.45</v>
      </c>
      <c r="H43" s="30">
        <v>818.39</v>
      </c>
      <c r="I43" s="30">
        <v>811.58</v>
      </c>
      <c r="J43" s="38">
        <v>872.99</v>
      </c>
      <c r="K43" s="29">
        <v>871.27</v>
      </c>
      <c r="L43" s="38">
        <v>867.66</v>
      </c>
      <c r="M43" s="32">
        <f t="shared" si="1"/>
        <v>870.64</v>
      </c>
      <c r="N43" s="30">
        <v>539.92999999999995</v>
      </c>
      <c r="O43" s="30">
        <v>591.80999999999995</v>
      </c>
      <c r="P43" s="30">
        <v>727.06</v>
      </c>
      <c r="Q43" s="30">
        <v>764.87</v>
      </c>
      <c r="R43" s="30">
        <v>801.36</v>
      </c>
      <c r="S43" s="30">
        <v>827.8</v>
      </c>
      <c r="T43" s="38">
        <v>727.75</v>
      </c>
      <c r="U43" s="2"/>
    </row>
    <row r="44" spans="1:21" s="1" customFormat="1" x14ac:dyDescent="0.25">
      <c r="A44" s="28">
        <v>273.3</v>
      </c>
      <c r="B44" s="29">
        <v>555.67999999999995</v>
      </c>
      <c r="C44" s="38">
        <v>564.49</v>
      </c>
      <c r="D44" s="31">
        <f t="shared" si="0"/>
        <v>560.08500000000004</v>
      </c>
      <c r="E44" s="30">
        <v>559.58000000000004</v>
      </c>
      <c r="F44" s="30">
        <v>606.74</v>
      </c>
      <c r="G44" s="30">
        <v>682.87</v>
      </c>
      <c r="H44" s="30">
        <v>847.8</v>
      </c>
      <c r="I44" s="30">
        <v>827.36</v>
      </c>
      <c r="J44" s="38">
        <v>897.56</v>
      </c>
      <c r="K44" s="29">
        <v>888.57</v>
      </c>
      <c r="L44" s="38">
        <v>889.39</v>
      </c>
      <c r="M44" s="32">
        <f t="shared" si="1"/>
        <v>891.84</v>
      </c>
      <c r="N44" s="30">
        <v>553.04999999999995</v>
      </c>
      <c r="O44" s="30">
        <v>591.52</v>
      </c>
      <c r="P44" s="30">
        <v>751.45</v>
      </c>
      <c r="Q44" s="30">
        <v>808.06</v>
      </c>
      <c r="R44" s="30">
        <v>821.7</v>
      </c>
      <c r="S44" s="30">
        <v>866.12</v>
      </c>
      <c r="T44" s="38">
        <v>740.08</v>
      </c>
      <c r="U44" s="2"/>
    </row>
    <row r="45" spans="1:21" s="1" customFormat="1" x14ac:dyDescent="0.25">
      <c r="A45" s="28">
        <v>277.39999999999998</v>
      </c>
      <c r="B45" s="29">
        <v>555.35</v>
      </c>
      <c r="C45" s="38">
        <v>574.65</v>
      </c>
      <c r="D45" s="31">
        <f t="shared" si="0"/>
        <v>565</v>
      </c>
      <c r="E45" s="30">
        <v>572.66999999999996</v>
      </c>
      <c r="F45" s="30">
        <v>661.02</v>
      </c>
      <c r="G45" s="30">
        <v>726.93</v>
      </c>
      <c r="H45" s="30">
        <v>857.46</v>
      </c>
      <c r="I45" s="30">
        <v>855</v>
      </c>
      <c r="J45" s="38">
        <v>907.18</v>
      </c>
      <c r="K45" s="29">
        <v>905.57</v>
      </c>
      <c r="L45" s="38">
        <v>928.39</v>
      </c>
      <c r="M45" s="32">
        <f t="shared" si="1"/>
        <v>913.71333333333325</v>
      </c>
      <c r="N45" s="30">
        <v>573.9</v>
      </c>
      <c r="O45" s="30">
        <v>614.47</v>
      </c>
      <c r="P45" s="30">
        <v>768.29</v>
      </c>
      <c r="Q45" s="30">
        <v>828.58</v>
      </c>
      <c r="R45" s="30">
        <v>844.22</v>
      </c>
      <c r="S45" s="30">
        <v>892.4</v>
      </c>
      <c r="T45" s="38">
        <v>770.43</v>
      </c>
      <c r="U45" s="2"/>
    </row>
    <row r="46" spans="1:21" s="1" customFormat="1" x14ac:dyDescent="0.25">
      <c r="A46" s="28">
        <v>283.39999999999998</v>
      </c>
      <c r="B46" s="29">
        <v>607.26</v>
      </c>
      <c r="C46" s="38">
        <v>591.89</v>
      </c>
      <c r="D46" s="31">
        <f t="shared" si="0"/>
        <v>599.57500000000005</v>
      </c>
      <c r="E46" s="30">
        <v>589.55999999999995</v>
      </c>
      <c r="F46" s="30">
        <v>648.79</v>
      </c>
      <c r="G46" s="30">
        <v>745.55</v>
      </c>
      <c r="H46" s="30">
        <v>896.68</v>
      </c>
      <c r="I46" s="30">
        <v>894.89</v>
      </c>
      <c r="J46" s="38">
        <v>967.29</v>
      </c>
      <c r="K46" s="29">
        <v>953.98</v>
      </c>
      <c r="L46" s="38">
        <v>936.85</v>
      </c>
      <c r="M46" s="32">
        <f t="shared" si="1"/>
        <v>952.70666666666659</v>
      </c>
      <c r="N46" s="30">
        <v>594.67999999999995</v>
      </c>
      <c r="O46" s="30">
        <v>645.6</v>
      </c>
      <c r="P46" s="30">
        <v>806.58</v>
      </c>
      <c r="Q46" s="30">
        <v>876.51</v>
      </c>
      <c r="R46" s="30">
        <v>868.82</v>
      </c>
      <c r="S46" s="30">
        <v>921.45</v>
      </c>
      <c r="T46" s="38">
        <v>801.14</v>
      </c>
      <c r="U46" s="2"/>
    </row>
    <row r="47" spans="1:21" s="1" customFormat="1" x14ac:dyDescent="0.25">
      <c r="A47" s="28">
        <v>287.5</v>
      </c>
      <c r="B47" s="29">
        <v>614.01</v>
      </c>
      <c r="C47" s="38">
        <v>602.5</v>
      </c>
      <c r="D47" s="31">
        <f t="shared" si="0"/>
        <v>608.255</v>
      </c>
      <c r="E47" s="30">
        <v>600.80999999999995</v>
      </c>
      <c r="F47" s="30">
        <v>672.79</v>
      </c>
      <c r="G47" s="30">
        <v>760.95</v>
      </c>
      <c r="H47" s="30">
        <v>921.84</v>
      </c>
      <c r="I47" s="30">
        <v>909.38</v>
      </c>
      <c r="J47" s="38">
        <v>979.89</v>
      </c>
      <c r="K47" s="29">
        <v>973.15</v>
      </c>
      <c r="L47" s="38">
        <v>993.65</v>
      </c>
      <c r="M47" s="32">
        <f t="shared" si="1"/>
        <v>982.23</v>
      </c>
      <c r="N47" s="30">
        <v>615.03</v>
      </c>
      <c r="O47" s="30">
        <v>662.19</v>
      </c>
      <c r="P47" s="30">
        <v>847.4</v>
      </c>
      <c r="Q47" s="30">
        <v>883.01</v>
      </c>
      <c r="R47" s="30">
        <v>900.52</v>
      </c>
      <c r="S47" s="30">
        <v>952.82</v>
      </c>
      <c r="T47" s="38">
        <v>821.74</v>
      </c>
      <c r="U47" s="2"/>
    </row>
    <row r="48" spans="1:21" s="1" customFormat="1" x14ac:dyDescent="0.25">
      <c r="A48" s="28">
        <v>293.60000000000002</v>
      </c>
      <c r="B48" s="29">
        <v>621.79999999999995</v>
      </c>
      <c r="C48" s="38">
        <v>636.94000000000005</v>
      </c>
      <c r="D48" s="31">
        <f t="shared" si="0"/>
        <v>629.37</v>
      </c>
      <c r="E48" s="30">
        <v>626.32000000000005</v>
      </c>
      <c r="F48" s="30">
        <v>679.78</v>
      </c>
      <c r="G48" s="30">
        <v>790.27</v>
      </c>
      <c r="H48" s="30">
        <v>964.5</v>
      </c>
      <c r="I48" s="30">
        <v>944.25</v>
      </c>
      <c r="J48" s="38">
        <v>1016.5</v>
      </c>
      <c r="K48" s="29">
        <v>1025.3</v>
      </c>
      <c r="L48" s="38">
        <v>1006.2</v>
      </c>
      <c r="M48" s="32">
        <f t="shared" si="1"/>
        <v>1016</v>
      </c>
      <c r="N48" s="30">
        <v>636.87</v>
      </c>
      <c r="O48" s="30">
        <v>689.65</v>
      </c>
      <c r="P48" s="30">
        <v>848.72</v>
      </c>
      <c r="Q48" s="30">
        <v>926.08</v>
      </c>
      <c r="R48" s="30">
        <v>942.72</v>
      </c>
      <c r="S48" s="30">
        <v>982.63</v>
      </c>
      <c r="T48" s="38">
        <v>859.85</v>
      </c>
      <c r="U48" s="2"/>
    </row>
    <row r="49" spans="1:21" s="1" customFormat="1" x14ac:dyDescent="0.25">
      <c r="A49" s="33">
        <v>297.60000000000002</v>
      </c>
      <c r="B49" s="34">
        <v>647.24</v>
      </c>
      <c r="C49" s="39">
        <v>640.16</v>
      </c>
      <c r="D49" s="37">
        <f t="shared" si="0"/>
        <v>643.70000000000005</v>
      </c>
      <c r="E49" s="35">
        <v>632.41</v>
      </c>
      <c r="F49" s="35">
        <v>711.73</v>
      </c>
      <c r="G49" s="35">
        <v>809.97</v>
      </c>
      <c r="H49" s="35">
        <v>979.19</v>
      </c>
      <c r="I49" s="35">
        <v>992.44</v>
      </c>
      <c r="J49" s="39">
        <v>1039.0999999999999</v>
      </c>
      <c r="K49" s="34">
        <v>1044.4000000000001</v>
      </c>
      <c r="L49" s="39">
        <v>1064.9000000000001</v>
      </c>
      <c r="M49" s="36">
        <f t="shared" si="1"/>
        <v>1049.4666666666667</v>
      </c>
      <c r="N49" s="35">
        <v>642.77</v>
      </c>
      <c r="O49" s="35">
        <v>708.72</v>
      </c>
      <c r="P49" s="35">
        <v>885.95</v>
      </c>
      <c r="Q49" s="35">
        <v>938.68</v>
      </c>
      <c r="R49" s="35">
        <v>959.28</v>
      </c>
      <c r="S49" s="35">
        <v>1022.3</v>
      </c>
      <c r="T49" s="39">
        <v>855.22</v>
      </c>
      <c r="U49" s="2"/>
    </row>
  </sheetData>
  <mergeCells count="2">
    <mergeCell ref="B6:D6"/>
    <mergeCell ref="J6:M6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2"/>
  <sheetViews>
    <sheetView tabSelected="1" workbookViewId="0">
      <selection activeCell="B24" sqref="B24"/>
    </sheetView>
  </sheetViews>
  <sheetFormatPr defaultRowHeight="15" x14ac:dyDescent="0.25"/>
  <sheetData>
    <row r="1" spans="2:3" ht="15.75" thickBot="1" x14ac:dyDescent="0.3"/>
    <row r="2" spans="2:3" x14ac:dyDescent="0.25">
      <c r="B2" s="63" t="s">
        <v>65</v>
      </c>
      <c r="C2" s="64"/>
    </row>
    <row r="3" spans="2:3" x14ac:dyDescent="0.25">
      <c r="B3" s="65"/>
      <c r="C3" s="66"/>
    </row>
    <row r="4" spans="2:3" x14ac:dyDescent="0.25">
      <c r="B4" s="65"/>
      <c r="C4" s="66"/>
    </row>
    <row r="5" spans="2:3" x14ac:dyDescent="0.25">
      <c r="B5" s="65"/>
      <c r="C5" s="66"/>
    </row>
    <row r="6" spans="2:3" x14ac:dyDescent="0.25">
      <c r="B6" s="65"/>
      <c r="C6" s="66"/>
    </row>
    <row r="7" spans="2:3" x14ac:dyDescent="0.25">
      <c r="B7" s="65"/>
      <c r="C7" s="66"/>
    </row>
    <row r="8" spans="2:3" x14ac:dyDescent="0.25">
      <c r="B8" s="65"/>
      <c r="C8" s="66"/>
    </row>
    <row r="9" spans="2:3" x14ac:dyDescent="0.25">
      <c r="B9" s="65"/>
      <c r="C9" s="66"/>
    </row>
    <row r="10" spans="2:3" x14ac:dyDescent="0.25">
      <c r="B10" s="65"/>
      <c r="C10" s="66"/>
    </row>
    <row r="11" spans="2:3" x14ac:dyDescent="0.25">
      <c r="B11" s="65"/>
      <c r="C11" s="66"/>
    </row>
    <row r="12" spans="2:3" ht="15.75" thickBot="1" x14ac:dyDescent="0.3">
      <c r="B12" s="67"/>
      <c r="C12" s="68"/>
    </row>
  </sheetData>
  <mergeCells count="1">
    <mergeCell ref="B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Read Me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Dennington S.P.</cp:lastModifiedBy>
  <cp:lastPrinted>2013-06-17T12:12:14Z</cp:lastPrinted>
  <dcterms:created xsi:type="dcterms:W3CDTF">2013-06-17T10:13:24Z</dcterms:created>
  <dcterms:modified xsi:type="dcterms:W3CDTF">2015-07-16T12:51:42Z</dcterms:modified>
</cp:coreProperties>
</file>