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o\Dropbox\"/>
    </mc:Choice>
  </mc:AlternateContent>
  <bookViews>
    <workbookView xWindow="240" yWindow="12" windowWidth="24780" windowHeight="12636" activeTab="4"/>
  </bookViews>
  <sheets>
    <sheet name="Figure 4" sheetId="4" r:id="rId1"/>
    <sheet name="Figure 5" sheetId="5" r:id="rId2"/>
    <sheet name="Figure 6" sheetId="6" r:id="rId3"/>
    <sheet name="Figure 10" sheetId="7" r:id="rId4"/>
    <sheet name="Figure 11" sheetId="8" r:id="rId5"/>
    <sheet name="3 pattern comparsions" sheetId="2" r:id="rId6"/>
    <sheet name="4 Loop comparsion" sheetId="3" r:id="rId7"/>
    <sheet name="All Loop comparsions" sheetId="1" r:id="rId8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3" i="1"/>
  <c r="F14" i="1"/>
  <c r="F15" i="1"/>
  <c r="F2" i="1"/>
  <c r="B3" i="1"/>
  <c r="F3" i="1" s="1"/>
  <c r="B4" i="1"/>
  <c r="F4" i="1" s="1"/>
  <c r="B5" i="1"/>
  <c r="B6" i="1"/>
  <c r="B7" i="1"/>
  <c r="B8" i="1"/>
  <c r="B9" i="1"/>
  <c r="B10" i="1"/>
  <c r="B11" i="1"/>
  <c r="F11" i="1" s="1"/>
  <c r="B12" i="1"/>
  <c r="F12" i="1" s="1"/>
  <c r="B13" i="1"/>
  <c r="B14" i="1"/>
  <c r="B15" i="1"/>
  <c r="B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E2" i="3"/>
  <c r="E4" i="3"/>
  <c r="E5" i="3"/>
  <c r="E6" i="3"/>
  <c r="E3" i="3"/>
  <c r="G4" i="2" l="1"/>
  <c r="G3" i="2"/>
  <c r="G2" i="2"/>
  <c r="E4" i="2" l="1"/>
  <c r="E3" i="2"/>
  <c r="E2" i="2"/>
</calcChain>
</file>

<file path=xl/sharedStrings.xml><?xml version="1.0" encoding="utf-8"?>
<sst xmlns="http://schemas.openxmlformats.org/spreadsheetml/2006/main" count="33" uniqueCount="24">
  <si>
    <t>Pattern</t>
  </si>
  <si>
    <t>Filled</t>
  </si>
  <si>
    <t>Spiral</t>
  </si>
  <si>
    <t>Area
(mm^2)</t>
  </si>
  <si>
    <t>Detectable
 distance
(cm)</t>
  </si>
  <si>
    <t>Detectability</t>
  </si>
  <si>
    <t>Silver 
rate (g/mm^2)</t>
  </si>
  <si>
    <t>Silver 
used (g)</t>
  </si>
  <si>
    <t>Trendline</t>
  </si>
  <si>
    <t xml:space="preserve">Loop </t>
  </si>
  <si>
    <t>Loop
(Width ratio)</t>
  </si>
  <si>
    <t>Area of conductor
(mm^2)</t>
  </si>
  <si>
    <t>Silver usage (g)</t>
  </si>
  <si>
    <t>Detectable distance
(mm)</t>
  </si>
  <si>
    <t>Taped sensor
(cm)</t>
  </si>
  <si>
    <t>Printed sensor
(cm)</t>
  </si>
  <si>
    <t>Width
(cm)</t>
  </si>
  <si>
    <t>Printed sensor max distance (mm)</t>
  </si>
  <si>
    <t>Width
(mm)</t>
  </si>
  <si>
    <t>Filled design</t>
  </si>
  <si>
    <t>Spiral design</t>
  </si>
  <si>
    <t>Capacitance
 (pF)</t>
  </si>
  <si>
    <t>Distance 
(mm)</t>
  </si>
  <si>
    <t>Loop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</si>
</sst>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??/???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2" fontId="0" fillId="0" borderId="0" xfId="0" applyNumberFormat="1"/>
    <xf numFmtId="164" fontId="0" fillId="0" borderId="0" xfId="0" applyNumberFormat="1"/>
    <xf numFmtId="1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/>
    <xf numFmtId="1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Filled design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4'!$A$3:$A$16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</c:numCache>
            </c:numRef>
          </c:xVal>
          <c:yVal>
            <c:numRef>
              <c:f>'Figure 4'!$B$3:$B$16</c:f>
              <c:numCache>
                <c:formatCode>0.00</c:formatCode>
                <c:ptCount val="14"/>
                <c:pt idx="0">
                  <c:v>3.29251131912438</c:v>
                </c:pt>
                <c:pt idx="1">
                  <c:v>2.1764115113429798</c:v>
                </c:pt>
                <c:pt idx="2">
                  <c:v>1.79244780736874</c:v>
                </c:pt>
                <c:pt idx="3">
                  <c:v>1.59590791026892</c:v>
                </c:pt>
                <c:pt idx="4">
                  <c:v>1.4768130987530199</c:v>
                </c:pt>
                <c:pt idx="5">
                  <c:v>1.3975853592610099</c:v>
                </c:pt>
                <c:pt idx="6">
                  <c:v>1.3416814958182999</c:v>
                </c:pt>
                <c:pt idx="7">
                  <c:v>1.3005244074931899</c:v>
                </c:pt>
                <c:pt idx="8">
                  <c:v>1.26943392345148</c:v>
                </c:pt>
                <c:pt idx="9">
                  <c:v>1.2452314577060399</c:v>
                </c:pt>
                <c:pt idx="10">
                  <c:v>1.2264490222954698</c:v>
                </c:pt>
                <c:pt idx="11">
                  <c:v>1.2117834029699901</c:v>
                </c:pt>
                <c:pt idx="12">
                  <c:v>1.2003833805689201</c:v>
                </c:pt>
                <c:pt idx="13">
                  <c:v>1.1917758884420699</c:v>
                </c:pt>
              </c:numCache>
            </c:numRef>
          </c:yVal>
          <c:smooth val="1"/>
        </c:ser>
        <c:ser>
          <c:idx val="1"/>
          <c:order val="1"/>
          <c:tx>
            <c:v>Spiral design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4'!$C$3:$C$16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</c:numCache>
            </c:numRef>
          </c:xVal>
          <c:yVal>
            <c:numRef>
              <c:f>'Figure 4'!$D$3:$D$16</c:f>
              <c:numCache>
                <c:formatCode>0.00</c:formatCode>
                <c:ptCount val="14"/>
                <c:pt idx="0">
                  <c:v>2.7418408945976602</c:v>
                </c:pt>
                <c:pt idx="1">
                  <c:v>1.73397014861478</c:v>
                </c:pt>
                <c:pt idx="2">
                  <c:v>1.4186906775574</c:v>
                </c:pt>
                <c:pt idx="3">
                  <c:v>1.2652603628468599</c:v>
                </c:pt>
                <c:pt idx="4">
                  <c:v>1.1753981605036101</c:v>
                </c:pt>
                <c:pt idx="5">
                  <c:v>1.11709885685779</c:v>
                </c:pt>
                <c:pt idx="6">
                  <c:v>1.07663576706083</c:v>
                </c:pt>
                <c:pt idx="7">
                  <c:v>1.0470407043107299</c:v>
                </c:pt>
                <c:pt idx="8">
                  <c:v>1.0249494746153398</c:v>
                </c:pt>
                <c:pt idx="9">
                  <c:v>1.00798343012209</c:v>
                </c:pt>
                <c:pt idx="10">
                  <c:v>0.99472902492379189</c:v>
                </c:pt>
                <c:pt idx="11">
                  <c:v>0.98436416724462306</c:v>
                </c:pt>
                <c:pt idx="12">
                  <c:v>0.97650696539919501</c:v>
                </c:pt>
                <c:pt idx="13">
                  <c:v>0.97045730569780397</c:v>
                </c:pt>
              </c:numCache>
            </c:numRef>
          </c:yVal>
          <c:smooth val="1"/>
        </c:ser>
        <c:ser>
          <c:idx val="2"/>
          <c:order val="2"/>
          <c:tx>
            <c:v>Loop design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4'!$E$3:$E$16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</c:numCache>
            </c:numRef>
          </c:xVal>
          <c:yVal>
            <c:numRef>
              <c:f>'Figure 4'!$F$3:$F$16</c:f>
              <c:numCache>
                <c:formatCode>0.00</c:formatCode>
                <c:ptCount val="14"/>
                <c:pt idx="0">
                  <c:v>1.78087051474627</c:v>
                </c:pt>
                <c:pt idx="1">
                  <c:v>1.3356266058356601</c:v>
                </c:pt>
                <c:pt idx="2">
                  <c:v>1.1633887857068701</c:v>
                </c:pt>
                <c:pt idx="3">
                  <c:v>1.06927326001461</c:v>
                </c:pt>
                <c:pt idx="4">
                  <c:v>1.0101487537687499</c:v>
                </c:pt>
                <c:pt idx="5">
                  <c:v>0.96995357146442807</c:v>
                </c:pt>
                <c:pt idx="6">
                  <c:v>0.94113943399024103</c:v>
                </c:pt>
                <c:pt idx="7">
                  <c:v>0.91969553393813008</c:v>
                </c:pt>
                <c:pt idx="8">
                  <c:v>0.90333493068016402</c:v>
                </c:pt>
                <c:pt idx="9">
                  <c:v>0.89071644267475603</c:v>
                </c:pt>
                <c:pt idx="10">
                  <c:v>0.88061484614683494</c:v>
                </c:pt>
                <c:pt idx="11">
                  <c:v>0.87280132894786799</c:v>
                </c:pt>
                <c:pt idx="12">
                  <c:v>0.86672755820387304</c:v>
                </c:pt>
                <c:pt idx="13">
                  <c:v>0.86219118160904507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283200"/>
        <c:axId val="731282640"/>
      </c:scatterChart>
      <c:valAx>
        <c:axId val="73128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GB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Distance from the sensing plate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GB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1282640"/>
        <c:crosses val="autoZero"/>
        <c:crossBetween val="midCat"/>
        <c:majorUnit val="25"/>
      </c:valAx>
      <c:valAx>
        <c:axId val="73128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GB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Capacitance (pF)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n-GB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GB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128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66601049868756"/>
          <c:y val="0.12123840895246263"/>
          <c:w val="0.26177843394575678"/>
          <c:h val="0.2417638697741579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GB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'All Loop comparsions'!$A$12:$A$15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40</c:v>
                </c:pt>
              </c:numCache>
            </c:numRef>
          </c:xVal>
          <c:yVal>
            <c:numRef>
              <c:f>'All Loop comparsions'!$D$12:$D$15</c:f>
              <c:numCache>
                <c:formatCode>General</c:formatCode>
                <c:ptCount val="4"/>
                <c:pt idx="0">
                  <c:v>14</c:v>
                </c:pt>
                <c:pt idx="1">
                  <c:v>17</c:v>
                </c:pt>
                <c:pt idx="2">
                  <c:v>25</c:v>
                </c:pt>
                <c:pt idx="3">
                  <c:v>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8768"/>
        <c:axId val="171689328"/>
      </c:scatterChart>
      <c:valAx>
        <c:axId val="17168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en-GB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Size of the proximity sensor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1689328"/>
        <c:crosses val="autoZero"/>
        <c:crossBetween val="midCat"/>
      </c:valAx>
      <c:valAx>
        <c:axId val="171689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GB" sz="1200"/>
                  <a:t>Maximum detectable distance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1688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v>Linear line</c:v>
          </c:tx>
          <c:spPr>
            <a:ln w="25400">
              <a:prstDash val="dash"/>
            </a:ln>
          </c:spPr>
          <c:marker>
            <c:symbol val="none"/>
          </c:marker>
          <c:xVal>
            <c:numRef>
              <c:f>'All Loop comparsions'!$B$2:$B$15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400</c:v>
                </c:pt>
              </c:numCache>
            </c:numRef>
          </c:xVal>
          <c:yVal>
            <c:numRef>
              <c:f>'All Loop comparsions'!$F$2:$F$15</c:f>
              <c:numCache>
                <c:formatCode>General</c:formatCode>
                <c:ptCount val="14"/>
                <c:pt idx="0">
                  <c:v>55.975000000000001</c:v>
                </c:pt>
                <c:pt idx="1">
                  <c:v>63.963000000000001</c:v>
                </c:pt>
                <c:pt idx="2">
                  <c:v>71.950999999999993</c:v>
                </c:pt>
                <c:pt idx="3">
                  <c:v>79.938999999999993</c:v>
                </c:pt>
                <c:pt idx="4">
                  <c:v>87.926999999999992</c:v>
                </c:pt>
                <c:pt idx="5">
                  <c:v>95.914999999999992</c:v>
                </c:pt>
                <c:pt idx="6">
                  <c:v>103.90299999999999</c:v>
                </c:pt>
                <c:pt idx="7">
                  <c:v>111.89099999999999</c:v>
                </c:pt>
                <c:pt idx="8">
                  <c:v>119.87899999999999</c:v>
                </c:pt>
                <c:pt idx="9">
                  <c:v>127.86699999999999</c:v>
                </c:pt>
                <c:pt idx="10">
                  <c:v>167.80699999999999</c:v>
                </c:pt>
                <c:pt idx="11">
                  <c:v>207.74699999999999</c:v>
                </c:pt>
                <c:pt idx="12">
                  <c:v>247.68699999999998</c:v>
                </c:pt>
                <c:pt idx="13">
                  <c:v>367.50700000000001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92128"/>
        <c:axId val="171692688"/>
      </c:scatterChart>
      <c:scatterChart>
        <c:scatterStyle val="lineMarker"/>
        <c:varyColors val="0"/>
        <c:ser>
          <c:idx val="0"/>
          <c:order val="0"/>
          <c:tx>
            <c:v>Printed sensor</c:v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1"/>
          </c:errBars>
          <c:xVal>
            <c:numRef>
              <c:f>'All Loop comparsions'!$B$2:$B$15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400</c:v>
                </c:pt>
              </c:numCache>
            </c:numRef>
          </c:xVal>
          <c:yVal>
            <c:numRef>
              <c:f>'All Loop comparsions'!$E$2:$E$15</c:f>
              <c:numCache>
                <c:formatCode>General</c:formatCode>
                <c:ptCount val="14"/>
                <c:pt idx="0">
                  <c:v>50</c:v>
                </c:pt>
                <c:pt idx="1">
                  <c:v>80</c:v>
                </c:pt>
                <c:pt idx="2">
                  <c:v>70</c:v>
                </c:pt>
                <c:pt idx="3">
                  <c:v>90</c:v>
                </c:pt>
                <c:pt idx="4">
                  <c:v>90</c:v>
                </c:pt>
                <c:pt idx="5">
                  <c:v>110</c:v>
                </c:pt>
                <c:pt idx="6">
                  <c:v>110</c:v>
                </c:pt>
                <c:pt idx="7">
                  <c:v>100</c:v>
                </c:pt>
                <c:pt idx="8">
                  <c:v>130</c:v>
                </c:pt>
                <c:pt idx="9">
                  <c:v>130</c:v>
                </c:pt>
                <c:pt idx="10">
                  <c:v>140</c:v>
                </c:pt>
                <c:pt idx="11">
                  <c:v>170</c:v>
                </c:pt>
                <c:pt idx="12">
                  <c:v>250</c:v>
                </c:pt>
                <c:pt idx="13">
                  <c:v>390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92128"/>
        <c:axId val="171692688"/>
      </c:scatterChart>
      <c:valAx>
        <c:axId val="17169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Width of the proximity sensor </a:t>
                </a:r>
                <a:r>
                  <a:rPr lang="en-GB" sz="1400" b="0" i="1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</a:t>
                </a: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 rtl="0">
              <a:defRPr lang="en-GB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1692688"/>
        <c:crosses val="autoZero"/>
        <c:crossBetween val="midCat"/>
      </c:valAx>
      <c:valAx>
        <c:axId val="171692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Maximum detectable distance </a:t>
                </a:r>
                <a:r>
                  <a:rPr lang="en-GB" sz="1400" b="0" i="1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</a:t>
                </a:r>
                <a:r>
                  <a:rPr lang="en-GB" sz="1400" b="0" i="1" u="none" strike="noStrike" kern="1200" baseline="-25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max</a:t>
                </a:r>
                <a:r>
                  <a:rPr lang="en-GB" sz="1400" b="0" i="1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</a:t>
                </a: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 rtl="0">
              <a:defRPr lang="en-GB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1692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325713222566538"/>
          <c:y val="0.55694742748398418"/>
          <c:w val="0.22184072279834596"/>
          <c:h val="0.11065717696949341"/>
        </c:manualLayout>
      </c:layout>
      <c:overlay val="1"/>
      <c:spPr>
        <a:solidFill>
          <a:schemeClr val="bg1"/>
        </a:solidFill>
      </c:spPr>
      <c:txPr>
        <a:bodyPr/>
        <a:lstStyle/>
        <a:p>
          <a:pPr algn="ctr" rtl="0">
            <a:defRPr lang="en-GB"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errBars>
            <c:errBarType val="both"/>
            <c:errValType val="fixedVal"/>
            <c:noEndCap val="0"/>
            <c:val val="10"/>
          </c:errBars>
          <c:cat>
            <c:strRef>
              <c:f>'3 pattern comparsions'!$A$2:$A$4</c:f>
              <c:strCache>
                <c:ptCount val="3"/>
                <c:pt idx="0">
                  <c:v>Filled</c:v>
                </c:pt>
                <c:pt idx="1">
                  <c:v>Spiral</c:v>
                </c:pt>
                <c:pt idx="2">
                  <c:v>Loop </c:v>
                </c:pt>
              </c:strCache>
            </c:strRef>
          </c:cat>
          <c:val>
            <c:numRef>
              <c:f>'3 pattern comparsions'!$C$2:$C$4</c:f>
              <c:numCache>
                <c:formatCode>General</c:formatCode>
                <c:ptCount val="3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815424"/>
        <c:axId val="831818224"/>
      </c:barChart>
      <c:catAx>
        <c:axId val="83181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en-GB"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1818224"/>
        <c:crosses val="autoZero"/>
        <c:auto val="1"/>
        <c:lblAlgn val="ctr"/>
        <c:lblOffset val="100"/>
        <c:noMultiLvlLbl val="0"/>
      </c:catAx>
      <c:valAx>
        <c:axId val="831818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Maximum detectable distance </a:t>
                </a:r>
                <a:r>
                  <a:rPr lang="en-GB" sz="1400" b="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</a:t>
                </a:r>
                <a:r>
                  <a:rPr lang="en-GB" sz="1400" b="0" i="1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max</a:t>
                </a:r>
                <a:r>
                  <a:rPr lang="en-GB" sz="1400" b="0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 rtl="0">
              <a:defRPr lang="en-GB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1815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'3 pattern comparsions'!$A$2:$A$4</c:f>
              <c:strCache>
                <c:ptCount val="3"/>
                <c:pt idx="0">
                  <c:v>Filled</c:v>
                </c:pt>
                <c:pt idx="1">
                  <c:v>Spiral</c:v>
                </c:pt>
                <c:pt idx="2">
                  <c:v>Loop </c:v>
                </c:pt>
              </c:strCache>
            </c:strRef>
          </c:cat>
          <c:val>
            <c:numRef>
              <c:f>'3 pattern comparsions'!$E$2:$E$4</c:f>
              <c:numCache>
                <c:formatCode>General</c:formatCode>
                <c:ptCount val="3"/>
                <c:pt idx="0">
                  <c:v>6.2015503875968991E-2</c:v>
                </c:pt>
                <c:pt idx="1">
                  <c:v>0.1</c:v>
                </c:pt>
                <c:pt idx="2">
                  <c:v>0.23225806451612904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531296"/>
        <c:axId val="729838320"/>
      </c:barChart>
      <c:catAx>
        <c:axId val="73953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en-GB"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9838320"/>
        <c:crosses val="autoZero"/>
        <c:auto val="1"/>
        <c:lblAlgn val="ctr"/>
        <c:lblOffset val="100"/>
        <c:noMultiLvlLbl val="0"/>
      </c:catAx>
      <c:valAx>
        <c:axId val="729838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Detectability (mm</a:t>
                </a:r>
                <a:r>
                  <a:rPr lang="en-GB" sz="1400" b="0" i="0" u="none" strike="noStrike" kern="1200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-1</a:t>
                </a: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 rtl="0">
              <a:defRPr lang="en-GB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953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284206339363"/>
          <c:y val="3.48072830151454E-2"/>
          <c:w val="0.84636391242424358"/>
          <c:h val="0.813922225472242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'4 Loop comparsion'!$B$1</c:f>
              <c:strCache>
                <c:ptCount val="1"/>
                <c:pt idx="0">
                  <c:v>Detectable distance
(mm)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10"/>
          </c:errBars>
          <c:xVal>
            <c:numRef>
              <c:f>'4 Loop comparsion'!$A$2:$A$6</c:f>
              <c:numCache>
                <c:formatCode>#\ ???/???</c:formatCode>
                <c:ptCount val="5"/>
                <c:pt idx="0" formatCode="General">
                  <c:v>1</c:v>
                </c:pt>
                <c:pt idx="1">
                  <c:v>0.25</c:v>
                </c:pt>
                <c:pt idx="2">
                  <c:v>0.125</c:v>
                </c:pt>
                <c:pt idx="3">
                  <c:v>6.25E-2</c:v>
                </c:pt>
                <c:pt idx="4">
                  <c:v>3.125E-2</c:v>
                </c:pt>
              </c:numCache>
            </c:numRef>
          </c:xVal>
          <c:yVal>
            <c:numRef>
              <c:f>'4 Loop comparsion'!$B$2:$B$6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90</c:v>
                </c:pt>
                <c:pt idx="3">
                  <c:v>90</c:v>
                </c:pt>
                <c:pt idx="4">
                  <c:v>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421680"/>
        <c:axId val="682422240"/>
      </c:scatterChart>
      <c:valAx>
        <c:axId val="6824216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en-GB"/>
                  <a:t>Width ratio (</a:t>
                </a:r>
                <a:r>
                  <a:rPr lang="el-GR"/>
                  <a:t>σ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47296845395172982"/>
              <c:y val="0.92176383091806235"/>
            </c:manualLayout>
          </c:layout>
          <c:overlay val="0"/>
        </c:title>
        <c:numFmt formatCode="#\ ??/??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en-GB"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2422240"/>
        <c:crosses val="autoZero"/>
        <c:crossBetween val="midCat"/>
        <c:majorUnit val="0.1"/>
      </c:valAx>
      <c:valAx>
        <c:axId val="682422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sz="1400"/>
                </a:pPr>
                <a:r>
                  <a:rPr lang="en-GB" sz="1400"/>
                  <a:t>Maximum detectable distance </a:t>
                </a:r>
                <a:r>
                  <a:rPr lang="en-GB" sz="1400" i="1"/>
                  <a:t>d</a:t>
                </a:r>
                <a:r>
                  <a:rPr lang="en-GB" sz="1400" i="1" baseline="-25000"/>
                  <a:t>max</a:t>
                </a:r>
                <a:r>
                  <a:rPr lang="en-GB" sz="1400"/>
                  <a:t>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824216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en-GB" sz="14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v>Linear line</c:v>
          </c:tx>
          <c:spPr>
            <a:ln w="25400">
              <a:prstDash val="dash"/>
            </a:ln>
          </c:spPr>
          <c:marker>
            <c:symbol val="none"/>
          </c:marker>
          <c:xVal>
            <c:numRef>
              <c:f>'All Loop comparsions'!$B$2:$B$15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400</c:v>
                </c:pt>
              </c:numCache>
            </c:numRef>
          </c:xVal>
          <c:yVal>
            <c:numRef>
              <c:f>'All Loop comparsions'!$F$2:$F$15</c:f>
              <c:numCache>
                <c:formatCode>General</c:formatCode>
                <c:ptCount val="14"/>
                <c:pt idx="0">
                  <c:v>55.975000000000001</c:v>
                </c:pt>
                <c:pt idx="1">
                  <c:v>63.963000000000001</c:v>
                </c:pt>
                <c:pt idx="2">
                  <c:v>71.950999999999993</c:v>
                </c:pt>
                <c:pt idx="3">
                  <c:v>79.938999999999993</c:v>
                </c:pt>
                <c:pt idx="4">
                  <c:v>87.926999999999992</c:v>
                </c:pt>
                <c:pt idx="5">
                  <c:v>95.914999999999992</c:v>
                </c:pt>
                <c:pt idx="6">
                  <c:v>103.90299999999999</c:v>
                </c:pt>
                <c:pt idx="7">
                  <c:v>111.89099999999999</c:v>
                </c:pt>
                <c:pt idx="8">
                  <c:v>119.87899999999999</c:v>
                </c:pt>
                <c:pt idx="9">
                  <c:v>127.86699999999999</c:v>
                </c:pt>
                <c:pt idx="10">
                  <c:v>167.80699999999999</c:v>
                </c:pt>
                <c:pt idx="11">
                  <c:v>207.74699999999999</c:v>
                </c:pt>
                <c:pt idx="12">
                  <c:v>247.68699999999998</c:v>
                </c:pt>
                <c:pt idx="13">
                  <c:v>367.50700000000001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503552"/>
        <c:axId val="739504112"/>
      </c:scatterChart>
      <c:scatterChart>
        <c:scatterStyle val="lineMarker"/>
        <c:varyColors val="0"/>
        <c:ser>
          <c:idx val="0"/>
          <c:order val="0"/>
          <c:tx>
            <c:v>Printed sensor</c:v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1"/>
          </c:errBars>
          <c:xVal>
            <c:numRef>
              <c:f>'All Loop comparsions'!$B$2:$B$15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200</c:v>
                </c:pt>
                <c:pt idx="12">
                  <c:v>250</c:v>
                </c:pt>
                <c:pt idx="13">
                  <c:v>400</c:v>
                </c:pt>
              </c:numCache>
            </c:numRef>
          </c:xVal>
          <c:yVal>
            <c:numRef>
              <c:f>'All Loop comparsions'!$E$2:$E$15</c:f>
              <c:numCache>
                <c:formatCode>General</c:formatCode>
                <c:ptCount val="14"/>
                <c:pt idx="0">
                  <c:v>50</c:v>
                </c:pt>
                <c:pt idx="1">
                  <c:v>80</c:v>
                </c:pt>
                <c:pt idx="2">
                  <c:v>70</c:v>
                </c:pt>
                <c:pt idx="3">
                  <c:v>90</c:v>
                </c:pt>
                <c:pt idx="4">
                  <c:v>90</c:v>
                </c:pt>
                <c:pt idx="5">
                  <c:v>110</c:v>
                </c:pt>
                <c:pt idx="6">
                  <c:v>110</c:v>
                </c:pt>
                <c:pt idx="7">
                  <c:v>100</c:v>
                </c:pt>
                <c:pt idx="8">
                  <c:v>130</c:v>
                </c:pt>
                <c:pt idx="9">
                  <c:v>130</c:v>
                </c:pt>
                <c:pt idx="10">
                  <c:v>140</c:v>
                </c:pt>
                <c:pt idx="11">
                  <c:v>170</c:v>
                </c:pt>
                <c:pt idx="12">
                  <c:v>250</c:v>
                </c:pt>
                <c:pt idx="13">
                  <c:v>390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503552"/>
        <c:axId val="739504112"/>
      </c:scatterChart>
      <c:valAx>
        <c:axId val="73950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Width of the proximity sensor </a:t>
                </a:r>
                <a:r>
                  <a:rPr lang="en-GB" sz="1400" b="0" i="1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</a:t>
                </a: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 rtl="0">
              <a:defRPr lang="en-GB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9504112"/>
        <c:crosses val="autoZero"/>
        <c:crossBetween val="midCat"/>
      </c:valAx>
      <c:valAx>
        <c:axId val="739504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Maximum detectable distance </a:t>
                </a:r>
                <a:r>
                  <a:rPr lang="en-GB" sz="1400" b="0" i="1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</a:t>
                </a:r>
                <a:r>
                  <a:rPr lang="en-GB" sz="1400" b="0" i="1" u="none" strike="noStrike" kern="1200" baseline="-25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max</a:t>
                </a:r>
                <a:r>
                  <a:rPr lang="en-GB" sz="1400" b="0" i="1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</a:t>
                </a: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 rtl="0">
              <a:defRPr lang="en-GB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395035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325713222566538"/>
          <c:y val="0.55694742748398418"/>
          <c:w val="0.22184072279834596"/>
          <c:h val="0.11065717696949341"/>
        </c:manualLayout>
      </c:layout>
      <c:overlay val="1"/>
      <c:spPr>
        <a:solidFill>
          <a:schemeClr val="bg1"/>
        </a:solidFill>
      </c:spPr>
      <c:txPr>
        <a:bodyPr/>
        <a:lstStyle/>
        <a:p>
          <a:pPr algn="ctr" rtl="0">
            <a:defRPr lang="en-GB"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errBars>
            <c:errBarType val="both"/>
            <c:errValType val="fixedVal"/>
            <c:noEndCap val="0"/>
            <c:val val="10"/>
          </c:errBars>
          <c:cat>
            <c:strRef>
              <c:f>'3 pattern comparsions'!$A$2:$A$4</c:f>
              <c:strCache>
                <c:ptCount val="3"/>
                <c:pt idx="0">
                  <c:v>Filled</c:v>
                </c:pt>
                <c:pt idx="1">
                  <c:v>Spiral</c:v>
                </c:pt>
                <c:pt idx="2">
                  <c:v>Loop </c:v>
                </c:pt>
              </c:strCache>
            </c:strRef>
          </c:cat>
          <c:val>
            <c:numRef>
              <c:f>'3 pattern comparsions'!$C$2:$C$4</c:f>
              <c:numCache>
                <c:formatCode>General</c:formatCode>
                <c:ptCount val="3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64704"/>
        <c:axId val="169765264"/>
      </c:barChart>
      <c:catAx>
        <c:axId val="16976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en-GB"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765264"/>
        <c:crosses val="autoZero"/>
        <c:auto val="1"/>
        <c:lblAlgn val="ctr"/>
        <c:lblOffset val="100"/>
        <c:noMultiLvlLbl val="0"/>
      </c:catAx>
      <c:valAx>
        <c:axId val="1697652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Maximum detectable distance </a:t>
                </a:r>
                <a:r>
                  <a:rPr lang="en-GB" sz="1400" b="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</a:t>
                </a:r>
                <a:r>
                  <a:rPr lang="en-GB" sz="1400" b="0" i="1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max</a:t>
                </a:r>
                <a:r>
                  <a:rPr lang="en-GB" sz="1400" b="0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 rtl="0">
              <a:defRPr lang="en-GB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764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strRef>
              <c:f>'3 pattern comparsions'!$A$2:$A$4</c:f>
              <c:strCache>
                <c:ptCount val="3"/>
                <c:pt idx="0">
                  <c:v>Filled</c:v>
                </c:pt>
                <c:pt idx="1">
                  <c:v>Spiral</c:v>
                </c:pt>
                <c:pt idx="2">
                  <c:v>Loop </c:v>
                </c:pt>
              </c:strCache>
            </c:strRef>
          </c:cat>
          <c:val>
            <c:numRef>
              <c:f>'3 pattern comparsions'!$E$2:$E$4</c:f>
              <c:numCache>
                <c:formatCode>General</c:formatCode>
                <c:ptCount val="3"/>
                <c:pt idx="0">
                  <c:v>6.2015503875968991E-2</c:v>
                </c:pt>
                <c:pt idx="1">
                  <c:v>0.1</c:v>
                </c:pt>
                <c:pt idx="2">
                  <c:v>0.23225806451612904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53648"/>
        <c:axId val="169344688"/>
      </c:barChart>
      <c:catAx>
        <c:axId val="1693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en-GB"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344688"/>
        <c:crosses val="autoZero"/>
        <c:auto val="1"/>
        <c:lblAlgn val="ctr"/>
        <c:lblOffset val="100"/>
        <c:noMultiLvlLbl val="0"/>
      </c:catAx>
      <c:valAx>
        <c:axId val="169344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Detectability (mm</a:t>
                </a:r>
                <a:r>
                  <a:rPr lang="en-GB" sz="1400" b="0" i="0" u="none" strike="noStrike" kern="1200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-1</a:t>
                </a:r>
                <a:r>
                  <a:rPr lang="en-GB"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 rtl="0">
              <a:defRPr lang="en-GB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353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284206339363"/>
          <c:y val="3.48072830151454E-2"/>
          <c:w val="0.84636391242424358"/>
          <c:h val="0.813922225472242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'4 Loop comparsion'!$B$1</c:f>
              <c:strCache>
                <c:ptCount val="1"/>
                <c:pt idx="0">
                  <c:v>Detectable distance
(mm)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10"/>
          </c:errBars>
          <c:xVal>
            <c:numRef>
              <c:f>'4 Loop comparsion'!$A$2:$A$6</c:f>
              <c:numCache>
                <c:formatCode>#\ ???/???</c:formatCode>
                <c:ptCount val="5"/>
                <c:pt idx="0" formatCode="General">
                  <c:v>1</c:v>
                </c:pt>
                <c:pt idx="1">
                  <c:v>0.25</c:v>
                </c:pt>
                <c:pt idx="2">
                  <c:v>0.125</c:v>
                </c:pt>
                <c:pt idx="3">
                  <c:v>6.25E-2</c:v>
                </c:pt>
                <c:pt idx="4">
                  <c:v>3.125E-2</c:v>
                </c:pt>
              </c:numCache>
            </c:numRef>
          </c:xVal>
          <c:yVal>
            <c:numRef>
              <c:f>'4 Loop comparsion'!$B$2:$B$6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90</c:v>
                </c:pt>
                <c:pt idx="3">
                  <c:v>90</c:v>
                </c:pt>
                <c:pt idx="4">
                  <c:v>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2608"/>
        <c:axId val="171683168"/>
      </c:scatterChart>
      <c:valAx>
        <c:axId val="17168260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en-GB"/>
                  <a:t>Width ratio (</a:t>
                </a:r>
                <a:r>
                  <a:rPr lang="el-GR"/>
                  <a:t>σ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47296845395172982"/>
              <c:y val="0.92176383091806235"/>
            </c:manualLayout>
          </c:layout>
          <c:overlay val="0"/>
        </c:title>
        <c:numFmt formatCode="#\ ??/??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en-GB"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1683168"/>
        <c:crosses val="autoZero"/>
        <c:crossBetween val="midCat"/>
        <c:majorUnit val="0.1"/>
      </c:valAx>
      <c:valAx>
        <c:axId val="171683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sz="1400"/>
                </a:pPr>
                <a:r>
                  <a:rPr lang="en-GB" sz="1400"/>
                  <a:t>Maximum detectable distance </a:t>
                </a:r>
                <a:r>
                  <a:rPr lang="en-GB" sz="1400" i="1"/>
                  <a:t>d</a:t>
                </a:r>
                <a:r>
                  <a:rPr lang="en-GB" sz="1400" i="1" baseline="-25000"/>
                  <a:t>max</a:t>
                </a:r>
                <a:r>
                  <a:rPr lang="en-GB" sz="1400"/>
                  <a:t>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16826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en-GB" sz="14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Printed sensor</c:v>
          </c:tx>
          <c:spPr>
            <a:ln w="28575">
              <a:noFill/>
            </a:ln>
          </c:spPr>
          <c:xVal>
            <c:numRef>
              <c:f>'All Loop comparsions'!$A$2:$A$15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40</c:v>
                </c:pt>
              </c:numCache>
            </c:numRef>
          </c:xVal>
          <c:yVal>
            <c:numRef>
              <c:f>'All Loop comparsions'!$D$2:$D$11</c:f>
              <c:numCache>
                <c:formatCode>General</c:formatCode>
                <c:ptCount val="10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</c:numCache>
            </c:numRef>
          </c:yVal>
          <c:smooth val="0"/>
        </c:ser>
        <c:ser>
          <c:idx val="1"/>
          <c:order val="1"/>
          <c:tx>
            <c:v>Taped sensor</c:v>
          </c:tx>
          <c:spPr>
            <a:ln w="28575">
              <a:noFill/>
            </a:ln>
          </c:spPr>
          <c:xVal>
            <c:numRef>
              <c:f>'All Loop comparsions'!$A$2:$A$11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'All Loop comparsions'!$C$2:$C$11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685968"/>
        <c:axId val="171686528"/>
      </c:scatterChart>
      <c:valAx>
        <c:axId val="17168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Size of the proximity sensor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1686528"/>
        <c:crosses val="autoZero"/>
        <c:crossBetween val="midCat"/>
      </c:valAx>
      <c:valAx>
        <c:axId val="171686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 rtl="0">
                  <a:defRPr lang="en-GB"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Maximum detectable distance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1685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948201641629358"/>
          <c:y val="0.4891556085369807"/>
          <c:w val="0.20775055689673058"/>
          <c:h val="0.10176407231964531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 algn="ctr" rtl="0">
            <a:defRPr lang="en-GB"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320040</xdr:colOff>
      <xdr:row>7</xdr:row>
      <xdr:rowOff>38100</xdr:rowOff>
    </xdr:from>
    <xdr:to>
      <xdr:col>5</xdr:col>
      <xdr:colOff>563880</xdr:colOff>
      <xdr:row>22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319087</xdr:colOff>
      <xdr:row>7</xdr:row>
      <xdr:rowOff>180975</xdr:rowOff>
    </xdr:from>
    <xdr:to>
      <xdr:col>22</xdr:col>
      <xdr:colOff>114300</xdr:colOff>
      <xdr:row>33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61911</xdr:colOff>
      <xdr:row>17</xdr:row>
      <xdr:rowOff>33337</xdr:rowOff>
    </xdr:from>
    <xdr:to>
      <xdr:col>13</xdr:col>
      <xdr:colOff>409574</xdr:colOff>
      <xdr:row>38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185737</xdr:colOff>
      <xdr:row>5</xdr:row>
      <xdr:rowOff>166686</xdr:rowOff>
    </xdr:from>
    <xdr:to>
      <xdr:col>9</xdr:col>
      <xdr:colOff>47626</xdr:colOff>
      <xdr:row>31</xdr:row>
      <xdr:rowOff>114299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6</xdr:row>
      <xdr:rowOff>38101</xdr:rowOff>
    </xdr:from>
    <xdr:to>
      <xdr:col>9</xdr:col>
      <xdr:colOff>449580</xdr:colOff>
      <xdr:row>21</xdr:row>
      <xdr:rowOff>99061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2</xdr:row>
      <xdr:rowOff>114300</xdr:rowOff>
    </xdr:from>
    <xdr:to>
      <xdr:col>10</xdr:col>
      <xdr:colOff>220028</xdr:colOff>
      <xdr:row>24</xdr:row>
      <xdr:rowOff>41092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83820</xdr:rowOff>
    </xdr:from>
    <xdr:to>
      <xdr:col>13</xdr:col>
      <xdr:colOff>446723</xdr:colOff>
      <xdr:row>26</xdr:row>
      <xdr:rowOff>157163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0.12031</cdr:x>
      <cdr:y>0.46571</cdr:y>
    </cdr:from>
    <cdr:to>
      <cdr:x>0.2387</cdr:x>
      <cdr:y>0.54145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0111" y="2166939"/>
          <a:ext cx="885826" cy="352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1/32</a:t>
          </a:r>
        </a:p>
      </cdr:txBody>
    </cdr:sp>
  </cdr:relSizeAnchor>
  <cdr:relSizeAnchor xmlns:cdr="http://schemas.openxmlformats.org/drawingml/2006/chartDrawing">
    <cdr:from>
      <cdr:x>0.15086</cdr:x>
      <cdr:y>0.33265</cdr:y>
    </cdr:from>
    <cdr:to>
      <cdr:x>0.2578</cdr:x>
      <cdr:y>0.42068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128712" y="1547814"/>
          <a:ext cx="800100" cy="409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1/16</a:t>
          </a:r>
        </a:p>
      </cdr:txBody>
    </cdr:sp>
  </cdr:relSizeAnchor>
  <cdr:relSizeAnchor xmlns:cdr="http://schemas.openxmlformats.org/drawingml/2006/chartDrawing">
    <cdr:from>
      <cdr:x>0.1916</cdr:x>
      <cdr:y>0.08086</cdr:y>
    </cdr:from>
    <cdr:to>
      <cdr:x>0.30235</cdr:x>
      <cdr:y>0.15865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433511" y="376240"/>
          <a:ext cx="828675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1/8</a:t>
          </a:r>
        </a:p>
      </cdr:txBody>
    </cdr:sp>
  </cdr:relSizeAnchor>
  <cdr:relSizeAnchor xmlns:cdr="http://schemas.openxmlformats.org/drawingml/2006/chartDrawing">
    <cdr:from>
      <cdr:x>0.33673</cdr:x>
      <cdr:y>0.08086</cdr:y>
    </cdr:from>
    <cdr:to>
      <cdr:x>0.43985</cdr:x>
      <cdr:y>0.16684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519361" y="376239"/>
          <a:ext cx="771526" cy="400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1/4</a:t>
          </a:r>
        </a:p>
      </cdr:txBody>
    </cdr:sp>
  </cdr:relSizeAnchor>
  <cdr:relSizeAnchor xmlns:cdr="http://schemas.openxmlformats.org/drawingml/2006/chartDrawing">
    <cdr:from>
      <cdr:x>0.86739</cdr:x>
      <cdr:y>0.21153</cdr:y>
    </cdr:from>
    <cdr:to>
      <cdr:x>0.98578</cdr:x>
      <cdr:y>0.28727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6489700" y="984250"/>
          <a:ext cx="885826" cy="352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175260</xdr:rowOff>
    </xdr:from>
    <xdr:to>
      <xdr:col>12</xdr:col>
      <xdr:colOff>364809</xdr:colOff>
      <xdr:row>27</xdr:row>
      <xdr:rowOff>122873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881062</xdr:colOff>
      <xdr:row>7</xdr:row>
      <xdr:rowOff>133349</xdr:rowOff>
    </xdr:from>
    <xdr:to>
      <xdr:col>8</xdr:col>
      <xdr:colOff>314325</xdr:colOff>
      <xdr:row>25</xdr:row>
      <xdr:rowOff>142874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</xdr:colOff>
      <xdr:row>3</xdr:row>
      <xdr:rowOff>66676</xdr:rowOff>
    </xdr:from>
    <xdr:to>
      <xdr:col>17</xdr:col>
      <xdr:colOff>600075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985838</xdr:colOff>
      <xdr:row>8</xdr:row>
      <xdr:rowOff>166686</xdr:rowOff>
    </xdr:from>
    <xdr:to>
      <xdr:col>8</xdr:col>
      <xdr:colOff>495301</xdr:colOff>
      <xdr:row>33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0.12031</cdr:x>
      <cdr:y>0.46571</cdr:y>
    </cdr:from>
    <cdr:to>
      <cdr:x>0.2387</cdr:x>
      <cdr:y>0.54145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0111" y="2166939"/>
          <a:ext cx="885826" cy="352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1/32</a:t>
          </a:r>
        </a:p>
      </cdr:txBody>
    </cdr:sp>
  </cdr:relSizeAnchor>
  <cdr:relSizeAnchor xmlns:cdr="http://schemas.openxmlformats.org/drawingml/2006/chartDrawing">
    <cdr:from>
      <cdr:x>0.15086</cdr:x>
      <cdr:y>0.33265</cdr:y>
    </cdr:from>
    <cdr:to>
      <cdr:x>0.2578</cdr:x>
      <cdr:y>0.42068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128712" y="1547814"/>
          <a:ext cx="800100" cy="409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1/16</a:t>
          </a:r>
        </a:p>
      </cdr:txBody>
    </cdr:sp>
  </cdr:relSizeAnchor>
  <cdr:relSizeAnchor xmlns:cdr="http://schemas.openxmlformats.org/drawingml/2006/chartDrawing">
    <cdr:from>
      <cdr:x>0.1916</cdr:x>
      <cdr:y>0.08086</cdr:y>
    </cdr:from>
    <cdr:to>
      <cdr:x>0.30235</cdr:x>
      <cdr:y>0.15865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433511" y="376240"/>
          <a:ext cx="828675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1/8</a:t>
          </a:r>
        </a:p>
      </cdr:txBody>
    </cdr:sp>
  </cdr:relSizeAnchor>
  <cdr:relSizeAnchor xmlns:cdr="http://schemas.openxmlformats.org/drawingml/2006/chartDrawing">
    <cdr:from>
      <cdr:x>0.33673</cdr:x>
      <cdr:y>0.08086</cdr:y>
    </cdr:from>
    <cdr:to>
      <cdr:x>0.43985</cdr:x>
      <cdr:y>0.16684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519361" y="376239"/>
          <a:ext cx="771526" cy="400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1/4</a:t>
          </a:r>
        </a:p>
      </cdr:txBody>
    </cdr:sp>
  </cdr:relSizeAnchor>
  <cdr:relSizeAnchor xmlns:cdr="http://schemas.openxmlformats.org/drawingml/2006/chartDrawing">
    <cdr:from>
      <cdr:x>0.86739</cdr:x>
      <cdr:y>0.21153</cdr:y>
    </cdr:from>
    <cdr:to>
      <cdr:x>0.98578</cdr:x>
      <cdr:y>0.28727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6489700" y="984250"/>
          <a:ext cx="885826" cy="352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lang="en-GB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lang="en-US" sz="16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26" sqref="F26"/>
    </sheetView>
  </sheetViews>
  <sheetFormatPr defaultRowHeight="13.8" x14ac:dyDescent="0.25"/>
  <cols>
    <col min="1" max="6" width="15.77734375" style="12" customWidth="1"/>
    <col min="7" max="16384" width="8.88671875" style="12"/>
  </cols>
  <sheetData>
    <row r="1" spans="1:6" ht="15" x14ac:dyDescent="0.25">
      <c r="A1" s="11" t="s">
        <v>19</v>
      </c>
      <c r="B1" s="11"/>
      <c r="C1" s="11" t="s">
        <v>20</v>
      </c>
      <c r="D1" s="11"/>
      <c r="E1" s="11" t="s">
        <v>23</v>
      </c>
      <c r="F1" s="11"/>
    </row>
    <row r="2" spans="1:6" ht="27.6" x14ac:dyDescent="0.25">
      <c r="A2" s="13" t="s">
        <v>22</v>
      </c>
      <c r="B2" s="13" t="s">
        <v>21</v>
      </c>
      <c r="C2" s="13" t="s">
        <v>22</v>
      </c>
      <c r="D2" s="13" t="s">
        <v>21</v>
      </c>
      <c r="E2" s="13" t="s">
        <v>22</v>
      </c>
      <c r="F2" s="13" t="s">
        <v>21</v>
      </c>
    </row>
    <row r="3" spans="1:6" x14ac:dyDescent="0.25">
      <c r="A3" s="12">
        <v>10</v>
      </c>
      <c r="B3" s="14">
        <v>3.29251131912438</v>
      </c>
      <c r="C3" s="12">
        <v>10</v>
      </c>
      <c r="D3" s="14">
        <v>2.7418408945976602</v>
      </c>
      <c r="E3" s="12">
        <v>10</v>
      </c>
      <c r="F3" s="14">
        <v>1.78087051474627</v>
      </c>
    </row>
    <row r="4" spans="1:6" x14ac:dyDescent="0.25">
      <c r="A4" s="12">
        <v>20</v>
      </c>
      <c r="B4" s="14">
        <v>2.1764115113429798</v>
      </c>
      <c r="C4" s="12">
        <v>20</v>
      </c>
      <c r="D4" s="14">
        <v>1.73397014861478</v>
      </c>
      <c r="E4" s="12">
        <v>20</v>
      </c>
      <c r="F4" s="14">
        <v>1.3356266058356601</v>
      </c>
    </row>
    <row r="5" spans="1:6" x14ac:dyDescent="0.25">
      <c r="A5" s="12">
        <v>30</v>
      </c>
      <c r="B5" s="14">
        <v>1.79244780736874</v>
      </c>
      <c r="C5" s="12">
        <v>30</v>
      </c>
      <c r="D5" s="14">
        <v>1.4186906775574</v>
      </c>
      <c r="E5" s="12">
        <v>30</v>
      </c>
      <c r="F5" s="14">
        <v>1.1633887857068701</v>
      </c>
    </row>
    <row r="6" spans="1:6" x14ac:dyDescent="0.25">
      <c r="A6" s="12">
        <v>40</v>
      </c>
      <c r="B6" s="14">
        <v>1.59590791026892</v>
      </c>
      <c r="C6" s="12">
        <v>40</v>
      </c>
      <c r="D6" s="14">
        <v>1.2652603628468599</v>
      </c>
      <c r="E6" s="12">
        <v>40</v>
      </c>
      <c r="F6" s="14">
        <v>1.06927326001461</v>
      </c>
    </row>
    <row r="7" spans="1:6" x14ac:dyDescent="0.25">
      <c r="A7" s="12">
        <v>50</v>
      </c>
      <c r="B7" s="14">
        <v>1.4768130987530199</v>
      </c>
      <c r="C7" s="12">
        <v>50</v>
      </c>
      <c r="D7" s="14">
        <v>1.1753981605036101</v>
      </c>
      <c r="E7" s="12">
        <v>50</v>
      </c>
      <c r="F7" s="14">
        <v>1.0101487537687499</v>
      </c>
    </row>
    <row r="8" spans="1:6" x14ac:dyDescent="0.25">
      <c r="A8" s="12">
        <v>60</v>
      </c>
      <c r="B8" s="14">
        <v>1.3975853592610099</v>
      </c>
      <c r="C8" s="12">
        <v>60</v>
      </c>
      <c r="D8" s="14">
        <v>1.11709885685779</v>
      </c>
      <c r="E8" s="12">
        <v>60</v>
      </c>
      <c r="F8" s="14">
        <v>0.96995357146442807</v>
      </c>
    </row>
    <row r="9" spans="1:6" x14ac:dyDescent="0.25">
      <c r="A9" s="12">
        <v>70</v>
      </c>
      <c r="B9" s="14">
        <v>1.3416814958182999</v>
      </c>
      <c r="C9" s="12">
        <v>70</v>
      </c>
      <c r="D9" s="14">
        <v>1.07663576706083</v>
      </c>
      <c r="E9" s="12">
        <v>70</v>
      </c>
      <c r="F9" s="14">
        <v>0.94113943399024103</v>
      </c>
    </row>
    <row r="10" spans="1:6" x14ac:dyDescent="0.25">
      <c r="A10" s="12">
        <v>80</v>
      </c>
      <c r="B10" s="14">
        <v>1.3005244074931899</v>
      </c>
      <c r="C10" s="12">
        <v>80</v>
      </c>
      <c r="D10" s="14">
        <v>1.0470407043107299</v>
      </c>
      <c r="E10" s="12">
        <v>80</v>
      </c>
      <c r="F10" s="14">
        <v>0.91969553393813008</v>
      </c>
    </row>
    <row r="11" spans="1:6" x14ac:dyDescent="0.25">
      <c r="A11" s="12">
        <v>90</v>
      </c>
      <c r="B11" s="14">
        <v>1.26943392345148</v>
      </c>
      <c r="C11" s="12">
        <v>90</v>
      </c>
      <c r="D11" s="14">
        <v>1.0249494746153398</v>
      </c>
      <c r="E11" s="12">
        <v>90</v>
      </c>
      <c r="F11" s="14">
        <v>0.90333493068016402</v>
      </c>
    </row>
    <row r="12" spans="1:6" x14ac:dyDescent="0.25">
      <c r="A12" s="12">
        <v>100</v>
      </c>
      <c r="B12" s="14">
        <v>1.2452314577060399</v>
      </c>
      <c r="C12" s="12">
        <v>100</v>
      </c>
      <c r="D12" s="14">
        <v>1.00798343012209</v>
      </c>
      <c r="E12" s="12">
        <v>100</v>
      </c>
      <c r="F12" s="14">
        <v>0.89071644267475603</v>
      </c>
    </row>
    <row r="13" spans="1:6" x14ac:dyDescent="0.25">
      <c r="A13" s="12">
        <v>110</v>
      </c>
      <c r="B13" s="14">
        <v>1.2264490222954698</v>
      </c>
      <c r="C13" s="12">
        <v>110</v>
      </c>
      <c r="D13" s="14">
        <v>0.99472902492379189</v>
      </c>
      <c r="E13" s="12">
        <v>110</v>
      </c>
      <c r="F13" s="14">
        <v>0.88061484614683494</v>
      </c>
    </row>
    <row r="14" spans="1:6" x14ac:dyDescent="0.25">
      <c r="A14" s="12">
        <v>120</v>
      </c>
      <c r="B14" s="14">
        <v>1.2117834029699901</v>
      </c>
      <c r="C14" s="12">
        <v>120</v>
      </c>
      <c r="D14" s="14">
        <v>0.98436416724462306</v>
      </c>
      <c r="E14" s="12">
        <v>120</v>
      </c>
      <c r="F14" s="14">
        <v>0.87280132894786799</v>
      </c>
    </row>
    <row r="15" spans="1:6" x14ac:dyDescent="0.25">
      <c r="A15" s="12">
        <v>130</v>
      </c>
      <c r="B15" s="14">
        <v>1.2003833805689201</v>
      </c>
      <c r="C15" s="12">
        <v>130</v>
      </c>
      <c r="D15" s="14">
        <v>0.97650696539919501</v>
      </c>
      <c r="E15" s="12">
        <v>130</v>
      </c>
      <c r="F15" s="14">
        <v>0.86672755820387304</v>
      </c>
    </row>
    <row r="16" spans="1:6" x14ac:dyDescent="0.25">
      <c r="A16" s="12">
        <v>140</v>
      </c>
      <c r="B16" s="14">
        <v>1.1917758884420699</v>
      </c>
      <c r="C16" s="12">
        <v>140</v>
      </c>
      <c r="D16" s="14">
        <v>0.97045730569780397</v>
      </c>
      <c r="E16" s="12">
        <v>140</v>
      </c>
      <c r="F16" s="14">
        <v>0.86219118160904507</v>
      </c>
    </row>
  </sheetData>
  <mergeCells count="3">
    <mergeCell ref="A1:B1"/>
    <mergeCell ref="C1:D1"/>
    <mergeCell ref="E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7" sqref="B7"/>
    </sheetView>
  </sheetViews>
  <sheetFormatPr defaultRowHeight="14.4" x14ac:dyDescent="0.3"/>
  <sheetData>
    <row r="1" spans="1:2" x14ac:dyDescent="0.3">
      <c r="A1" s="1" t="s">
        <v>0</v>
      </c>
      <c r="B1" s="2"/>
    </row>
    <row r="2" spans="1:2" x14ac:dyDescent="0.3">
      <c r="A2" s="1" t="s">
        <v>1</v>
      </c>
      <c r="B2" s="1">
        <v>100</v>
      </c>
    </row>
    <row r="3" spans="1:2" x14ac:dyDescent="0.3">
      <c r="A3" s="1" t="s">
        <v>2</v>
      </c>
      <c r="B3" s="1">
        <v>90</v>
      </c>
    </row>
    <row r="4" spans="1:2" x14ac:dyDescent="0.3">
      <c r="A4" s="1" t="s">
        <v>9</v>
      </c>
      <c r="B4" s="1">
        <v>90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70" zoomScaleNormal="70" workbookViewId="0">
      <selection activeCell="C1" activeCellId="1" sqref="A1:A4 C1:C4"/>
    </sheetView>
  </sheetViews>
  <sheetFormatPr defaultRowHeight="14.4" x14ac:dyDescent="0.3"/>
  <cols>
    <col min="1" max="1" width="15.6640625" style="1" customWidth="1"/>
    <col min="2" max="3" width="14.44140625" style="1" customWidth="1"/>
    <col min="4" max="4" width="9.109375" style="1"/>
    <col min="5" max="5" width="17.88671875" style="1" customWidth="1"/>
    <col min="6" max="6" width="14.44140625" style="1" customWidth="1"/>
    <col min="7" max="7" width="14.44140625" customWidth="1"/>
  </cols>
  <sheetData>
    <row r="1" spans="1:7" ht="39.9" customHeight="1" x14ac:dyDescent="0.3">
      <c r="A1" s="1" t="s">
        <v>0</v>
      </c>
      <c r="B1" s="2" t="s">
        <v>4</v>
      </c>
      <c r="C1" s="2"/>
      <c r="D1" s="2" t="s">
        <v>3</v>
      </c>
      <c r="E1" s="1" t="s">
        <v>5</v>
      </c>
      <c r="F1" s="2" t="s">
        <v>6</v>
      </c>
      <c r="G1" s="2" t="s">
        <v>7</v>
      </c>
    </row>
    <row r="2" spans="1:7" ht="20.100000000000001" customHeight="1" x14ac:dyDescent="0.3">
      <c r="A2" s="1" t="s">
        <v>1</v>
      </c>
      <c r="B2" s="1">
        <v>10</v>
      </c>
      <c r="C2" s="1">
        <v>100</v>
      </c>
      <c r="D2" s="1">
        <v>1612.5</v>
      </c>
      <c r="E2" s="1">
        <f>(B2*10)/D2</f>
        <v>6.2015503875968991E-2</v>
      </c>
      <c r="F2" s="5">
        <v>5.9999999999999995E-4</v>
      </c>
      <c r="G2" s="6">
        <f>D2*F2</f>
        <v>0.96749999999999992</v>
      </c>
    </row>
    <row r="3" spans="1:7" ht="20.100000000000001" customHeight="1" x14ac:dyDescent="0.3">
      <c r="A3" s="1" t="s">
        <v>2</v>
      </c>
      <c r="B3" s="1">
        <v>9</v>
      </c>
      <c r="C3" s="1">
        <v>90</v>
      </c>
      <c r="D3" s="1">
        <v>900</v>
      </c>
      <c r="E3" s="1">
        <f>(B3*10)/D3</f>
        <v>0.1</v>
      </c>
      <c r="F3" s="5">
        <v>5.9999999999999995E-4</v>
      </c>
      <c r="G3" s="6">
        <f>D3*F3</f>
        <v>0.53999999999999992</v>
      </c>
    </row>
    <row r="4" spans="1:7" ht="20.100000000000001" customHeight="1" x14ac:dyDescent="0.3">
      <c r="A4" s="1" t="s">
        <v>9</v>
      </c>
      <c r="B4" s="1">
        <v>9</v>
      </c>
      <c r="C4" s="1">
        <v>90</v>
      </c>
      <c r="D4" s="1">
        <v>387.5</v>
      </c>
      <c r="E4" s="1">
        <f>(B4*10)/D4</f>
        <v>0.23225806451612904</v>
      </c>
      <c r="F4" s="5">
        <v>5.9999999999999995E-4</v>
      </c>
      <c r="G4" s="6">
        <f>D4*F4</f>
        <v>0.23249999999999998</v>
      </c>
    </row>
    <row r="5" spans="1:7" ht="20.100000000000001" customHeight="1" x14ac:dyDescent="0.3"/>
    <row r="6" spans="1:7" ht="20.100000000000001" customHeight="1" x14ac:dyDescent="0.3"/>
    <row r="7" spans="1:7" ht="20.100000000000001" customHeight="1" x14ac:dyDescent="0.3"/>
    <row r="8" spans="1:7" ht="20.100000000000001" customHeight="1" x14ac:dyDescent="0.3"/>
    <row r="9" spans="1:7" ht="20.100000000000001" customHeight="1" x14ac:dyDescent="0.3"/>
    <row r="10" spans="1:7" ht="20.100000000000001" customHeight="1" x14ac:dyDescent="0.3"/>
    <row r="11" spans="1:7" ht="20.100000000000001" customHeight="1" x14ac:dyDescent="0.3"/>
    <row r="12" spans="1:7" ht="20.100000000000001" customHeight="1" x14ac:dyDescent="0.3"/>
    <row r="13" spans="1:7" ht="20.100000000000001" customHeight="1" x14ac:dyDescent="0.3"/>
    <row r="14" spans="1:7" ht="20.100000000000001" customHeight="1" x14ac:dyDescent="0.3"/>
    <row r="15" spans="1:7" ht="20.100000000000001" customHeight="1" x14ac:dyDescent="0.3"/>
    <row r="16" spans="1:7" ht="20.100000000000001" customHeight="1" x14ac:dyDescent="0.3"/>
    <row r="17" ht="20.100000000000001" customHeight="1" x14ac:dyDescent="0.3"/>
    <row r="18" ht="20.100000000000001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L16" sqref="L16"/>
    </sheetView>
  </sheetViews>
  <sheetFormatPr defaultRowHeight="14.4" x14ac:dyDescent="0.3"/>
  <cols>
    <col min="1" max="2" width="32.33203125" customWidth="1"/>
    <col min="3" max="3" width="23.5546875" customWidth="1"/>
    <col min="4" max="4" width="18" customWidth="1"/>
    <col min="5" max="5" width="18.33203125" customWidth="1"/>
  </cols>
  <sheetData>
    <row r="1" spans="1:5" ht="28.8" x14ac:dyDescent="0.3">
      <c r="A1" s="2" t="s">
        <v>10</v>
      </c>
      <c r="B1" s="2" t="s">
        <v>13</v>
      </c>
      <c r="C1" s="2" t="s">
        <v>6</v>
      </c>
      <c r="D1" s="2" t="s">
        <v>11</v>
      </c>
      <c r="E1" s="2" t="s">
        <v>12</v>
      </c>
    </row>
    <row r="2" spans="1:5" x14ac:dyDescent="0.3">
      <c r="A2" s="2">
        <v>1</v>
      </c>
      <c r="B2" s="2">
        <v>100</v>
      </c>
      <c r="C2" s="9">
        <v>5.9999999999999995E-4</v>
      </c>
      <c r="D2" s="10">
        <v>1600</v>
      </c>
      <c r="E2" s="8">
        <f>C2*D2</f>
        <v>0.96</v>
      </c>
    </row>
    <row r="3" spans="1:5" x14ac:dyDescent="0.3">
      <c r="A3" s="7">
        <v>0.25</v>
      </c>
      <c r="B3" s="1">
        <v>95</v>
      </c>
      <c r="C3" s="5">
        <v>5.9999999999999995E-4</v>
      </c>
      <c r="D3">
        <v>1200</v>
      </c>
      <c r="E3" s="8">
        <f>C3*D3</f>
        <v>0.72</v>
      </c>
    </row>
    <row r="4" spans="1:5" x14ac:dyDescent="0.3">
      <c r="A4" s="7">
        <v>0.125</v>
      </c>
      <c r="B4" s="1">
        <v>90</v>
      </c>
      <c r="C4" s="5">
        <v>5.9999999999999995E-4</v>
      </c>
      <c r="D4">
        <v>700</v>
      </c>
      <c r="E4" s="8">
        <f t="shared" ref="E4:E6" si="0">C4*D4</f>
        <v>0.42</v>
      </c>
    </row>
    <row r="5" spans="1:5" x14ac:dyDescent="0.3">
      <c r="A5" s="7">
        <v>6.25E-2</v>
      </c>
      <c r="B5" s="1">
        <v>90</v>
      </c>
      <c r="C5" s="5">
        <v>5.9999999999999995E-4</v>
      </c>
      <c r="D5">
        <v>375</v>
      </c>
      <c r="E5" s="8">
        <f t="shared" si="0"/>
        <v>0.22499999999999998</v>
      </c>
    </row>
    <row r="6" spans="1:5" x14ac:dyDescent="0.3">
      <c r="A6" s="7">
        <v>3.125E-2</v>
      </c>
      <c r="B6" s="1">
        <v>80</v>
      </c>
      <c r="C6" s="5">
        <v>5.9999999999999995E-4</v>
      </c>
      <c r="D6">
        <v>193.75</v>
      </c>
      <c r="E6" s="8">
        <f t="shared" si="0"/>
        <v>0.11624999999999999</v>
      </c>
    </row>
    <row r="7" spans="1:5" x14ac:dyDescent="0.3">
      <c r="A7" s="4"/>
    </row>
    <row r="8" spans="1:5" x14ac:dyDescent="0.3">
      <c r="A8" s="4"/>
    </row>
    <row r="9" spans="1:5" x14ac:dyDescent="0.3">
      <c r="A9" s="4"/>
    </row>
    <row r="10" spans="1:5" x14ac:dyDescent="0.3">
      <c r="A10" s="3"/>
    </row>
    <row r="11" spans="1:5" x14ac:dyDescent="0.3">
      <c r="A11" s="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4" workbookViewId="0">
      <selection activeCell="Q39" sqref="Q39"/>
    </sheetView>
  </sheetViews>
  <sheetFormatPr defaultRowHeight="14.4" x14ac:dyDescent="0.3"/>
  <cols>
    <col min="1" max="2" width="9.109375" style="1"/>
    <col min="3" max="5" width="15.6640625" style="1" customWidth="1"/>
    <col min="6" max="6" width="19" customWidth="1"/>
  </cols>
  <sheetData>
    <row r="1" spans="1:6" ht="43.2" x14ac:dyDescent="0.3">
      <c r="A1" s="2" t="s">
        <v>16</v>
      </c>
      <c r="B1" s="2" t="s">
        <v>18</v>
      </c>
      <c r="C1" s="2" t="s">
        <v>14</v>
      </c>
      <c r="D1" s="2" t="s">
        <v>15</v>
      </c>
      <c r="E1" s="2" t="s">
        <v>17</v>
      </c>
      <c r="F1" s="1" t="s">
        <v>8</v>
      </c>
    </row>
    <row r="2" spans="1:6" x14ac:dyDescent="0.3">
      <c r="A2" s="1">
        <v>1</v>
      </c>
      <c r="B2" s="1">
        <f>A2*10</f>
        <v>10</v>
      </c>
      <c r="C2" s="1">
        <v>4</v>
      </c>
      <c r="D2" s="1">
        <v>5</v>
      </c>
      <c r="E2" s="1">
        <f>D2*10</f>
        <v>50</v>
      </c>
      <c r="F2">
        <f>B2*0.7988+47.987</f>
        <v>55.975000000000001</v>
      </c>
    </row>
    <row r="3" spans="1:6" x14ac:dyDescent="0.3">
      <c r="A3" s="1">
        <v>2</v>
      </c>
      <c r="B3" s="1">
        <f t="shared" ref="B3:B15" si="0">A3*10</f>
        <v>20</v>
      </c>
      <c r="C3" s="1">
        <v>5</v>
      </c>
      <c r="D3" s="1">
        <v>8</v>
      </c>
      <c r="E3" s="1">
        <f t="shared" ref="E3:E15" si="1">D3*10</f>
        <v>80</v>
      </c>
      <c r="F3">
        <f t="shared" ref="F3:F15" si="2">B3*0.7988+47.987</f>
        <v>63.963000000000001</v>
      </c>
    </row>
    <row r="4" spans="1:6" x14ac:dyDescent="0.3">
      <c r="A4" s="1">
        <v>3</v>
      </c>
      <c r="B4" s="1">
        <f t="shared" si="0"/>
        <v>30</v>
      </c>
      <c r="C4" s="1">
        <v>6</v>
      </c>
      <c r="D4" s="1">
        <v>7</v>
      </c>
      <c r="E4" s="1">
        <f t="shared" si="1"/>
        <v>70</v>
      </c>
      <c r="F4">
        <f t="shared" si="2"/>
        <v>71.950999999999993</v>
      </c>
    </row>
    <row r="5" spans="1:6" x14ac:dyDescent="0.3">
      <c r="A5" s="1">
        <v>4</v>
      </c>
      <c r="B5" s="1">
        <f t="shared" si="0"/>
        <v>40</v>
      </c>
      <c r="C5" s="1">
        <v>7</v>
      </c>
      <c r="D5" s="1">
        <v>9</v>
      </c>
      <c r="E5" s="1">
        <f t="shared" si="1"/>
        <v>90</v>
      </c>
      <c r="F5">
        <f t="shared" si="2"/>
        <v>79.938999999999993</v>
      </c>
    </row>
    <row r="6" spans="1:6" x14ac:dyDescent="0.3">
      <c r="A6" s="1">
        <v>5</v>
      </c>
      <c r="B6" s="1">
        <f t="shared" si="0"/>
        <v>50</v>
      </c>
      <c r="C6" s="1">
        <v>9</v>
      </c>
      <c r="D6" s="1">
        <v>9</v>
      </c>
      <c r="E6" s="1">
        <f t="shared" si="1"/>
        <v>90</v>
      </c>
      <c r="F6">
        <f t="shared" si="2"/>
        <v>87.926999999999992</v>
      </c>
    </row>
    <row r="7" spans="1:6" x14ac:dyDescent="0.3">
      <c r="A7" s="1">
        <v>6</v>
      </c>
      <c r="B7" s="1">
        <f t="shared" si="0"/>
        <v>60</v>
      </c>
      <c r="C7" s="1">
        <v>9</v>
      </c>
      <c r="D7" s="1">
        <v>11</v>
      </c>
      <c r="E7" s="1">
        <f t="shared" si="1"/>
        <v>110</v>
      </c>
      <c r="F7">
        <f t="shared" si="2"/>
        <v>95.914999999999992</v>
      </c>
    </row>
    <row r="8" spans="1:6" x14ac:dyDescent="0.3">
      <c r="A8" s="1">
        <v>7</v>
      </c>
      <c r="B8" s="1">
        <f t="shared" si="0"/>
        <v>70</v>
      </c>
      <c r="C8" s="1">
        <v>10</v>
      </c>
      <c r="D8" s="1">
        <v>11</v>
      </c>
      <c r="E8" s="1">
        <f t="shared" si="1"/>
        <v>110</v>
      </c>
      <c r="F8">
        <f t="shared" si="2"/>
        <v>103.90299999999999</v>
      </c>
    </row>
    <row r="9" spans="1:6" x14ac:dyDescent="0.3">
      <c r="A9" s="1">
        <v>8</v>
      </c>
      <c r="B9" s="1">
        <f t="shared" si="0"/>
        <v>80</v>
      </c>
      <c r="C9" s="1">
        <v>10</v>
      </c>
      <c r="D9" s="1">
        <v>10</v>
      </c>
      <c r="E9" s="1">
        <f t="shared" si="1"/>
        <v>100</v>
      </c>
      <c r="F9">
        <f t="shared" si="2"/>
        <v>111.89099999999999</v>
      </c>
    </row>
    <row r="10" spans="1:6" x14ac:dyDescent="0.3">
      <c r="A10" s="1">
        <v>9</v>
      </c>
      <c r="B10" s="1">
        <f t="shared" si="0"/>
        <v>90</v>
      </c>
      <c r="C10" s="1">
        <v>12</v>
      </c>
      <c r="D10" s="1">
        <v>13</v>
      </c>
      <c r="E10" s="1">
        <f t="shared" si="1"/>
        <v>130</v>
      </c>
      <c r="F10">
        <f t="shared" si="2"/>
        <v>119.87899999999999</v>
      </c>
    </row>
    <row r="11" spans="1:6" x14ac:dyDescent="0.3">
      <c r="A11" s="1">
        <v>10</v>
      </c>
      <c r="B11" s="1">
        <f t="shared" si="0"/>
        <v>100</v>
      </c>
      <c r="C11" s="1">
        <v>12</v>
      </c>
      <c r="D11" s="1">
        <v>13</v>
      </c>
      <c r="E11" s="1">
        <f t="shared" si="1"/>
        <v>130</v>
      </c>
      <c r="F11">
        <f t="shared" si="2"/>
        <v>127.86699999999999</v>
      </c>
    </row>
    <row r="12" spans="1:6" x14ac:dyDescent="0.3">
      <c r="A12" s="1">
        <v>15</v>
      </c>
      <c r="B12" s="1">
        <f t="shared" si="0"/>
        <v>150</v>
      </c>
      <c r="D12" s="1">
        <v>14</v>
      </c>
      <c r="E12" s="1">
        <f t="shared" si="1"/>
        <v>140</v>
      </c>
      <c r="F12">
        <f t="shared" si="2"/>
        <v>167.80699999999999</v>
      </c>
    </row>
    <row r="13" spans="1:6" x14ac:dyDescent="0.3">
      <c r="A13" s="1">
        <v>20</v>
      </c>
      <c r="B13" s="1">
        <f t="shared" si="0"/>
        <v>200</v>
      </c>
      <c r="D13" s="1">
        <v>17</v>
      </c>
      <c r="E13" s="1">
        <f t="shared" si="1"/>
        <v>170</v>
      </c>
      <c r="F13">
        <f t="shared" si="2"/>
        <v>207.74699999999999</v>
      </c>
    </row>
    <row r="14" spans="1:6" x14ac:dyDescent="0.3">
      <c r="A14" s="1">
        <v>25</v>
      </c>
      <c r="B14" s="1">
        <f t="shared" si="0"/>
        <v>250</v>
      </c>
      <c r="D14" s="1">
        <v>25</v>
      </c>
      <c r="E14" s="1">
        <f t="shared" si="1"/>
        <v>250</v>
      </c>
      <c r="F14">
        <f t="shared" si="2"/>
        <v>247.68699999999998</v>
      </c>
    </row>
    <row r="15" spans="1:6" x14ac:dyDescent="0.3">
      <c r="A15" s="1">
        <v>40</v>
      </c>
      <c r="B15" s="1">
        <f t="shared" si="0"/>
        <v>400</v>
      </c>
      <c r="D15" s="1">
        <v>39</v>
      </c>
      <c r="E15" s="1">
        <f t="shared" si="1"/>
        <v>390</v>
      </c>
      <c r="F15">
        <f t="shared" si="2"/>
        <v>367.50700000000001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4</vt:lpstr>
      <vt:lpstr>Figure 5</vt:lpstr>
      <vt:lpstr>Figure 6</vt:lpstr>
      <vt:lpstr>Figure 10</vt:lpstr>
      <vt:lpstr>Figure 11</vt:lpstr>
      <vt:lpstr>3 pattern comparsions</vt:lpstr>
      <vt:lpstr>4 Loop comparsion</vt:lpstr>
      <vt:lpstr>All Loop comparsions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y.wei</dc:creator>
  <cp:lastModifiedBy>Yang</cp:lastModifiedBy>
  <dcterms:created xsi:type="dcterms:W3CDTF">2015-06-18T12:03:22Z</dcterms:created>
  <dcterms:modified xsi:type="dcterms:W3CDTF">2016-02-22T21:01:01Z</dcterms:modified>
</cp:coreProperties>
</file>