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2270"/>
  </bookViews>
  <sheets>
    <sheet name="Constituent Values" sheetId="1" r:id="rId1"/>
    <sheet name="QuestionnaireResult-Semantic" sheetId="4" r:id="rId2"/>
    <sheet name="QuestionnaireResult-GHG Sources" sheetId="5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46" i="4" l="1"/>
  <c r="G45" i="4"/>
  <c r="Q44" i="4"/>
  <c r="P44" i="4"/>
  <c r="O44" i="4"/>
  <c r="N44" i="4"/>
  <c r="M44" i="4"/>
  <c r="L44" i="4"/>
  <c r="K44" i="4"/>
  <c r="J44" i="4"/>
  <c r="G44" i="4"/>
  <c r="Q43" i="4"/>
  <c r="P43" i="4"/>
  <c r="O43" i="4"/>
  <c r="N43" i="4"/>
  <c r="M43" i="4"/>
  <c r="L43" i="4"/>
  <c r="K43" i="4"/>
  <c r="J43" i="4"/>
  <c r="G43" i="4"/>
  <c r="Q42" i="4"/>
  <c r="P42" i="4"/>
  <c r="O42" i="4"/>
  <c r="N42" i="4"/>
  <c r="M42" i="4"/>
  <c r="L42" i="4"/>
  <c r="K42" i="4"/>
  <c r="J42" i="4"/>
  <c r="G42" i="4"/>
  <c r="Q41" i="4"/>
  <c r="P41" i="4"/>
  <c r="O41" i="4"/>
  <c r="N41" i="4"/>
  <c r="M41" i="4"/>
  <c r="L41" i="4"/>
  <c r="K41" i="4"/>
  <c r="J41" i="4"/>
  <c r="G41" i="4"/>
  <c r="Q40" i="4"/>
  <c r="P40" i="4"/>
  <c r="O40" i="4"/>
  <c r="N40" i="4"/>
  <c r="M40" i="4"/>
  <c r="L40" i="4"/>
  <c r="K40" i="4"/>
  <c r="J40" i="4"/>
  <c r="G40" i="4"/>
  <c r="I37" i="4"/>
  <c r="H37" i="4"/>
  <c r="G37" i="4"/>
  <c r="F37" i="4"/>
  <c r="E37" i="4"/>
  <c r="D37" i="4"/>
  <c r="C182" i="1" l="1"/>
  <c r="D182" i="1"/>
  <c r="E182" i="1"/>
  <c r="F182" i="1"/>
  <c r="A182" i="1"/>
  <c r="B181" i="1"/>
  <c r="B182" i="1" s="1"/>
  <c r="C181" i="1"/>
  <c r="D181" i="1"/>
  <c r="E181" i="1"/>
  <c r="F181" i="1"/>
  <c r="A181" i="1"/>
</calcChain>
</file>

<file path=xl/sharedStrings.xml><?xml version="1.0" encoding="utf-8"?>
<sst xmlns="http://schemas.openxmlformats.org/spreadsheetml/2006/main" count="105" uniqueCount="100">
  <si>
    <t>HEFCE Guidelines (2010)</t>
  </si>
  <si>
    <t xml:space="preserve">GHG Protocol (2004) </t>
  </si>
  <si>
    <t>Scope 3 (2011)</t>
  </si>
  <si>
    <t>ISO14064 Standard (2006)</t>
  </si>
  <si>
    <t>DEFRA Guide on Measuring and Reporting  GHG Emissions (2009)</t>
  </si>
  <si>
    <t>Global Reporting Initiative Sustainable Reporting Guidelines (2013)</t>
  </si>
  <si>
    <t>Carbon Disclosure Project (2014)</t>
  </si>
  <si>
    <t>Q1</t>
  </si>
  <si>
    <t>RG/non-RG</t>
  </si>
  <si>
    <t>Q4 i</t>
  </si>
  <si>
    <t>Q4 ii</t>
  </si>
  <si>
    <t>Q4 iii</t>
  </si>
  <si>
    <t>Q4 iv</t>
  </si>
  <si>
    <t>Q4 v</t>
  </si>
  <si>
    <t>Q4 vi</t>
  </si>
  <si>
    <t>Q4 vii</t>
  </si>
  <si>
    <t>Q5 i</t>
  </si>
  <si>
    <t>Q5 ii</t>
  </si>
  <si>
    <t>Q5 iii</t>
  </si>
  <si>
    <t>Q5 iv</t>
  </si>
  <si>
    <t>Q5 v</t>
  </si>
  <si>
    <t>Q5 vi</t>
  </si>
  <si>
    <t>Q5 vii</t>
  </si>
  <si>
    <t>Q5 viii</t>
  </si>
  <si>
    <t>Q6a</t>
  </si>
  <si>
    <t>Q6b</t>
  </si>
  <si>
    <t>Q7 -Stationary</t>
  </si>
  <si>
    <t>Q7 - Mobile</t>
  </si>
  <si>
    <t>Q7 - Process</t>
  </si>
  <si>
    <t>Q7 - Fugitive</t>
  </si>
  <si>
    <t>Q7 - LULUCF</t>
  </si>
  <si>
    <t>Q7 - Elec</t>
  </si>
  <si>
    <t>Q7 - Heat</t>
  </si>
  <si>
    <t>Q7 - Other</t>
  </si>
  <si>
    <t>Q7 - Purchased</t>
  </si>
  <si>
    <t>Q7 - Capital</t>
  </si>
  <si>
    <t>Q7 -Waste</t>
  </si>
  <si>
    <t>Q7 - Upstream trans</t>
  </si>
  <si>
    <t>Q7 - Business Travel</t>
  </si>
  <si>
    <t>Q7 - Upstream leased</t>
  </si>
  <si>
    <t>Q7 - Investments</t>
  </si>
  <si>
    <t>Q7 - Client</t>
  </si>
  <si>
    <t>Q7 - Downstream Trans</t>
  </si>
  <si>
    <t>Q7 - In-use</t>
  </si>
  <si>
    <t>Q7 - Downstream Franch</t>
  </si>
  <si>
    <t>Q7 - Downstream Leased</t>
  </si>
  <si>
    <t>Q7 -Employee</t>
  </si>
  <si>
    <t>Q8a</t>
  </si>
  <si>
    <t>Q8b</t>
  </si>
  <si>
    <t>Q8c</t>
  </si>
  <si>
    <t>Q9a</t>
  </si>
  <si>
    <t>Q9b</t>
  </si>
  <si>
    <t>Q9c</t>
  </si>
  <si>
    <t>Q10</t>
  </si>
  <si>
    <t>Q11a</t>
  </si>
  <si>
    <t>Q11b</t>
  </si>
  <si>
    <t>A11c</t>
  </si>
  <si>
    <t>Q12</t>
  </si>
  <si>
    <t>3,5</t>
  </si>
  <si>
    <t>1,5</t>
  </si>
  <si>
    <t>1,8</t>
  </si>
  <si>
    <t>Mean</t>
  </si>
  <si>
    <t>Time constraints</t>
  </si>
  <si>
    <t>Budget constraints</t>
  </si>
  <si>
    <t>Staff resources</t>
  </si>
  <si>
    <t>Staff training requirements</t>
  </si>
  <si>
    <t>Top management support</t>
  </si>
  <si>
    <t>Technical knowledge</t>
  </si>
  <si>
    <t>Data reliability</t>
  </si>
  <si>
    <t>Other</t>
  </si>
  <si>
    <t>Adequate</t>
  </si>
  <si>
    <t>Chaotic</t>
  </si>
  <si>
    <t>Open</t>
  </si>
  <si>
    <t>Complex</t>
  </si>
  <si>
    <t>Old-fashioned</t>
  </si>
  <si>
    <t>Ineffective</t>
  </si>
  <si>
    <t>Innovative</t>
  </si>
  <si>
    <t>S1 Average reliable</t>
  </si>
  <si>
    <t>S3 Average not current</t>
  </si>
  <si>
    <t>(iii)      In-use stage sold products</t>
  </si>
  <si>
    <t>(iii)      Downstream leased assets</t>
  </si>
  <si>
    <t>(iii)           Downstream franchises</t>
  </si>
  <si>
    <t>(iii)           Upstream leased assets</t>
  </si>
  <si>
    <t>(iii)                               Investments</t>
  </si>
  <si>
    <t>(iii)            Downstream transport</t>
  </si>
  <si>
    <t>(iii)            Client/Visitor transport</t>
  </si>
  <si>
    <t>(i)                         Land-use change</t>
  </si>
  <si>
    <t>(i)                      Fugitive emissions</t>
  </si>
  <si>
    <t>(iii)               Other energy-related</t>
  </si>
  <si>
    <t>(iii)                    Capital equipment</t>
  </si>
  <si>
    <t>(iii)                 Upstream transport</t>
  </si>
  <si>
    <t>(iii)                         Process-related</t>
  </si>
  <si>
    <t>(iii)                 Purchased products</t>
  </si>
  <si>
    <t>(ii)                       Imported energy</t>
  </si>
  <si>
    <t>(iii)             Employee commuting</t>
  </si>
  <si>
    <t>(iii)                          Business travel</t>
  </si>
  <si>
    <t>(iii)                      Generated waste</t>
  </si>
  <si>
    <t>(i)                   Mobile Combustion</t>
  </si>
  <si>
    <t>(ii)                  Imported electricity</t>
  </si>
  <si>
    <t>(i)             Stationary Combustion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</si>
</sst>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0" borderId="0" xfId="0" applyNumberFormat="1" applyFont="1"/>
    <xf numFmtId="0" fontId="2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right"/>
    </xf>
    <xf numFmtId="164" fontId="0" fillId="0" borderId="0" xfId="0" applyNumberFormat="1"/>
    <xf numFmtId="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Impact</c:v>
          </c:tx>
          <c:spPr>
            <a:pattFill prst="ltDnDiag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'QuestionnaireResult-Semantic'!$J$39:$Q$39</c:f>
              <c:strCache>
                <c:ptCount val="8"/>
                <c:pt idx="0">
                  <c:v>Time constraints</c:v>
                </c:pt>
                <c:pt idx="1">
                  <c:v>Budget constraints</c:v>
                </c:pt>
                <c:pt idx="2">
                  <c:v>Staff resources</c:v>
                </c:pt>
                <c:pt idx="3">
                  <c:v>Staff training requirements</c:v>
                </c:pt>
                <c:pt idx="4">
                  <c:v>Top management support</c:v>
                </c:pt>
                <c:pt idx="5">
                  <c:v>Technical knowledge</c:v>
                </c:pt>
                <c:pt idx="6">
                  <c:v>Data reliability</c:v>
                </c:pt>
                <c:pt idx="7">
                  <c:v>Other</c:v>
                </c:pt>
              </c:strCache>
            </c:strRef>
          </c:cat>
          <c:val>
            <c:numRef>
              <c:f>'QuestionnaireResult-Semantic'!$J$40:$Q$40</c:f>
              <c:numCache>
                <c:formatCode>General</c:formatCode>
                <c:ptCount val="8"/>
                <c:pt idx="0" formatCode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Low Impact</c:v>
          </c:tx>
          <c:spPr>
            <a:pattFill prst="narHorz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'QuestionnaireResult-Semantic'!$J$39:$Q$39</c:f>
              <c:strCache>
                <c:ptCount val="8"/>
                <c:pt idx="0">
                  <c:v>Time constraints</c:v>
                </c:pt>
                <c:pt idx="1">
                  <c:v>Budget constraints</c:v>
                </c:pt>
                <c:pt idx="2">
                  <c:v>Staff resources</c:v>
                </c:pt>
                <c:pt idx="3">
                  <c:v>Staff training requirements</c:v>
                </c:pt>
                <c:pt idx="4">
                  <c:v>Top management support</c:v>
                </c:pt>
                <c:pt idx="5">
                  <c:v>Technical knowledge</c:v>
                </c:pt>
                <c:pt idx="6">
                  <c:v>Data reliability</c:v>
                </c:pt>
                <c:pt idx="7">
                  <c:v>Other</c:v>
                </c:pt>
              </c:strCache>
            </c:strRef>
          </c:cat>
          <c:val>
            <c:numRef>
              <c:f>'QuestionnaireResult-Semantic'!$J$41:$Q$41</c:f>
              <c:numCache>
                <c:formatCode>General</c:formatCode>
                <c:ptCount val="8"/>
                <c:pt idx="0" formatCode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8</c:v>
                </c:pt>
                <c:pt idx="4">
                  <c:v>5</c:v>
                </c:pt>
                <c:pt idx="5">
                  <c:v>7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v>Medium Impact</c:v>
          </c:tx>
          <c:spPr>
            <a:pattFill prst="pct20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'QuestionnaireResult-Semantic'!$J$39:$Q$39</c:f>
              <c:strCache>
                <c:ptCount val="8"/>
                <c:pt idx="0">
                  <c:v>Time constraints</c:v>
                </c:pt>
                <c:pt idx="1">
                  <c:v>Budget constraints</c:v>
                </c:pt>
                <c:pt idx="2">
                  <c:v>Staff resources</c:v>
                </c:pt>
                <c:pt idx="3">
                  <c:v>Staff training requirements</c:v>
                </c:pt>
                <c:pt idx="4">
                  <c:v>Top management support</c:v>
                </c:pt>
                <c:pt idx="5">
                  <c:v>Technical knowledge</c:v>
                </c:pt>
                <c:pt idx="6">
                  <c:v>Data reliability</c:v>
                </c:pt>
                <c:pt idx="7">
                  <c:v>Other</c:v>
                </c:pt>
              </c:strCache>
            </c:strRef>
          </c:cat>
          <c:val>
            <c:numRef>
              <c:f>'QuestionnaireResult-Semantic'!$J$42:$Q$42</c:f>
              <c:numCache>
                <c:formatCode>General</c:formatCode>
                <c:ptCount val="8"/>
                <c:pt idx="0" formatCode="0">
                  <c:v>4</c:v>
                </c:pt>
                <c:pt idx="1">
                  <c:v>13</c:v>
                </c:pt>
                <c:pt idx="2">
                  <c:v>3</c:v>
                </c:pt>
                <c:pt idx="3">
                  <c:v>13</c:v>
                </c:pt>
                <c:pt idx="4">
                  <c:v>7</c:v>
                </c:pt>
                <c:pt idx="5">
                  <c:v>10</c:v>
                </c:pt>
                <c:pt idx="6">
                  <c:v>5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v>Medium-High Impact</c:v>
          </c:tx>
          <c:spPr>
            <a:pattFill prst="wdDnDiag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'QuestionnaireResult-Semantic'!$J$39:$Q$39</c:f>
              <c:strCache>
                <c:ptCount val="8"/>
                <c:pt idx="0">
                  <c:v>Time constraints</c:v>
                </c:pt>
                <c:pt idx="1">
                  <c:v>Budget constraints</c:v>
                </c:pt>
                <c:pt idx="2">
                  <c:v>Staff resources</c:v>
                </c:pt>
                <c:pt idx="3">
                  <c:v>Staff training requirements</c:v>
                </c:pt>
                <c:pt idx="4">
                  <c:v>Top management support</c:v>
                </c:pt>
                <c:pt idx="5">
                  <c:v>Technical knowledge</c:v>
                </c:pt>
                <c:pt idx="6">
                  <c:v>Data reliability</c:v>
                </c:pt>
                <c:pt idx="7">
                  <c:v>Other</c:v>
                </c:pt>
              </c:strCache>
            </c:strRef>
          </c:cat>
          <c:val>
            <c:numRef>
              <c:f>'QuestionnaireResult-Semantic'!$J$43:$Q$43</c:f>
              <c:numCache>
                <c:formatCode>General</c:formatCode>
                <c:ptCount val="8"/>
                <c:pt idx="0" formatCode="0">
                  <c:v>13</c:v>
                </c:pt>
                <c:pt idx="1">
                  <c:v>8</c:v>
                </c:pt>
                <c:pt idx="2">
                  <c:v>13</c:v>
                </c:pt>
                <c:pt idx="3">
                  <c:v>6</c:v>
                </c:pt>
                <c:pt idx="4">
                  <c:v>9</c:v>
                </c:pt>
                <c:pt idx="5">
                  <c:v>16</c:v>
                </c:pt>
                <c:pt idx="6">
                  <c:v>12</c:v>
                </c:pt>
                <c:pt idx="7">
                  <c:v>1</c:v>
                </c:pt>
              </c:numCache>
            </c:numRef>
          </c:val>
        </c:ser>
        <c:ser>
          <c:idx val="4"/>
          <c:order val="4"/>
          <c:tx>
            <c:v>High Impact</c:v>
          </c:tx>
          <c:spPr>
            <a:pattFill prst="ltUpDiag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'QuestionnaireResult-Semantic'!$J$39:$Q$39</c:f>
              <c:strCache>
                <c:ptCount val="8"/>
                <c:pt idx="0">
                  <c:v>Time constraints</c:v>
                </c:pt>
                <c:pt idx="1">
                  <c:v>Budget constraints</c:v>
                </c:pt>
                <c:pt idx="2">
                  <c:v>Staff resources</c:v>
                </c:pt>
                <c:pt idx="3">
                  <c:v>Staff training requirements</c:v>
                </c:pt>
                <c:pt idx="4">
                  <c:v>Top management support</c:v>
                </c:pt>
                <c:pt idx="5">
                  <c:v>Technical knowledge</c:v>
                </c:pt>
                <c:pt idx="6">
                  <c:v>Data reliability</c:v>
                </c:pt>
                <c:pt idx="7">
                  <c:v>Other</c:v>
                </c:pt>
              </c:strCache>
            </c:strRef>
          </c:cat>
          <c:val>
            <c:numRef>
              <c:f>'QuestionnaireResult-Semantic'!$J$44:$Q$44</c:f>
              <c:numCache>
                <c:formatCode>General</c:formatCode>
                <c:ptCount val="8"/>
                <c:pt idx="0" formatCode="0">
                  <c:v>14</c:v>
                </c:pt>
                <c:pt idx="1">
                  <c:v>4</c:v>
                </c:pt>
                <c:pt idx="2">
                  <c:v>16</c:v>
                </c:pt>
                <c:pt idx="3">
                  <c:v>6</c:v>
                </c:pt>
                <c:pt idx="4">
                  <c:v>11</c:v>
                </c:pt>
                <c:pt idx="5">
                  <c:v>0</c:v>
                </c:pt>
                <c:pt idx="6">
                  <c:v>16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57952"/>
        <c:axId val="52959872"/>
      </c:barChart>
      <c:catAx>
        <c:axId val="52957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Factor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 rot="-3000000" vert="horz" anchor="ctr" anchorCtr="1"/>
          <a:lstStyle/>
          <a:p>
            <a:pPr>
              <a:defRPr/>
            </a:pPr>
            <a:endParaRPr lang="en-US"/>
          </a:p>
        </c:txPr>
        <c:crossAx val="52959872"/>
        <c:crosses val="autoZero"/>
        <c:auto val="1"/>
        <c:lblAlgn val="ctr"/>
        <c:lblOffset val="100"/>
        <c:noMultiLvlLbl val="0"/>
      </c:catAx>
      <c:valAx>
        <c:axId val="52959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Observed frequency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52957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noFill/>
          </c:spPr>
          <c:invertIfNegative val="0"/>
          <c:cat>
            <c:strRef>
              <c:f>'QuestionnaireResult-Semantic'!$D$40:$D$46</c:f>
              <c:strCache>
                <c:ptCount val="7"/>
                <c:pt idx="0">
                  <c:v>Adequate</c:v>
                </c:pt>
                <c:pt idx="1">
                  <c:v>Chaotic</c:v>
                </c:pt>
                <c:pt idx="2">
                  <c:v>Open</c:v>
                </c:pt>
                <c:pt idx="3">
                  <c:v>Complex</c:v>
                </c:pt>
                <c:pt idx="4">
                  <c:v>Old-fashioned</c:v>
                </c:pt>
                <c:pt idx="5">
                  <c:v>Ineffective</c:v>
                </c:pt>
                <c:pt idx="6">
                  <c:v>Innovative</c:v>
                </c:pt>
              </c:strCache>
            </c:strRef>
          </c:cat>
          <c:val>
            <c:numRef>
              <c:f>'QuestionnaireResult-Semantic'!$E$40:$E$46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483200"/>
        <c:axId val="54481664"/>
      </c:barChart>
      <c:scatterChart>
        <c:scatterStyle val="smoothMarker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'QuestionnaireResult-Semantic'!$G$40:$G$46</c:f>
              <c:numCache>
                <c:formatCode>0.0</c:formatCode>
                <c:ptCount val="7"/>
                <c:pt idx="0">
                  <c:v>2.8571428571428572</c:v>
                </c:pt>
                <c:pt idx="1">
                  <c:v>3.3714285714285714</c:v>
                </c:pt>
                <c:pt idx="2">
                  <c:v>3.342857142857143</c:v>
                </c:pt>
                <c:pt idx="3">
                  <c:v>3.7428571428571429</c:v>
                </c:pt>
                <c:pt idx="4">
                  <c:v>4.0285714285714285</c:v>
                </c:pt>
                <c:pt idx="5">
                  <c:v>3.4857142857142858</c:v>
                </c:pt>
                <c:pt idx="6" formatCode="General">
                  <c:v>3.6</c:v>
                </c:pt>
              </c:numCache>
            </c:numRef>
          </c:xVal>
          <c:yVal>
            <c:numRef>
              <c:f>'QuestionnaireResult-Semantic'!$F$40:$F$46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44800"/>
        <c:axId val="54447104"/>
      </c:scatterChart>
      <c:valAx>
        <c:axId val="54444800"/>
        <c:scaling>
          <c:orientation val="minMax"/>
          <c:max val="5"/>
          <c:min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Mean score</a:t>
                </a:r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crossAx val="54447104"/>
        <c:crosses val="autoZero"/>
        <c:crossBetween val="midCat"/>
        <c:majorUnit val="1"/>
      </c:valAx>
      <c:valAx>
        <c:axId val="54447104"/>
        <c:scaling>
          <c:orientation val="minMax"/>
          <c:max val="7"/>
          <c:min val="1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54444800"/>
        <c:crosses val="autoZero"/>
        <c:crossBetween val="midCat"/>
        <c:majorUnit val="1"/>
      </c:valAx>
      <c:valAx>
        <c:axId val="54481664"/>
        <c:scaling>
          <c:orientation val="minMax"/>
          <c:max val="5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54483200"/>
        <c:crosses val="max"/>
        <c:crossBetween val="midCat"/>
      </c:valAx>
      <c:catAx>
        <c:axId val="54483200"/>
        <c:scaling>
          <c:orientation val="maxMin"/>
        </c:scaling>
        <c:delete val="0"/>
        <c:axPos val="l"/>
        <c:majorTickMark val="out"/>
        <c:minorTickMark val="none"/>
        <c:tickLblPos val="nextTo"/>
        <c:crossAx val="5448166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3299047078575"/>
          <c:y val="2.426759242021034E-2"/>
          <c:w val="0.64748461847674454"/>
          <c:h val="0.72813714002022345"/>
        </c:manualLayout>
      </c:layout>
      <c:barChart>
        <c:barDir val="col"/>
        <c:grouping val="stacked"/>
        <c:varyColors val="0"/>
        <c:ser>
          <c:idx val="3"/>
          <c:order val="0"/>
          <c:tx>
            <c:v>Reliable data, calculated fully</c:v>
          </c:tx>
          <c:spPr>
            <a:pattFill prst="pct50">
              <a:fgClr>
                <a:schemeClr val="tx1">
                  <a:lumMod val="85000"/>
                  <a:lumOff val="1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'QuestionnaireResult-GHG Sources'!$A$1:$U$1</c:f>
              <c:strCache>
                <c:ptCount val="21"/>
                <c:pt idx="0">
                  <c:v>(iii)      In-use stage sold products</c:v>
                </c:pt>
                <c:pt idx="1">
                  <c:v>(iii)      Downstream leased assets</c:v>
                </c:pt>
                <c:pt idx="2">
                  <c:v>(iii)           Downstream franchises</c:v>
                </c:pt>
                <c:pt idx="3">
                  <c:v>(iii)           Upstream leased assets</c:v>
                </c:pt>
                <c:pt idx="4">
                  <c:v>(iii)                               Investments</c:v>
                </c:pt>
                <c:pt idx="5">
                  <c:v>(iii)            Downstream transport</c:v>
                </c:pt>
                <c:pt idx="6">
                  <c:v>(iii)            Client/Visitor transport</c:v>
                </c:pt>
                <c:pt idx="7">
                  <c:v>(i)                         Land-use change</c:v>
                </c:pt>
                <c:pt idx="8">
                  <c:v>(i)                      Fugitive emissions</c:v>
                </c:pt>
                <c:pt idx="9">
                  <c:v>(iii)               Other energy-related</c:v>
                </c:pt>
                <c:pt idx="10">
                  <c:v>(iii)                    Capital equipment</c:v>
                </c:pt>
                <c:pt idx="11">
                  <c:v>(iii)                 Upstream transport</c:v>
                </c:pt>
                <c:pt idx="12">
                  <c:v>(iii)                         Process-related</c:v>
                </c:pt>
                <c:pt idx="13">
                  <c:v>(iii)                 Purchased products</c:v>
                </c:pt>
                <c:pt idx="14">
                  <c:v>(ii)                       Imported energy</c:v>
                </c:pt>
                <c:pt idx="15">
                  <c:v>(iii)             Employee commuting</c:v>
                </c:pt>
                <c:pt idx="16">
                  <c:v>(iii)                          Business travel</c:v>
                </c:pt>
                <c:pt idx="17">
                  <c:v>(iii)                      Generated waste</c:v>
                </c:pt>
                <c:pt idx="18">
                  <c:v>(i)                   Mobile Combustion</c:v>
                </c:pt>
                <c:pt idx="19">
                  <c:v>(ii)                  Imported electricity</c:v>
                </c:pt>
                <c:pt idx="20">
                  <c:v>(i)             Stationary Combustion</c:v>
                </c:pt>
              </c:strCache>
            </c:strRef>
          </c:cat>
          <c:val>
            <c:numRef>
              <c:f>'QuestionnaireResult-GHG Sources'!$A$10:$U$10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2.8571428571428572</c:v>
                </c:pt>
                <c:pt idx="3">
                  <c:v>0</c:v>
                </c:pt>
                <c:pt idx="4">
                  <c:v>2.8571428571428572</c:v>
                </c:pt>
                <c:pt idx="5">
                  <c:v>2.8571428571428572</c:v>
                </c:pt>
                <c:pt idx="6">
                  <c:v>2.8571428571428572</c:v>
                </c:pt>
                <c:pt idx="7">
                  <c:v>14.285714285714285</c:v>
                </c:pt>
                <c:pt idx="8">
                  <c:v>20</c:v>
                </c:pt>
                <c:pt idx="9">
                  <c:v>20</c:v>
                </c:pt>
                <c:pt idx="10">
                  <c:v>2.8571428571428572</c:v>
                </c:pt>
                <c:pt idx="11">
                  <c:v>14.285714285714285</c:v>
                </c:pt>
                <c:pt idx="12">
                  <c:v>42.857142857142854</c:v>
                </c:pt>
                <c:pt idx="13">
                  <c:v>22.857142857142858</c:v>
                </c:pt>
                <c:pt idx="14">
                  <c:v>54.285714285714285</c:v>
                </c:pt>
                <c:pt idx="15">
                  <c:v>25.714285714285712</c:v>
                </c:pt>
                <c:pt idx="16">
                  <c:v>28.571428571428569</c:v>
                </c:pt>
                <c:pt idx="17">
                  <c:v>51.428571428571423</c:v>
                </c:pt>
                <c:pt idx="18">
                  <c:v>54.285714285714285</c:v>
                </c:pt>
                <c:pt idx="19">
                  <c:v>77.142857142857153</c:v>
                </c:pt>
                <c:pt idx="20">
                  <c:v>77.142857142857153</c:v>
                </c:pt>
              </c:numCache>
            </c:numRef>
          </c:val>
        </c:ser>
        <c:ser>
          <c:idx val="2"/>
          <c:order val="1"/>
          <c:tx>
            <c:v>Improved reliability of data, but incomplete</c:v>
          </c:tx>
          <c:spPr>
            <a:pattFill prst="pct25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'QuestionnaireResult-GHG Sources'!$A$1:$U$1</c:f>
              <c:strCache>
                <c:ptCount val="21"/>
                <c:pt idx="0">
                  <c:v>(iii)      In-use stage sold products</c:v>
                </c:pt>
                <c:pt idx="1">
                  <c:v>(iii)      Downstream leased assets</c:v>
                </c:pt>
                <c:pt idx="2">
                  <c:v>(iii)           Downstream franchises</c:v>
                </c:pt>
                <c:pt idx="3">
                  <c:v>(iii)           Upstream leased assets</c:v>
                </c:pt>
                <c:pt idx="4">
                  <c:v>(iii)                               Investments</c:v>
                </c:pt>
                <c:pt idx="5">
                  <c:v>(iii)            Downstream transport</c:v>
                </c:pt>
                <c:pt idx="6">
                  <c:v>(iii)            Client/Visitor transport</c:v>
                </c:pt>
                <c:pt idx="7">
                  <c:v>(i)                         Land-use change</c:v>
                </c:pt>
                <c:pt idx="8">
                  <c:v>(i)                      Fugitive emissions</c:v>
                </c:pt>
                <c:pt idx="9">
                  <c:v>(iii)               Other energy-related</c:v>
                </c:pt>
                <c:pt idx="10">
                  <c:v>(iii)                    Capital equipment</c:v>
                </c:pt>
                <c:pt idx="11">
                  <c:v>(iii)                 Upstream transport</c:v>
                </c:pt>
                <c:pt idx="12">
                  <c:v>(iii)                         Process-related</c:v>
                </c:pt>
                <c:pt idx="13">
                  <c:v>(iii)                 Purchased products</c:v>
                </c:pt>
                <c:pt idx="14">
                  <c:v>(ii)                       Imported energy</c:v>
                </c:pt>
                <c:pt idx="15">
                  <c:v>(iii)             Employee commuting</c:v>
                </c:pt>
                <c:pt idx="16">
                  <c:v>(iii)                          Business travel</c:v>
                </c:pt>
                <c:pt idx="17">
                  <c:v>(iii)                      Generated waste</c:v>
                </c:pt>
                <c:pt idx="18">
                  <c:v>(i)                   Mobile Combustion</c:v>
                </c:pt>
                <c:pt idx="19">
                  <c:v>(ii)                  Imported electricity</c:v>
                </c:pt>
                <c:pt idx="20">
                  <c:v>(i)             Stationary Combustion</c:v>
                </c:pt>
              </c:strCache>
            </c:strRef>
          </c:cat>
          <c:val>
            <c:numRef>
              <c:f>'QuestionnaireResult-GHG Sources'!$A$9:$U$9</c:f>
              <c:numCache>
                <c:formatCode>General</c:formatCode>
                <c:ptCount val="21"/>
                <c:pt idx="0">
                  <c:v>5.7142857142857144</c:v>
                </c:pt>
                <c:pt idx="1">
                  <c:v>5.7142857142857144</c:v>
                </c:pt>
                <c:pt idx="2">
                  <c:v>5.7142857142857144</c:v>
                </c:pt>
                <c:pt idx="3">
                  <c:v>11.428571428571429</c:v>
                </c:pt>
                <c:pt idx="4">
                  <c:v>8.5714285714285712</c:v>
                </c:pt>
                <c:pt idx="5">
                  <c:v>14.285714285714285</c:v>
                </c:pt>
                <c:pt idx="6">
                  <c:v>8.5714285714285712</c:v>
                </c:pt>
                <c:pt idx="7">
                  <c:v>8.5714285714285712</c:v>
                </c:pt>
                <c:pt idx="8">
                  <c:v>8.5714285714285712</c:v>
                </c:pt>
                <c:pt idx="9">
                  <c:v>5.7142857142857144</c:v>
                </c:pt>
                <c:pt idx="10">
                  <c:v>8.5714285714285712</c:v>
                </c:pt>
                <c:pt idx="11">
                  <c:v>14.285714285714285</c:v>
                </c:pt>
                <c:pt idx="12">
                  <c:v>14.285714285714285</c:v>
                </c:pt>
                <c:pt idx="13">
                  <c:v>2.8571428571428572</c:v>
                </c:pt>
                <c:pt idx="14">
                  <c:v>2.8571428571428572</c:v>
                </c:pt>
                <c:pt idx="15">
                  <c:v>25.714285714285712</c:v>
                </c:pt>
                <c:pt idx="16">
                  <c:v>25.714285714285712</c:v>
                </c:pt>
                <c:pt idx="17">
                  <c:v>20</c:v>
                </c:pt>
                <c:pt idx="18">
                  <c:v>20</c:v>
                </c:pt>
                <c:pt idx="19">
                  <c:v>5.7142857142857144</c:v>
                </c:pt>
                <c:pt idx="20">
                  <c:v>11.428571428571429</c:v>
                </c:pt>
              </c:numCache>
            </c:numRef>
          </c:val>
        </c:ser>
        <c:ser>
          <c:idx val="1"/>
          <c:order val="2"/>
          <c:tx>
            <c:v>Basic understanding, some data collected but unreliable</c:v>
          </c:tx>
          <c:spPr>
            <a:pattFill prst="dkDn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'QuestionnaireResult-GHG Sources'!$A$1:$U$1</c:f>
              <c:strCache>
                <c:ptCount val="21"/>
                <c:pt idx="0">
                  <c:v>(iii)      In-use stage sold products</c:v>
                </c:pt>
                <c:pt idx="1">
                  <c:v>(iii)      Downstream leased assets</c:v>
                </c:pt>
                <c:pt idx="2">
                  <c:v>(iii)           Downstream franchises</c:v>
                </c:pt>
                <c:pt idx="3">
                  <c:v>(iii)           Upstream leased assets</c:v>
                </c:pt>
                <c:pt idx="4">
                  <c:v>(iii)                               Investments</c:v>
                </c:pt>
                <c:pt idx="5">
                  <c:v>(iii)            Downstream transport</c:v>
                </c:pt>
                <c:pt idx="6">
                  <c:v>(iii)            Client/Visitor transport</c:v>
                </c:pt>
                <c:pt idx="7">
                  <c:v>(i)                         Land-use change</c:v>
                </c:pt>
                <c:pt idx="8">
                  <c:v>(i)                      Fugitive emissions</c:v>
                </c:pt>
                <c:pt idx="9">
                  <c:v>(iii)               Other energy-related</c:v>
                </c:pt>
                <c:pt idx="10">
                  <c:v>(iii)                    Capital equipment</c:v>
                </c:pt>
                <c:pt idx="11">
                  <c:v>(iii)                 Upstream transport</c:v>
                </c:pt>
                <c:pt idx="12">
                  <c:v>(iii)                         Process-related</c:v>
                </c:pt>
                <c:pt idx="13">
                  <c:v>(iii)                 Purchased products</c:v>
                </c:pt>
                <c:pt idx="14">
                  <c:v>(ii)                       Imported energy</c:v>
                </c:pt>
                <c:pt idx="15">
                  <c:v>(iii)             Employee commuting</c:v>
                </c:pt>
                <c:pt idx="16">
                  <c:v>(iii)                          Business travel</c:v>
                </c:pt>
                <c:pt idx="17">
                  <c:v>(iii)                      Generated waste</c:v>
                </c:pt>
                <c:pt idx="18">
                  <c:v>(i)                   Mobile Combustion</c:v>
                </c:pt>
                <c:pt idx="19">
                  <c:v>(ii)                  Imported electricity</c:v>
                </c:pt>
                <c:pt idx="20">
                  <c:v>(i)             Stationary Combustion</c:v>
                </c:pt>
              </c:strCache>
            </c:strRef>
          </c:cat>
          <c:val>
            <c:numRef>
              <c:f>'QuestionnaireResult-GHG Sources'!$A$8:$U$8</c:f>
              <c:numCache>
                <c:formatCode>General</c:formatCode>
                <c:ptCount val="21"/>
                <c:pt idx="0">
                  <c:v>2.8571428571428572</c:v>
                </c:pt>
                <c:pt idx="1">
                  <c:v>2.8571428571428572</c:v>
                </c:pt>
                <c:pt idx="2">
                  <c:v>2.8571428571428572</c:v>
                </c:pt>
                <c:pt idx="3">
                  <c:v>2.8571428571428572</c:v>
                </c:pt>
                <c:pt idx="4">
                  <c:v>5.7142857142857144</c:v>
                </c:pt>
                <c:pt idx="5">
                  <c:v>2.8571428571428572</c:v>
                </c:pt>
                <c:pt idx="6">
                  <c:v>14.285714285714285</c:v>
                </c:pt>
                <c:pt idx="7">
                  <c:v>2.8571428571428572</c:v>
                </c:pt>
                <c:pt idx="8">
                  <c:v>5.7142857142857144</c:v>
                </c:pt>
                <c:pt idx="9">
                  <c:v>8.5714285714285712</c:v>
                </c:pt>
                <c:pt idx="10">
                  <c:v>22.857142857142858</c:v>
                </c:pt>
                <c:pt idx="11">
                  <c:v>11.428571428571429</c:v>
                </c:pt>
                <c:pt idx="12">
                  <c:v>2.8571428571428572</c:v>
                </c:pt>
                <c:pt idx="13">
                  <c:v>34.285714285714285</c:v>
                </c:pt>
                <c:pt idx="14">
                  <c:v>8.5714285714285712</c:v>
                </c:pt>
                <c:pt idx="15">
                  <c:v>17.142857142857142</c:v>
                </c:pt>
                <c:pt idx="16">
                  <c:v>22.857142857142858</c:v>
                </c:pt>
                <c:pt idx="17">
                  <c:v>11.428571428571429</c:v>
                </c:pt>
                <c:pt idx="18">
                  <c:v>11.428571428571429</c:v>
                </c:pt>
                <c:pt idx="19">
                  <c:v>5.7142857142857144</c:v>
                </c:pt>
                <c:pt idx="20">
                  <c:v>2.8571428571428572</c:v>
                </c:pt>
              </c:numCache>
            </c:numRef>
          </c:val>
        </c:ser>
        <c:ser>
          <c:idx val="0"/>
          <c:order val="3"/>
          <c:tx>
            <c:v>Not currently calculated</c:v>
          </c:tx>
          <c:spPr>
            <a:pattFill prst="dkUpDiag">
              <a:fgClr>
                <a:schemeClr val="bg1">
                  <a:lumMod val="8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'QuestionnaireResult-GHG Sources'!$A$1:$U$1</c:f>
              <c:strCache>
                <c:ptCount val="21"/>
                <c:pt idx="0">
                  <c:v>(iii)      In-use stage sold products</c:v>
                </c:pt>
                <c:pt idx="1">
                  <c:v>(iii)      Downstream leased assets</c:v>
                </c:pt>
                <c:pt idx="2">
                  <c:v>(iii)           Downstream franchises</c:v>
                </c:pt>
                <c:pt idx="3">
                  <c:v>(iii)           Upstream leased assets</c:v>
                </c:pt>
                <c:pt idx="4">
                  <c:v>(iii)                               Investments</c:v>
                </c:pt>
                <c:pt idx="5">
                  <c:v>(iii)            Downstream transport</c:v>
                </c:pt>
                <c:pt idx="6">
                  <c:v>(iii)            Client/Visitor transport</c:v>
                </c:pt>
                <c:pt idx="7">
                  <c:v>(i)                         Land-use change</c:v>
                </c:pt>
                <c:pt idx="8">
                  <c:v>(i)                      Fugitive emissions</c:v>
                </c:pt>
                <c:pt idx="9">
                  <c:v>(iii)               Other energy-related</c:v>
                </c:pt>
                <c:pt idx="10">
                  <c:v>(iii)                    Capital equipment</c:v>
                </c:pt>
                <c:pt idx="11">
                  <c:v>(iii)                 Upstream transport</c:v>
                </c:pt>
                <c:pt idx="12">
                  <c:v>(iii)                         Process-related</c:v>
                </c:pt>
                <c:pt idx="13">
                  <c:v>(iii)                 Purchased products</c:v>
                </c:pt>
                <c:pt idx="14">
                  <c:v>(ii)                       Imported energy</c:v>
                </c:pt>
                <c:pt idx="15">
                  <c:v>(iii)             Employee commuting</c:v>
                </c:pt>
                <c:pt idx="16">
                  <c:v>(iii)                          Business travel</c:v>
                </c:pt>
                <c:pt idx="17">
                  <c:v>(iii)                      Generated waste</c:v>
                </c:pt>
                <c:pt idx="18">
                  <c:v>(i)                   Mobile Combustion</c:v>
                </c:pt>
                <c:pt idx="19">
                  <c:v>(ii)                  Imported electricity</c:v>
                </c:pt>
                <c:pt idx="20">
                  <c:v>(i)             Stationary Combustion</c:v>
                </c:pt>
              </c:strCache>
            </c:strRef>
          </c:cat>
          <c:val>
            <c:numRef>
              <c:f>'QuestionnaireResult-GHG Sources'!$A$7:$U$7</c:f>
              <c:numCache>
                <c:formatCode>General</c:formatCode>
                <c:ptCount val="21"/>
                <c:pt idx="0">
                  <c:v>91.428571428571431</c:v>
                </c:pt>
                <c:pt idx="1">
                  <c:v>91.428571428571431</c:v>
                </c:pt>
                <c:pt idx="2">
                  <c:v>88.571428571428569</c:v>
                </c:pt>
                <c:pt idx="3">
                  <c:v>85.714285714285708</c:v>
                </c:pt>
                <c:pt idx="4">
                  <c:v>82.857142857142861</c:v>
                </c:pt>
                <c:pt idx="5">
                  <c:v>80</c:v>
                </c:pt>
                <c:pt idx="6">
                  <c:v>74.285714285714292</c:v>
                </c:pt>
                <c:pt idx="7">
                  <c:v>74.285714285714292</c:v>
                </c:pt>
                <c:pt idx="8">
                  <c:v>65.714285714285708</c:v>
                </c:pt>
                <c:pt idx="9">
                  <c:v>65.714285714285708</c:v>
                </c:pt>
                <c:pt idx="10">
                  <c:v>65.714285714285708</c:v>
                </c:pt>
                <c:pt idx="11">
                  <c:v>60</c:v>
                </c:pt>
                <c:pt idx="12">
                  <c:v>40</c:v>
                </c:pt>
                <c:pt idx="13">
                  <c:v>40</c:v>
                </c:pt>
                <c:pt idx="14">
                  <c:v>34.285714285714285</c:v>
                </c:pt>
                <c:pt idx="15">
                  <c:v>31.428571428571427</c:v>
                </c:pt>
                <c:pt idx="16">
                  <c:v>22.857142857142858</c:v>
                </c:pt>
                <c:pt idx="17">
                  <c:v>17.142857142857142</c:v>
                </c:pt>
                <c:pt idx="18">
                  <c:v>14.285714285714285</c:v>
                </c:pt>
                <c:pt idx="19">
                  <c:v>11.428571428571429</c:v>
                </c:pt>
                <c:pt idx="20">
                  <c:v>8.5714285714285712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80544"/>
        <c:axId val="53986816"/>
      </c:barChart>
      <c:catAx>
        <c:axId val="5398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Emission Source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53986816"/>
        <c:crosses val="autoZero"/>
        <c:auto val="1"/>
        <c:lblAlgn val="ctr"/>
        <c:lblOffset val="100"/>
        <c:noMultiLvlLbl val="0"/>
      </c:catAx>
      <c:valAx>
        <c:axId val="53986816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Frequency</a:t>
                </a:r>
                <a:r>
                  <a:rPr lang="en-GB" baseline="0"/>
                  <a:t> </a:t>
                </a:r>
                <a:r>
                  <a:rPr lang="en-GB"/>
                  <a:t>%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53980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46716795535696"/>
          <c:y val="0.15553214401746374"/>
          <c:w val="0.22225532619233407"/>
          <c:h val="0.39729224389371354"/>
        </c:manualLayout>
      </c:layout>
      <c:overlay val="0"/>
    </c:legend>
    <c:plotVisOnly val="1"/>
    <c:dispBlanksAs val="gap"/>
    <c:showDLblsOverMax val="0"/>
  </c:chart>
  <c:spPr>
    <a:ln w="0">
      <a:solidFill>
        <a:schemeClr val="tx1">
          <a:tint val="75000"/>
          <a:shade val="95000"/>
          <a:satMod val="10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600075</xdr:colOff>
      <xdr:row>82</xdr:row>
      <xdr:rowOff>61911</xdr:rowOff>
    </xdr:from>
    <xdr:to>
      <xdr:col>27</xdr:col>
      <xdr:colOff>809625</xdr:colOff>
      <xdr:row>108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171450</xdr:colOff>
      <xdr:row>49</xdr:row>
      <xdr:rowOff>138111</xdr:rowOff>
    </xdr:from>
    <xdr:to>
      <xdr:col>16</xdr:col>
      <xdr:colOff>266700</xdr:colOff>
      <xdr:row>72</xdr:row>
      <xdr:rowOff>9524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11</xdr:row>
      <xdr:rowOff>57149</xdr:rowOff>
    </xdr:from>
    <xdr:to>
      <xdr:col>17</xdr:col>
      <xdr:colOff>438150</xdr:colOff>
      <xdr:row>47</xdr:row>
      <xdr:rowOff>47624</xdr:rowOff>
    </xdr:to>
    <xdr:grpSp>
      <xdr:nvGrpSpPr>
        <xdr:cNvPr id="2" name="Group 1"/>
        <xdr:cNvGrpSpPr/>
      </xdr:nvGrpSpPr>
      <xdr:grpSpPr>
        <a:xfrm>
          <a:off x="276225" y="2152649"/>
          <a:ext cx="10572750" cy="6848475"/>
          <a:chOff x="276225" y="2152649"/>
          <a:chExt cx="10572750" cy="6848475"/>
        </a:xfrm>
      </xdr:grpSpPr>
      <xdr:graphicFrame macro="">
        <xdr:nvGraphicFramePr>
          <xdr:cNvPr id="3" name="Chart 2"/>
          <xdr:cNvGraphicFramePr>
            <a:graphicFrameLocks/>
          </xdr:cNvGraphicFramePr>
        </xdr:nvGraphicFramePr>
        <xdr:xfrm>
          <a:off x="276225" y="2152649"/>
          <a:ext cx="10572750" cy="68484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/>
          <xdr:cNvSpPr txBox="1"/>
        </xdr:nvSpPr>
        <xdr:spPr>
          <a:xfrm>
            <a:off x="9086850" y="8448674"/>
            <a:ext cx="1647826" cy="44767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en-GB" sz="900"/>
              <a:t>*Emission scope distinguished</a:t>
            </a:r>
            <a:r>
              <a:rPr lang="en-GB" sz="900" baseline="0"/>
              <a:t> in parentheses ()</a:t>
            </a:r>
            <a:endParaRPr lang="en-GB" sz="9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Files/Users/ojr1g08/mydocuments/EngD%202012-2016/7%20Universal%20Method%20Paper/1%20EAUC%20Workshop/SPSS%20raw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9">
          <cell r="J39" t="str">
            <v>Time constraints</v>
          </cell>
          <cell r="K39" t="str">
            <v>Budget constraints</v>
          </cell>
          <cell r="L39" t="str">
            <v>Staff resources</v>
          </cell>
          <cell r="M39" t="str">
            <v>Staff training requirements</v>
          </cell>
          <cell r="N39" t="str">
            <v>Top management support</v>
          </cell>
          <cell r="O39" t="str">
            <v>Technical knowledge</v>
          </cell>
          <cell r="P39" t="str">
            <v>Data reliability</v>
          </cell>
          <cell r="Q39" t="str">
            <v>Other</v>
          </cell>
          <cell r="T39" t="str">
            <v>Stationary Combustion</v>
          </cell>
          <cell r="U39" t="str">
            <v>Mobile Combustion</v>
          </cell>
          <cell r="V39" t="str">
            <v>Process-related emissions</v>
          </cell>
          <cell r="W39" t="str">
            <v>Fugitive emissions</v>
          </cell>
          <cell r="X39" t="str">
            <v>Land-use change/forestry</v>
          </cell>
          <cell r="Y39" t="str">
            <v>Imported consumed electricity</v>
          </cell>
          <cell r="Z39" t="str">
            <v>Imported energy</v>
          </cell>
          <cell r="AA39" t="str">
            <v>Other energy-related sources</v>
          </cell>
          <cell r="AB39" t="str">
            <v>Purchased products</v>
          </cell>
          <cell r="AC39" t="str">
            <v>Capital equipment</v>
          </cell>
          <cell r="AD39" t="str">
            <v>Generated waste</v>
          </cell>
          <cell r="AE39" t="str">
            <v>Upstream transport</v>
          </cell>
          <cell r="AF39" t="str">
            <v>Business travel</v>
          </cell>
          <cell r="AG39" t="str">
            <v>Upstream leased assets</v>
          </cell>
          <cell r="AH39" t="str">
            <v>Investments</v>
          </cell>
          <cell r="AI39" t="str">
            <v>Client and visitor transport</v>
          </cell>
          <cell r="AJ39" t="str">
            <v>Downstream transport</v>
          </cell>
          <cell r="AK39" t="str">
            <v>In-use stage of sold products</v>
          </cell>
          <cell r="AL39" t="str">
            <v>Downstream franchises</v>
          </cell>
          <cell r="AM39" t="str">
            <v>Downstream leased assets</v>
          </cell>
          <cell r="AN39" t="str">
            <v>Employee commuting</v>
          </cell>
        </row>
        <row r="40">
          <cell r="D40" t="str">
            <v>Adequate</v>
          </cell>
          <cell r="E40">
            <v>5</v>
          </cell>
          <cell r="F40">
            <v>1</v>
          </cell>
          <cell r="G40">
            <v>2.8571428571428572</v>
          </cell>
          <cell r="J40">
            <v>0</v>
          </cell>
          <cell r="K40">
            <v>3</v>
          </cell>
          <cell r="L40">
            <v>0</v>
          </cell>
          <cell r="M40">
            <v>1</v>
          </cell>
          <cell r="N40">
            <v>2</v>
          </cell>
          <cell r="O40">
            <v>1</v>
          </cell>
          <cell r="P40">
            <v>0</v>
          </cell>
          <cell r="Q40">
            <v>0</v>
          </cell>
        </row>
        <row r="41">
          <cell r="D41" t="str">
            <v>Chaotic</v>
          </cell>
          <cell r="E41">
            <v>5</v>
          </cell>
          <cell r="F41">
            <v>2</v>
          </cell>
          <cell r="G41">
            <v>3.3714285714285714</v>
          </cell>
          <cell r="J41">
            <v>3</v>
          </cell>
          <cell r="K41">
            <v>6</v>
          </cell>
          <cell r="L41">
            <v>2</v>
          </cell>
          <cell r="M41">
            <v>8</v>
          </cell>
          <cell r="N41">
            <v>5</v>
          </cell>
          <cell r="O41">
            <v>7</v>
          </cell>
          <cell r="P41">
            <v>1</v>
          </cell>
          <cell r="Q41">
            <v>0</v>
          </cell>
        </row>
        <row r="42">
          <cell r="D42" t="str">
            <v>Open</v>
          </cell>
          <cell r="E42">
            <v>5</v>
          </cell>
          <cell r="F42">
            <v>3</v>
          </cell>
          <cell r="G42">
            <v>3.342857142857143</v>
          </cell>
          <cell r="J42">
            <v>4</v>
          </cell>
          <cell r="K42">
            <v>13</v>
          </cell>
          <cell r="L42">
            <v>3</v>
          </cell>
          <cell r="M42">
            <v>13</v>
          </cell>
          <cell r="N42">
            <v>7</v>
          </cell>
          <cell r="O42">
            <v>10</v>
          </cell>
          <cell r="P42">
            <v>5</v>
          </cell>
          <cell r="Q42">
            <v>0</v>
          </cell>
        </row>
        <row r="43">
          <cell r="D43" t="str">
            <v>Complex</v>
          </cell>
          <cell r="E43">
            <v>5</v>
          </cell>
          <cell r="F43">
            <v>4</v>
          </cell>
          <cell r="G43">
            <v>3.7428571428571429</v>
          </cell>
          <cell r="J43">
            <v>13</v>
          </cell>
          <cell r="K43">
            <v>8</v>
          </cell>
          <cell r="L43">
            <v>13</v>
          </cell>
          <cell r="M43">
            <v>6</v>
          </cell>
          <cell r="N43">
            <v>9</v>
          </cell>
          <cell r="O43">
            <v>16</v>
          </cell>
          <cell r="P43">
            <v>12</v>
          </cell>
          <cell r="Q43">
            <v>1</v>
          </cell>
        </row>
        <row r="44">
          <cell r="D44" t="str">
            <v>Old-fashioned</v>
          </cell>
          <cell r="E44">
            <v>5</v>
          </cell>
          <cell r="F44">
            <v>5</v>
          </cell>
          <cell r="G44">
            <v>4.0285714285714285</v>
          </cell>
          <cell r="J44">
            <v>14</v>
          </cell>
          <cell r="K44">
            <v>4</v>
          </cell>
          <cell r="L44">
            <v>16</v>
          </cell>
          <cell r="M44">
            <v>6</v>
          </cell>
          <cell r="N44">
            <v>11</v>
          </cell>
          <cell r="O44">
            <v>0</v>
          </cell>
          <cell r="P44">
            <v>16</v>
          </cell>
          <cell r="Q44">
            <v>0</v>
          </cell>
        </row>
        <row r="45">
          <cell r="D45" t="str">
            <v>Ineffective</v>
          </cell>
          <cell r="E45">
            <v>5</v>
          </cell>
          <cell r="F45">
            <v>6</v>
          </cell>
          <cell r="G45">
            <v>3.4857142857142858</v>
          </cell>
          <cell r="T45">
            <v>8.5714285714285712</v>
          </cell>
          <cell r="U45">
            <v>14.285714285714285</v>
          </cell>
          <cell r="V45">
            <v>40</v>
          </cell>
          <cell r="W45">
            <v>65.714285714285708</v>
          </cell>
          <cell r="X45">
            <v>74.285714285714292</v>
          </cell>
          <cell r="Y45">
            <v>11.428571428571429</v>
          </cell>
          <cell r="Z45">
            <v>34.285714285714285</v>
          </cell>
          <cell r="AA45">
            <v>65.714285714285708</v>
          </cell>
          <cell r="AB45">
            <v>40</v>
          </cell>
          <cell r="AC45">
            <v>65.714285714285708</v>
          </cell>
          <cell r="AD45">
            <v>17.142857142857142</v>
          </cell>
          <cell r="AE45">
            <v>60</v>
          </cell>
          <cell r="AF45">
            <v>22.857142857142858</v>
          </cell>
          <cell r="AG45">
            <v>85.714285714285708</v>
          </cell>
          <cell r="AH45">
            <v>82.857142857142861</v>
          </cell>
          <cell r="AI45">
            <v>74.285714285714292</v>
          </cell>
          <cell r="AJ45">
            <v>80</v>
          </cell>
          <cell r="AK45">
            <v>91.428571428571431</v>
          </cell>
          <cell r="AL45">
            <v>88.571428571428569</v>
          </cell>
          <cell r="AM45">
            <v>91.428571428571431</v>
          </cell>
          <cell r="AN45">
            <v>31.428571428571427</v>
          </cell>
        </row>
        <row r="46">
          <cell r="D46" t="str">
            <v>Innovative</v>
          </cell>
          <cell r="E46">
            <v>5</v>
          </cell>
          <cell r="F46">
            <v>7</v>
          </cell>
          <cell r="G46">
            <v>3.6</v>
          </cell>
          <cell r="T46">
            <v>2.8571428571428572</v>
          </cell>
          <cell r="U46">
            <v>11.428571428571429</v>
          </cell>
          <cell r="V46">
            <v>2.8571428571428572</v>
          </cell>
          <cell r="W46">
            <v>5.7142857142857144</v>
          </cell>
          <cell r="X46">
            <v>2.8571428571428572</v>
          </cell>
          <cell r="Y46">
            <v>5.7142857142857144</v>
          </cell>
          <cell r="Z46">
            <v>8.5714285714285712</v>
          </cell>
          <cell r="AA46">
            <v>8.5714285714285712</v>
          </cell>
          <cell r="AB46">
            <v>34.285714285714285</v>
          </cell>
          <cell r="AC46">
            <v>22.857142857142858</v>
          </cell>
          <cell r="AD46">
            <v>11.428571428571429</v>
          </cell>
          <cell r="AE46">
            <v>11.428571428571429</v>
          </cell>
          <cell r="AF46">
            <v>22.857142857142858</v>
          </cell>
          <cell r="AG46">
            <v>2.8571428571428572</v>
          </cell>
          <cell r="AH46">
            <v>5.7142857142857144</v>
          </cell>
          <cell r="AI46">
            <v>14.285714285714285</v>
          </cell>
          <cell r="AJ46">
            <v>2.8571428571428572</v>
          </cell>
          <cell r="AK46">
            <v>2.8571428571428572</v>
          </cell>
          <cell r="AL46">
            <v>2.8571428571428572</v>
          </cell>
          <cell r="AM46">
            <v>2.8571428571428572</v>
          </cell>
          <cell r="AN46">
            <v>17.142857142857142</v>
          </cell>
        </row>
        <row r="47">
          <cell r="T47">
            <v>11.428571428571429</v>
          </cell>
          <cell r="U47">
            <v>20</v>
          </cell>
          <cell r="V47">
            <v>14.285714285714285</v>
          </cell>
          <cell r="W47">
            <v>8.5714285714285712</v>
          </cell>
          <cell r="X47">
            <v>8.5714285714285712</v>
          </cell>
          <cell r="Y47">
            <v>5.7142857142857144</v>
          </cell>
          <cell r="Z47">
            <v>2.8571428571428572</v>
          </cell>
          <cell r="AA47">
            <v>5.7142857142857144</v>
          </cell>
          <cell r="AB47">
            <v>2.8571428571428572</v>
          </cell>
          <cell r="AC47">
            <v>8.5714285714285712</v>
          </cell>
          <cell r="AD47">
            <v>20</v>
          </cell>
          <cell r="AE47">
            <v>14.285714285714285</v>
          </cell>
          <cell r="AF47">
            <v>25.714285714285712</v>
          </cell>
          <cell r="AG47">
            <v>11.428571428571429</v>
          </cell>
          <cell r="AH47">
            <v>8.5714285714285712</v>
          </cell>
          <cell r="AI47">
            <v>8.5714285714285712</v>
          </cell>
          <cell r="AJ47">
            <v>14.285714285714285</v>
          </cell>
          <cell r="AK47">
            <v>5.7142857142857144</v>
          </cell>
          <cell r="AL47">
            <v>5.7142857142857144</v>
          </cell>
          <cell r="AM47">
            <v>5.7142857142857144</v>
          </cell>
          <cell r="AN47">
            <v>25.714285714285712</v>
          </cell>
        </row>
        <row r="48">
          <cell r="T48">
            <v>77.142857142857153</v>
          </cell>
          <cell r="U48">
            <v>54.285714285714285</v>
          </cell>
          <cell r="V48">
            <v>42.857142857142854</v>
          </cell>
          <cell r="W48">
            <v>20</v>
          </cell>
          <cell r="X48">
            <v>14.285714285714285</v>
          </cell>
          <cell r="Y48">
            <v>77.142857142857153</v>
          </cell>
          <cell r="Z48">
            <v>54.285714285714285</v>
          </cell>
          <cell r="AA48">
            <v>20</v>
          </cell>
          <cell r="AB48">
            <v>22.857142857142858</v>
          </cell>
          <cell r="AC48">
            <v>2.8571428571428572</v>
          </cell>
          <cell r="AD48">
            <v>51.428571428571423</v>
          </cell>
          <cell r="AE48">
            <v>14.285714285714285</v>
          </cell>
          <cell r="AF48">
            <v>28.571428571428569</v>
          </cell>
          <cell r="AG48">
            <v>0</v>
          </cell>
          <cell r="AH48">
            <v>2.8571428571428572</v>
          </cell>
          <cell r="AI48">
            <v>2.8571428571428572</v>
          </cell>
          <cell r="AJ48">
            <v>2.8571428571428572</v>
          </cell>
          <cell r="AK48">
            <v>0</v>
          </cell>
          <cell r="AL48">
            <v>2.8571428571428572</v>
          </cell>
          <cell r="AM48">
            <v>0</v>
          </cell>
          <cell r="AN48">
            <v>25.714285714285712</v>
          </cell>
        </row>
      </sheetData>
      <sheetData sheetId="1">
        <row r="1">
          <cell r="A1" t="str">
            <v>(iii)      In-use stage sold products</v>
          </cell>
          <cell r="B1" t="str">
            <v>(iii)      Downstream leased assets</v>
          </cell>
          <cell r="C1" t="str">
            <v>(iii)           Downstream franchises</v>
          </cell>
          <cell r="D1" t="str">
            <v>(iii)           Upstream leased assets</v>
          </cell>
          <cell r="E1" t="str">
            <v>(iii)                               Investments</v>
          </cell>
          <cell r="F1" t="str">
            <v>(iii)            Downstream transport</v>
          </cell>
          <cell r="G1" t="str">
            <v>(iii)            Client/Visitor transport</v>
          </cell>
          <cell r="H1" t="str">
            <v>(i)                         Land-use change</v>
          </cell>
          <cell r="I1" t="str">
            <v>(i)                      Fugitive emissions</v>
          </cell>
          <cell r="J1" t="str">
            <v>(iii)               Other energy-related</v>
          </cell>
          <cell r="K1" t="str">
            <v>(iii)                    Capital equipment</v>
          </cell>
          <cell r="L1" t="str">
            <v>(iii)                 Upstream transport</v>
          </cell>
          <cell r="M1" t="str">
            <v>(iii)                         Process-related</v>
          </cell>
          <cell r="N1" t="str">
            <v>(iii)                 Purchased products</v>
          </cell>
          <cell r="O1" t="str">
            <v>(ii)                       Imported energy</v>
          </cell>
          <cell r="P1" t="str">
            <v>(iii)             Employee commuting</v>
          </cell>
          <cell r="Q1" t="str">
            <v>(iii)                          Business travel</v>
          </cell>
          <cell r="R1" t="str">
            <v>(iii)                      Generated waste</v>
          </cell>
          <cell r="S1" t="str">
            <v>(i)                   Mobile Combustion</v>
          </cell>
          <cell r="T1" t="str">
            <v>(ii)                  Imported electricity</v>
          </cell>
          <cell r="U1" t="str">
            <v>(i)             Stationary Combustion</v>
          </cell>
        </row>
        <row r="7">
          <cell r="A7">
            <v>91.428571428571431</v>
          </cell>
          <cell r="B7">
            <v>91.428571428571431</v>
          </cell>
          <cell r="C7">
            <v>88.571428571428569</v>
          </cell>
          <cell r="D7">
            <v>85.714285714285708</v>
          </cell>
          <cell r="E7">
            <v>82.857142857142861</v>
          </cell>
          <cell r="F7">
            <v>80</v>
          </cell>
          <cell r="G7">
            <v>74.285714285714292</v>
          </cell>
          <cell r="H7">
            <v>74.285714285714292</v>
          </cell>
          <cell r="I7">
            <v>65.714285714285708</v>
          </cell>
          <cell r="J7">
            <v>65.714285714285708</v>
          </cell>
          <cell r="K7">
            <v>65.714285714285708</v>
          </cell>
          <cell r="L7">
            <v>60</v>
          </cell>
          <cell r="M7">
            <v>40</v>
          </cell>
          <cell r="N7">
            <v>40</v>
          </cell>
          <cell r="O7">
            <v>34.285714285714285</v>
          </cell>
          <cell r="P7">
            <v>31.428571428571427</v>
          </cell>
          <cell r="Q7">
            <v>22.857142857142858</v>
          </cell>
          <cell r="R7">
            <v>17.142857142857142</v>
          </cell>
          <cell r="S7">
            <v>14.285714285714285</v>
          </cell>
          <cell r="T7">
            <v>11.428571428571429</v>
          </cell>
          <cell r="U7">
            <v>8.5714285714285712</v>
          </cell>
        </row>
        <row r="8">
          <cell r="A8">
            <v>2.8571428571428572</v>
          </cell>
          <cell r="B8">
            <v>2.8571428571428572</v>
          </cell>
          <cell r="C8">
            <v>2.8571428571428572</v>
          </cell>
          <cell r="D8">
            <v>2.8571428571428572</v>
          </cell>
          <cell r="E8">
            <v>5.7142857142857144</v>
          </cell>
          <cell r="F8">
            <v>2.8571428571428572</v>
          </cell>
          <cell r="G8">
            <v>14.285714285714285</v>
          </cell>
          <cell r="H8">
            <v>2.8571428571428572</v>
          </cell>
          <cell r="I8">
            <v>5.7142857142857144</v>
          </cell>
          <cell r="J8">
            <v>8.5714285714285712</v>
          </cell>
          <cell r="K8">
            <v>22.857142857142858</v>
          </cell>
          <cell r="L8">
            <v>11.428571428571429</v>
          </cell>
          <cell r="M8">
            <v>2.8571428571428572</v>
          </cell>
          <cell r="N8">
            <v>34.285714285714285</v>
          </cell>
          <cell r="O8">
            <v>8.5714285714285712</v>
          </cell>
          <cell r="P8">
            <v>17.142857142857142</v>
          </cell>
          <cell r="Q8">
            <v>22.857142857142858</v>
          </cell>
          <cell r="R8">
            <v>11.428571428571429</v>
          </cell>
          <cell r="S8">
            <v>11.428571428571429</v>
          </cell>
          <cell r="T8">
            <v>5.7142857142857144</v>
          </cell>
          <cell r="U8">
            <v>2.8571428571428572</v>
          </cell>
        </row>
        <row r="9">
          <cell r="A9">
            <v>5.7142857142857144</v>
          </cell>
          <cell r="B9">
            <v>5.7142857142857144</v>
          </cell>
          <cell r="C9">
            <v>5.7142857142857144</v>
          </cell>
          <cell r="D9">
            <v>11.428571428571429</v>
          </cell>
          <cell r="E9">
            <v>8.5714285714285712</v>
          </cell>
          <cell r="F9">
            <v>14.285714285714285</v>
          </cell>
          <cell r="G9">
            <v>8.5714285714285712</v>
          </cell>
          <cell r="H9">
            <v>8.5714285714285712</v>
          </cell>
          <cell r="I9">
            <v>8.5714285714285712</v>
          </cell>
          <cell r="J9">
            <v>5.7142857142857144</v>
          </cell>
          <cell r="K9">
            <v>8.5714285714285712</v>
          </cell>
          <cell r="L9">
            <v>14.285714285714285</v>
          </cell>
          <cell r="M9">
            <v>14.285714285714285</v>
          </cell>
          <cell r="N9">
            <v>2.8571428571428572</v>
          </cell>
          <cell r="O9">
            <v>2.8571428571428572</v>
          </cell>
          <cell r="P9">
            <v>25.714285714285712</v>
          </cell>
          <cell r="Q9">
            <v>25.714285714285712</v>
          </cell>
          <cell r="R9">
            <v>20</v>
          </cell>
          <cell r="S9">
            <v>20</v>
          </cell>
          <cell r="T9">
            <v>5.7142857142857144</v>
          </cell>
          <cell r="U9">
            <v>11.428571428571429</v>
          </cell>
        </row>
        <row r="10">
          <cell r="A10">
            <v>0</v>
          </cell>
          <cell r="B10">
            <v>0</v>
          </cell>
          <cell r="C10">
            <v>2.8571428571428572</v>
          </cell>
          <cell r="D10">
            <v>0</v>
          </cell>
          <cell r="E10">
            <v>2.8571428571428572</v>
          </cell>
          <cell r="F10">
            <v>2.8571428571428572</v>
          </cell>
          <cell r="G10">
            <v>2.8571428571428572</v>
          </cell>
          <cell r="H10">
            <v>14.285714285714285</v>
          </cell>
          <cell r="I10">
            <v>20</v>
          </cell>
          <cell r="J10">
            <v>20</v>
          </cell>
          <cell r="K10">
            <v>2.8571428571428572</v>
          </cell>
          <cell r="L10">
            <v>14.285714285714285</v>
          </cell>
          <cell r="M10">
            <v>42.857142857142854</v>
          </cell>
          <cell r="N10">
            <v>22.857142857142858</v>
          </cell>
          <cell r="O10">
            <v>54.285714285714285</v>
          </cell>
          <cell r="P10">
            <v>25.714285714285712</v>
          </cell>
          <cell r="Q10">
            <v>28.571428571428569</v>
          </cell>
          <cell r="R10">
            <v>51.428571428571423</v>
          </cell>
          <cell r="S10">
            <v>54.285714285714285</v>
          </cell>
          <cell r="T10">
            <v>77.142857142857153</v>
          </cell>
          <cell r="U10">
            <v>77.142857142857153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2"/>
  <sheetViews>
    <sheetView tabSelected="1" topLeftCell="A70" workbookViewId="0">
      <selection activeCell="K97" sqref="K97"/>
    </sheetView>
  </sheetViews>
  <sheetFormatPr defaultRowHeight="15" x14ac:dyDescent="0.25"/>
  <cols>
    <col min="1" max="16384" width="9.140625" style="8"/>
  </cols>
  <sheetData>
    <row r="1" spans="1:6" ht="52.5" x14ac:dyDescent="0.25">
      <c r="A1" s="14" t="s">
        <v>0</v>
      </c>
      <c r="B1" s="1" t="s">
        <v>1</v>
      </c>
      <c r="C1" s="14" t="s">
        <v>3</v>
      </c>
      <c r="D1" s="14" t="s">
        <v>4</v>
      </c>
      <c r="E1" s="14" t="s">
        <v>5</v>
      </c>
      <c r="F1" s="14" t="s">
        <v>6</v>
      </c>
    </row>
    <row r="2" spans="1:6" ht="28.5" thickBot="1" x14ac:dyDescent="0.3">
      <c r="A2" s="15"/>
      <c r="B2" s="2" t="s">
        <v>2</v>
      </c>
      <c r="C2" s="15"/>
      <c r="D2" s="15"/>
      <c r="E2" s="15"/>
      <c r="F2" s="15"/>
    </row>
    <row r="3" spans="1:6" ht="15.75" thickBot="1" x14ac:dyDescent="0.3">
      <c r="A3" s="9">
        <v>1</v>
      </c>
      <c r="B3" s="10">
        <v>1</v>
      </c>
      <c r="C3" s="3"/>
      <c r="D3" s="5">
        <v>1</v>
      </c>
      <c r="E3" s="5">
        <v>1</v>
      </c>
      <c r="F3" s="5">
        <v>1</v>
      </c>
    </row>
    <row r="4" spans="1:6" ht="15.75" thickBot="1" x14ac:dyDescent="0.3">
      <c r="A4" s="4"/>
      <c r="B4" s="10">
        <v>1</v>
      </c>
      <c r="C4" s="10">
        <v>1</v>
      </c>
      <c r="D4" s="5">
        <v>1</v>
      </c>
      <c r="E4" s="5">
        <v>1</v>
      </c>
      <c r="F4" s="5">
        <v>1</v>
      </c>
    </row>
    <row r="5" spans="1:6" ht="15.75" thickBot="1" x14ac:dyDescent="0.3">
      <c r="A5" s="4"/>
      <c r="B5" s="10">
        <v>1</v>
      </c>
      <c r="C5" s="10">
        <v>1</v>
      </c>
      <c r="D5" s="5">
        <v>1</v>
      </c>
      <c r="E5" s="5">
        <v>1</v>
      </c>
      <c r="F5" s="5">
        <v>1</v>
      </c>
    </row>
    <row r="6" spans="1:6" ht="15.75" thickBot="1" x14ac:dyDescent="0.3">
      <c r="A6" s="4"/>
      <c r="B6" s="10">
        <v>1</v>
      </c>
      <c r="C6" s="10">
        <v>1</v>
      </c>
      <c r="D6" s="5">
        <v>1</v>
      </c>
      <c r="E6" s="5">
        <v>1</v>
      </c>
      <c r="F6" s="5">
        <v>1</v>
      </c>
    </row>
    <row r="7" spans="1:6" ht="15.75" thickBot="1" x14ac:dyDescent="0.3">
      <c r="A7" s="4"/>
      <c r="B7" s="10">
        <v>1</v>
      </c>
      <c r="C7" s="3"/>
      <c r="D7" s="5">
        <v>1</v>
      </c>
      <c r="E7" s="3"/>
      <c r="F7" s="3"/>
    </row>
    <row r="8" spans="1:6" ht="15.75" thickBot="1" x14ac:dyDescent="0.3">
      <c r="A8" s="11">
        <v>1</v>
      </c>
      <c r="B8" s="10">
        <v>1</v>
      </c>
      <c r="C8" s="10">
        <v>1</v>
      </c>
      <c r="D8" s="5">
        <v>1</v>
      </c>
      <c r="E8" s="5">
        <v>1</v>
      </c>
      <c r="F8" s="5">
        <v>1</v>
      </c>
    </row>
    <row r="9" spans="1:6" ht="15.75" thickBot="1" x14ac:dyDescent="0.3">
      <c r="A9" s="11">
        <v>1</v>
      </c>
      <c r="B9" s="10">
        <v>1</v>
      </c>
      <c r="C9" s="10">
        <v>1</v>
      </c>
      <c r="D9" s="5">
        <v>1</v>
      </c>
      <c r="E9" s="5">
        <v>1</v>
      </c>
      <c r="F9" s="5">
        <v>1</v>
      </c>
    </row>
    <row r="10" spans="1:6" ht="15.75" thickBot="1" x14ac:dyDescent="0.3">
      <c r="A10" s="11">
        <v>1</v>
      </c>
      <c r="B10" s="10">
        <v>1</v>
      </c>
      <c r="C10" s="10">
        <v>1</v>
      </c>
      <c r="D10" s="5">
        <v>1</v>
      </c>
      <c r="E10" s="5">
        <v>1</v>
      </c>
      <c r="F10" s="5">
        <v>1</v>
      </c>
    </row>
    <row r="11" spans="1:6" ht="15.75" thickBot="1" x14ac:dyDescent="0.3">
      <c r="A11" s="4"/>
      <c r="B11" s="10">
        <v>1</v>
      </c>
      <c r="C11" s="10">
        <v>1</v>
      </c>
      <c r="D11" s="3"/>
      <c r="E11" s="10">
        <v>1</v>
      </c>
      <c r="F11" s="3"/>
    </row>
    <row r="12" spans="1:6" ht="15.75" thickBot="1" x14ac:dyDescent="0.3">
      <c r="A12" s="4"/>
      <c r="B12" s="10">
        <v>1</v>
      </c>
      <c r="C12" s="10">
        <v>1</v>
      </c>
      <c r="D12" s="3"/>
      <c r="E12" s="10">
        <v>1</v>
      </c>
      <c r="F12" s="3"/>
    </row>
    <row r="13" spans="1:6" ht="15.75" thickBot="1" x14ac:dyDescent="0.3">
      <c r="A13" s="4"/>
      <c r="B13" s="10">
        <v>1</v>
      </c>
      <c r="C13" s="10">
        <v>1</v>
      </c>
      <c r="D13" s="3"/>
      <c r="E13" s="3"/>
      <c r="F13" s="3"/>
    </row>
    <row r="14" spans="1:6" ht="15.75" thickBot="1" x14ac:dyDescent="0.3">
      <c r="A14" s="9">
        <v>1</v>
      </c>
      <c r="B14" s="10">
        <v>1</v>
      </c>
      <c r="C14" s="10">
        <v>1</v>
      </c>
      <c r="D14" s="10">
        <v>1</v>
      </c>
      <c r="E14" s="10">
        <v>1</v>
      </c>
      <c r="F14" s="10">
        <v>1</v>
      </c>
    </row>
    <row r="15" spans="1:6" ht="15.75" thickBot="1" x14ac:dyDescent="0.3">
      <c r="A15" s="9">
        <v>1</v>
      </c>
      <c r="B15" s="10">
        <v>1</v>
      </c>
      <c r="C15" s="10">
        <v>1</v>
      </c>
      <c r="D15" s="10">
        <v>1</v>
      </c>
      <c r="E15" s="10">
        <v>1</v>
      </c>
      <c r="F15" s="10">
        <v>1</v>
      </c>
    </row>
    <row r="16" spans="1:6" ht="15.75" thickBot="1" x14ac:dyDescent="0.3">
      <c r="A16" s="9">
        <v>1</v>
      </c>
      <c r="B16" s="10">
        <v>1</v>
      </c>
      <c r="C16" s="10">
        <v>1</v>
      </c>
      <c r="D16" s="10">
        <v>1</v>
      </c>
      <c r="E16" s="10">
        <v>1</v>
      </c>
      <c r="F16" s="10">
        <v>1</v>
      </c>
    </row>
    <row r="17" spans="1:6" ht="15.75" thickBot="1" x14ac:dyDescent="0.3">
      <c r="A17" s="4"/>
      <c r="B17" s="10">
        <v>1</v>
      </c>
      <c r="C17" s="10">
        <v>1</v>
      </c>
      <c r="D17" s="10">
        <v>1</v>
      </c>
      <c r="E17" s="10">
        <v>1</v>
      </c>
      <c r="F17" s="10">
        <v>1</v>
      </c>
    </row>
    <row r="18" spans="1:6" ht="15.75" thickBot="1" x14ac:dyDescent="0.3">
      <c r="A18" s="4"/>
      <c r="B18" s="3"/>
      <c r="C18" s="10">
        <v>1</v>
      </c>
      <c r="D18" s="3"/>
      <c r="E18" s="3"/>
      <c r="F18" s="3"/>
    </row>
    <row r="19" spans="1:6" ht="15.75" thickBot="1" x14ac:dyDescent="0.3">
      <c r="A19" s="9">
        <v>1</v>
      </c>
      <c r="B19" s="9">
        <v>1</v>
      </c>
      <c r="C19" s="9">
        <v>1</v>
      </c>
      <c r="D19" s="9">
        <v>1</v>
      </c>
      <c r="E19" s="9">
        <v>1</v>
      </c>
      <c r="F19" s="9">
        <v>1</v>
      </c>
    </row>
    <row r="20" spans="1:6" ht="15.75" thickBot="1" x14ac:dyDescent="0.3">
      <c r="A20" s="4"/>
      <c r="B20" s="3"/>
      <c r="C20" s="10">
        <v>1</v>
      </c>
      <c r="D20" s="10">
        <v>1</v>
      </c>
      <c r="E20" s="10">
        <v>1</v>
      </c>
      <c r="F20" s="3"/>
    </row>
    <row r="21" spans="1:6" ht="15.75" thickBot="1" x14ac:dyDescent="0.3">
      <c r="A21" s="4"/>
      <c r="B21" s="5">
        <v>1</v>
      </c>
      <c r="C21" s="10">
        <v>1</v>
      </c>
      <c r="D21" s="3"/>
      <c r="E21" s="5">
        <v>1</v>
      </c>
      <c r="F21" s="5">
        <v>1</v>
      </c>
    </row>
    <row r="22" spans="1:6" ht="15.75" thickBot="1" x14ac:dyDescent="0.3">
      <c r="A22" s="4"/>
      <c r="B22" s="5">
        <v>1</v>
      </c>
      <c r="C22" s="3"/>
      <c r="D22" s="3"/>
      <c r="E22" s="3"/>
      <c r="F22" s="3"/>
    </row>
    <row r="23" spans="1:6" ht="15.75" thickBot="1" x14ac:dyDescent="0.3">
      <c r="A23" s="4"/>
      <c r="B23" s="5">
        <v>1</v>
      </c>
      <c r="C23" s="3"/>
      <c r="D23" s="3"/>
      <c r="E23" s="3"/>
      <c r="F23" s="3"/>
    </row>
    <row r="24" spans="1:6" ht="15.75" thickBot="1" x14ac:dyDescent="0.3">
      <c r="A24" s="9">
        <v>1</v>
      </c>
      <c r="B24" s="9">
        <v>1</v>
      </c>
      <c r="C24" s="9">
        <v>1</v>
      </c>
      <c r="D24" s="9">
        <v>1</v>
      </c>
      <c r="E24" s="9">
        <v>1</v>
      </c>
      <c r="F24" s="9">
        <v>1</v>
      </c>
    </row>
    <row r="25" spans="1:6" ht="15.75" thickBot="1" x14ac:dyDescent="0.3">
      <c r="A25" s="9">
        <v>1</v>
      </c>
      <c r="B25" s="3"/>
      <c r="C25" s="3"/>
      <c r="D25" s="3"/>
      <c r="E25" s="3"/>
      <c r="F25" s="3"/>
    </row>
    <row r="26" spans="1:6" ht="15.75" thickBot="1" x14ac:dyDescent="0.3">
      <c r="A26" s="9">
        <v>1</v>
      </c>
      <c r="B26" s="3"/>
      <c r="C26" s="3"/>
      <c r="D26" s="3"/>
      <c r="E26" s="3"/>
      <c r="F26" s="3"/>
    </row>
    <row r="27" spans="1:6" ht="15.75" thickBot="1" x14ac:dyDescent="0.3">
      <c r="A27" s="9">
        <v>1</v>
      </c>
      <c r="B27" s="3"/>
      <c r="C27" s="3"/>
      <c r="D27" s="3"/>
      <c r="E27" s="3"/>
      <c r="F27" s="3"/>
    </row>
    <row r="28" spans="1:6" ht="15.75" thickBot="1" x14ac:dyDescent="0.3">
      <c r="A28" s="9">
        <v>1</v>
      </c>
      <c r="B28" s="3"/>
      <c r="C28" s="3"/>
      <c r="D28" s="3"/>
      <c r="E28" s="3"/>
      <c r="F28" s="3"/>
    </row>
    <row r="29" spans="1:6" ht="15.75" thickBot="1" x14ac:dyDescent="0.3">
      <c r="A29" s="9">
        <v>1</v>
      </c>
      <c r="B29" s="3"/>
      <c r="C29" s="3"/>
      <c r="D29" s="3"/>
      <c r="E29" s="3"/>
      <c r="F29" s="3"/>
    </row>
    <row r="30" spans="1:6" ht="15.75" thickBot="1" x14ac:dyDescent="0.3">
      <c r="A30" s="9">
        <v>1</v>
      </c>
      <c r="B30" s="3"/>
      <c r="C30" s="3"/>
      <c r="D30" s="3"/>
      <c r="E30" s="3"/>
      <c r="F30" s="3"/>
    </row>
    <row r="31" spans="1:6" ht="15.75" thickBot="1" x14ac:dyDescent="0.3">
      <c r="A31" s="9">
        <v>1</v>
      </c>
      <c r="B31" s="3"/>
      <c r="C31" s="3"/>
      <c r="D31" s="3"/>
      <c r="E31" s="3"/>
      <c r="F31" s="3"/>
    </row>
    <row r="32" spans="1:6" ht="15.75" thickBot="1" x14ac:dyDescent="0.3">
      <c r="A32" s="9">
        <v>1</v>
      </c>
      <c r="B32" s="3"/>
      <c r="C32" s="3"/>
      <c r="D32" s="3"/>
      <c r="E32" s="3"/>
      <c r="F32" s="3"/>
    </row>
    <row r="33" spans="1:6" ht="15.75" thickBot="1" x14ac:dyDescent="0.3">
      <c r="A33" s="9">
        <v>1</v>
      </c>
      <c r="B33" s="3"/>
      <c r="C33" s="3"/>
      <c r="D33" s="3"/>
      <c r="E33" s="3"/>
      <c r="F33" s="3"/>
    </row>
    <row r="34" spans="1:6" ht="15.75" thickBot="1" x14ac:dyDescent="0.3">
      <c r="A34" s="9">
        <v>1</v>
      </c>
      <c r="B34" s="5">
        <v>1</v>
      </c>
      <c r="C34" s="3"/>
      <c r="D34" s="3"/>
      <c r="E34" s="3"/>
      <c r="F34" s="3"/>
    </row>
    <row r="35" spans="1:6" ht="15.75" thickBot="1" x14ac:dyDescent="0.3">
      <c r="A35" s="4"/>
      <c r="B35" s="5">
        <v>1</v>
      </c>
      <c r="C35" s="3"/>
      <c r="D35" s="3"/>
      <c r="E35" s="3"/>
      <c r="F35" s="3"/>
    </row>
    <row r="36" spans="1:6" ht="15.75" thickBot="1" x14ac:dyDescent="0.3">
      <c r="A36" s="4"/>
      <c r="B36" s="5">
        <v>1</v>
      </c>
      <c r="C36" s="3"/>
      <c r="D36" s="3"/>
      <c r="E36" s="3"/>
      <c r="F36" s="3"/>
    </row>
    <row r="37" spans="1:6" ht="15.75" thickBot="1" x14ac:dyDescent="0.3">
      <c r="A37" s="4"/>
      <c r="B37" s="5">
        <v>1</v>
      </c>
      <c r="C37" s="3"/>
      <c r="D37" s="3"/>
      <c r="E37" s="3"/>
      <c r="F37" s="3"/>
    </row>
    <row r="38" spans="1:6" ht="15.75" thickBot="1" x14ac:dyDescent="0.3">
      <c r="A38" s="4"/>
      <c r="B38" s="5">
        <v>1</v>
      </c>
      <c r="C38" s="3"/>
      <c r="D38" s="3"/>
      <c r="E38" s="3"/>
      <c r="F38" s="3"/>
    </row>
    <row r="39" spans="1:6" ht="15.75" thickBot="1" x14ac:dyDescent="0.3">
      <c r="A39" s="4"/>
      <c r="B39" s="5">
        <v>1</v>
      </c>
      <c r="C39" s="3"/>
      <c r="D39" s="3"/>
      <c r="E39" s="3"/>
      <c r="F39" s="3"/>
    </row>
    <row r="40" spans="1:6" ht="15.75" thickBot="1" x14ac:dyDescent="0.3">
      <c r="A40" s="4"/>
      <c r="B40" s="5">
        <v>1</v>
      </c>
      <c r="C40" s="3"/>
      <c r="D40" s="3"/>
      <c r="E40" s="3"/>
      <c r="F40" s="3"/>
    </row>
    <row r="41" spans="1:6" ht="15.75" thickBot="1" x14ac:dyDescent="0.3">
      <c r="A41" s="4"/>
      <c r="B41" s="5">
        <v>1</v>
      </c>
      <c r="C41" s="3"/>
      <c r="D41" s="3"/>
      <c r="E41" s="3"/>
      <c r="F41" s="3"/>
    </row>
    <row r="42" spans="1:6" ht="15.75" thickBot="1" x14ac:dyDescent="0.3">
      <c r="A42" s="4"/>
      <c r="B42" s="5">
        <v>1</v>
      </c>
      <c r="C42" s="3"/>
      <c r="D42" s="3"/>
      <c r="E42" s="3"/>
      <c r="F42" s="3"/>
    </row>
    <row r="43" spans="1:6" ht="15.75" thickBot="1" x14ac:dyDescent="0.3">
      <c r="A43" s="4"/>
      <c r="B43" s="5">
        <v>1</v>
      </c>
      <c r="C43" s="5">
        <v>1</v>
      </c>
      <c r="D43" s="3"/>
      <c r="E43" s="5">
        <v>1</v>
      </c>
      <c r="F43" s="5">
        <v>1</v>
      </c>
    </row>
    <row r="44" spans="1:6" ht="15.75" thickBot="1" x14ac:dyDescent="0.3">
      <c r="A44" s="11">
        <v>1</v>
      </c>
      <c r="B44" s="5">
        <v>1</v>
      </c>
      <c r="C44" s="5">
        <v>1</v>
      </c>
      <c r="D44" s="5">
        <v>1</v>
      </c>
      <c r="E44" s="5">
        <v>1</v>
      </c>
      <c r="F44" s="5">
        <v>1</v>
      </c>
    </row>
    <row r="45" spans="1:6" ht="15.75" thickBot="1" x14ac:dyDescent="0.3">
      <c r="A45" s="11">
        <v>1</v>
      </c>
      <c r="B45" s="5">
        <v>1</v>
      </c>
      <c r="C45" s="5">
        <v>1</v>
      </c>
      <c r="D45" s="5">
        <v>1</v>
      </c>
      <c r="E45" s="5">
        <v>1</v>
      </c>
      <c r="F45" s="5">
        <v>1</v>
      </c>
    </row>
    <row r="46" spans="1:6" ht="15.75" thickBot="1" x14ac:dyDescent="0.3">
      <c r="A46" s="4"/>
      <c r="B46" s="5">
        <v>1</v>
      </c>
      <c r="C46" s="3"/>
      <c r="D46" s="3"/>
      <c r="E46" s="3"/>
      <c r="F46" s="3"/>
    </row>
    <row r="47" spans="1:6" ht="15.75" thickBot="1" x14ac:dyDescent="0.3">
      <c r="A47" s="4"/>
      <c r="B47" s="5">
        <v>1</v>
      </c>
      <c r="C47" s="3"/>
      <c r="D47" s="3"/>
      <c r="E47" s="3"/>
      <c r="F47" s="3"/>
    </row>
    <row r="48" spans="1:6" ht="15.75" thickBot="1" x14ac:dyDescent="0.3">
      <c r="A48" s="4"/>
      <c r="B48" s="5">
        <v>1</v>
      </c>
      <c r="C48" s="5">
        <v>1</v>
      </c>
      <c r="D48" s="5">
        <v>1</v>
      </c>
      <c r="E48" s="5">
        <v>1</v>
      </c>
      <c r="F48" s="5">
        <v>1</v>
      </c>
    </row>
    <row r="49" spans="1:6" ht="15.75" thickBot="1" x14ac:dyDescent="0.3">
      <c r="A49" s="4"/>
      <c r="B49" s="5">
        <v>1</v>
      </c>
      <c r="C49" s="5">
        <v>1</v>
      </c>
      <c r="D49" s="3"/>
      <c r="E49" s="3"/>
      <c r="F49" s="3"/>
    </row>
    <row r="50" spans="1:6" ht="15.75" thickBot="1" x14ac:dyDescent="0.3">
      <c r="A50" s="4"/>
      <c r="B50" s="5">
        <v>1</v>
      </c>
      <c r="C50" s="5">
        <v>1</v>
      </c>
      <c r="D50" s="5">
        <v>1</v>
      </c>
      <c r="E50" s="5">
        <v>1</v>
      </c>
      <c r="F50" s="5">
        <v>1</v>
      </c>
    </row>
    <row r="51" spans="1:6" ht="15.75" thickBot="1" x14ac:dyDescent="0.3">
      <c r="A51" s="4"/>
      <c r="B51" s="5">
        <v>1</v>
      </c>
      <c r="C51" s="5">
        <v>1</v>
      </c>
      <c r="D51" s="3"/>
      <c r="E51" s="3"/>
      <c r="F51" s="3"/>
    </row>
    <row r="52" spans="1:6" ht="15.75" thickBot="1" x14ac:dyDescent="0.3">
      <c r="A52" s="4"/>
      <c r="B52" s="5">
        <v>1</v>
      </c>
      <c r="C52" s="5">
        <v>1</v>
      </c>
      <c r="D52" s="3"/>
      <c r="E52" s="3"/>
      <c r="F52" s="3"/>
    </row>
    <row r="53" spans="1:6" ht="15.75" thickBot="1" x14ac:dyDescent="0.3">
      <c r="A53" s="4"/>
      <c r="B53" s="5">
        <v>1</v>
      </c>
      <c r="C53" s="5">
        <v>1</v>
      </c>
      <c r="D53" s="3"/>
      <c r="E53" s="3"/>
      <c r="F53" s="3"/>
    </row>
    <row r="54" spans="1:6" ht="15.75" thickBot="1" x14ac:dyDescent="0.3">
      <c r="A54" s="4"/>
      <c r="B54" s="5">
        <v>1</v>
      </c>
      <c r="C54" s="5">
        <v>1</v>
      </c>
      <c r="D54" s="3"/>
      <c r="E54" s="3"/>
      <c r="F54" s="3"/>
    </row>
    <row r="55" spans="1:6" ht="15.75" thickBot="1" x14ac:dyDescent="0.3">
      <c r="A55" s="4"/>
      <c r="B55" s="5">
        <v>1</v>
      </c>
      <c r="C55" s="3"/>
      <c r="D55" s="3"/>
      <c r="E55" s="3"/>
      <c r="F55" s="3"/>
    </row>
    <row r="56" spans="1:6" ht="15.75" thickBot="1" x14ac:dyDescent="0.3">
      <c r="A56" s="4"/>
      <c r="B56" s="5">
        <v>1</v>
      </c>
      <c r="C56" s="5">
        <v>1</v>
      </c>
      <c r="D56" s="3"/>
      <c r="E56" s="5">
        <v>1</v>
      </c>
      <c r="F56" s="5">
        <v>1</v>
      </c>
    </row>
    <row r="57" spans="1:6" ht="15.75" thickBot="1" x14ac:dyDescent="0.3">
      <c r="A57" s="4"/>
      <c r="B57" s="5">
        <v>1</v>
      </c>
      <c r="C57" s="3"/>
      <c r="D57" s="3"/>
      <c r="E57" s="3"/>
      <c r="F57" s="3"/>
    </row>
    <row r="58" spans="1:6" ht="15.75" thickBot="1" x14ac:dyDescent="0.3">
      <c r="A58" s="4"/>
      <c r="B58" s="5">
        <v>1</v>
      </c>
      <c r="C58" s="3"/>
      <c r="D58" s="3"/>
      <c r="E58" s="3"/>
      <c r="F58" s="3"/>
    </row>
    <row r="59" spans="1:6" ht="15.75" thickBot="1" x14ac:dyDescent="0.3">
      <c r="A59" s="4"/>
      <c r="B59" s="5">
        <v>1</v>
      </c>
      <c r="C59" s="3"/>
      <c r="D59" s="3"/>
      <c r="E59" s="3"/>
      <c r="F59" s="3"/>
    </row>
    <row r="60" spans="1:6" ht="15.75" thickBot="1" x14ac:dyDescent="0.3">
      <c r="A60" s="4"/>
      <c r="B60" s="5">
        <v>1</v>
      </c>
      <c r="C60" s="3"/>
      <c r="D60" s="3"/>
      <c r="E60" s="3"/>
      <c r="F60" s="3"/>
    </row>
    <row r="61" spans="1:6" ht="15.75" thickBot="1" x14ac:dyDescent="0.3">
      <c r="A61" s="4"/>
      <c r="B61" s="3"/>
      <c r="C61" s="5">
        <v>1</v>
      </c>
      <c r="D61" s="3"/>
      <c r="E61" s="3"/>
      <c r="F61" s="5">
        <v>1</v>
      </c>
    </row>
    <row r="62" spans="1:6" ht="15.75" thickBot="1" x14ac:dyDescent="0.3">
      <c r="A62" s="4"/>
      <c r="B62" s="10">
        <v>1</v>
      </c>
      <c r="C62" s="5">
        <v>1</v>
      </c>
      <c r="D62" s="5">
        <v>1</v>
      </c>
      <c r="E62" s="5">
        <v>1</v>
      </c>
      <c r="F62" s="5">
        <v>1</v>
      </c>
    </row>
    <row r="63" spans="1:6" ht="15.75" thickBot="1" x14ac:dyDescent="0.3">
      <c r="A63" s="4"/>
      <c r="B63" s="10">
        <v>1</v>
      </c>
      <c r="C63" s="3"/>
      <c r="D63" s="3"/>
      <c r="E63" s="3"/>
      <c r="F63" s="3"/>
    </row>
    <row r="64" spans="1:6" ht="15.75" thickBot="1" x14ac:dyDescent="0.3">
      <c r="A64" s="4"/>
      <c r="B64" s="10">
        <v>1</v>
      </c>
      <c r="C64" s="5">
        <v>1</v>
      </c>
      <c r="D64" s="5">
        <v>1</v>
      </c>
      <c r="E64" s="5">
        <v>1</v>
      </c>
      <c r="F64" s="5">
        <v>1</v>
      </c>
    </row>
    <row r="65" spans="1:6" ht="15.75" thickBot="1" x14ac:dyDescent="0.3">
      <c r="A65" s="4"/>
      <c r="B65" s="10">
        <v>1</v>
      </c>
      <c r="C65" s="3"/>
      <c r="D65" s="3"/>
      <c r="E65" s="3"/>
      <c r="F65" s="3"/>
    </row>
    <row r="66" spans="1:6" ht="15.75" thickBot="1" x14ac:dyDescent="0.3">
      <c r="A66" s="4"/>
      <c r="B66" s="10">
        <v>1</v>
      </c>
      <c r="C66" s="3"/>
      <c r="D66" s="3"/>
      <c r="E66" s="3"/>
      <c r="F66" s="3"/>
    </row>
    <row r="67" spans="1:6" ht="15.75" thickBot="1" x14ac:dyDescent="0.3">
      <c r="A67" s="4"/>
      <c r="B67" s="10">
        <v>1</v>
      </c>
      <c r="C67" s="5">
        <v>1</v>
      </c>
      <c r="D67" s="3"/>
      <c r="E67" s="5">
        <v>1</v>
      </c>
      <c r="F67" s="5">
        <v>1</v>
      </c>
    </row>
    <row r="68" spans="1:6" ht="15.75" thickBot="1" x14ac:dyDescent="0.3">
      <c r="A68" s="4"/>
      <c r="B68" s="10">
        <v>1</v>
      </c>
      <c r="C68" s="5">
        <v>1</v>
      </c>
      <c r="D68" s="3"/>
      <c r="E68" s="5">
        <v>1</v>
      </c>
      <c r="F68" s="5">
        <v>1</v>
      </c>
    </row>
    <row r="69" spans="1:6" ht="15.75" thickBot="1" x14ac:dyDescent="0.3">
      <c r="A69" s="4"/>
      <c r="B69" s="10">
        <v>1</v>
      </c>
      <c r="C69" s="10">
        <v>1</v>
      </c>
      <c r="D69" s="10">
        <v>1</v>
      </c>
      <c r="E69" s="10">
        <v>1</v>
      </c>
      <c r="F69" s="10">
        <v>1</v>
      </c>
    </row>
    <row r="70" spans="1:6" ht="15.75" thickBot="1" x14ac:dyDescent="0.3">
      <c r="A70" s="11">
        <v>1</v>
      </c>
      <c r="B70" s="10">
        <v>1</v>
      </c>
      <c r="C70" s="10">
        <v>1</v>
      </c>
      <c r="D70" s="10">
        <v>1</v>
      </c>
      <c r="E70" s="10">
        <v>1</v>
      </c>
      <c r="F70" s="10">
        <v>1</v>
      </c>
    </row>
    <row r="71" spans="1:6" ht="15.75" thickBot="1" x14ac:dyDescent="0.3">
      <c r="A71" s="11">
        <v>1</v>
      </c>
      <c r="B71" s="3"/>
      <c r="C71" s="3"/>
      <c r="D71" s="3"/>
      <c r="E71" s="3"/>
      <c r="F71" s="3"/>
    </row>
    <row r="72" spans="1:6" ht="15.75" thickBot="1" x14ac:dyDescent="0.3">
      <c r="A72" s="11">
        <v>1</v>
      </c>
      <c r="B72" s="11">
        <v>1</v>
      </c>
      <c r="C72" s="11">
        <v>1</v>
      </c>
      <c r="D72" s="11">
        <v>1</v>
      </c>
      <c r="E72" s="11">
        <v>1</v>
      </c>
      <c r="F72" s="11">
        <v>1</v>
      </c>
    </row>
    <row r="73" spans="1:6" ht="15.75" thickBot="1" x14ac:dyDescent="0.3">
      <c r="A73" s="11">
        <v>1</v>
      </c>
      <c r="B73" s="3"/>
      <c r="C73" s="3"/>
      <c r="D73" s="3"/>
      <c r="E73" s="3"/>
      <c r="F73" s="3"/>
    </row>
    <row r="74" spans="1:6" ht="15.75" thickBot="1" x14ac:dyDescent="0.3">
      <c r="A74" s="4"/>
      <c r="B74" s="10">
        <v>1</v>
      </c>
      <c r="C74" s="10">
        <v>1</v>
      </c>
      <c r="D74" s="10">
        <v>1</v>
      </c>
      <c r="E74" s="10">
        <v>1</v>
      </c>
      <c r="F74" s="10">
        <v>1</v>
      </c>
    </row>
    <row r="75" spans="1:6" ht="15.75" thickBot="1" x14ac:dyDescent="0.3">
      <c r="A75" s="4"/>
      <c r="B75" s="3"/>
      <c r="C75" s="3"/>
      <c r="D75" s="3"/>
      <c r="E75" s="10">
        <v>1</v>
      </c>
      <c r="F75" s="3"/>
    </row>
    <row r="76" spans="1:6" ht="15.75" thickBot="1" x14ac:dyDescent="0.3">
      <c r="A76" s="11">
        <v>1</v>
      </c>
      <c r="B76" s="10">
        <v>1</v>
      </c>
      <c r="C76" s="3"/>
      <c r="D76" s="3"/>
      <c r="E76" s="10">
        <v>1</v>
      </c>
      <c r="F76" s="5">
        <v>1</v>
      </c>
    </row>
    <row r="77" spans="1:6" ht="15.75" thickBot="1" x14ac:dyDescent="0.3">
      <c r="A77" s="4"/>
      <c r="B77" s="3"/>
      <c r="C77" s="3"/>
      <c r="D77" s="5">
        <v>1</v>
      </c>
      <c r="E77" s="3"/>
      <c r="F77" s="3"/>
    </row>
    <row r="78" spans="1:6" ht="15.75" thickBot="1" x14ac:dyDescent="0.3">
      <c r="A78" s="4"/>
      <c r="B78" s="5">
        <v>1</v>
      </c>
      <c r="C78" s="5">
        <v>1</v>
      </c>
      <c r="D78" s="3"/>
      <c r="E78" s="3"/>
      <c r="F78" s="3"/>
    </row>
    <row r="79" spans="1:6" ht="15.75" thickBot="1" x14ac:dyDescent="0.3">
      <c r="A79" s="4"/>
      <c r="B79" s="3"/>
      <c r="C79" s="5">
        <v>1</v>
      </c>
      <c r="D79" s="3"/>
      <c r="E79" s="3"/>
      <c r="F79" s="3"/>
    </row>
    <row r="80" spans="1:6" ht="15.75" thickBot="1" x14ac:dyDescent="0.3">
      <c r="A80" s="4"/>
      <c r="B80" s="5">
        <v>1</v>
      </c>
      <c r="C80" s="3"/>
      <c r="D80" s="3"/>
      <c r="E80" s="3"/>
      <c r="F80" s="3"/>
    </row>
    <row r="81" spans="1:6" ht="15.75" thickBot="1" x14ac:dyDescent="0.3">
      <c r="A81" s="4"/>
      <c r="B81" s="5">
        <v>1</v>
      </c>
      <c r="C81" s="3"/>
      <c r="D81" s="3"/>
      <c r="E81" s="3"/>
      <c r="F81" s="3"/>
    </row>
    <row r="82" spans="1:6" ht="15.75" thickBot="1" x14ac:dyDescent="0.3">
      <c r="A82" s="9">
        <v>1</v>
      </c>
      <c r="B82" s="9">
        <v>1</v>
      </c>
      <c r="C82" s="9">
        <v>1</v>
      </c>
      <c r="D82" s="9">
        <v>1</v>
      </c>
      <c r="E82" s="3"/>
      <c r="F82" s="3"/>
    </row>
    <row r="83" spans="1:6" ht="15.75" thickBot="1" x14ac:dyDescent="0.3">
      <c r="A83" s="4"/>
      <c r="B83" s="3"/>
      <c r="C83" s="9">
        <v>1</v>
      </c>
      <c r="D83" s="3"/>
      <c r="E83" s="3"/>
      <c r="F83" s="3"/>
    </row>
    <row r="84" spans="1:6" ht="15.75" thickBot="1" x14ac:dyDescent="0.3">
      <c r="A84" s="4"/>
      <c r="B84" s="3"/>
      <c r="C84" s="9">
        <v>1</v>
      </c>
      <c r="D84" s="3"/>
      <c r="E84" s="3"/>
      <c r="F84" s="3"/>
    </row>
    <row r="85" spans="1:6" ht="15.75" thickBot="1" x14ac:dyDescent="0.3">
      <c r="A85" s="9">
        <v>1</v>
      </c>
      <c r="B85" s="9">
        <v>1</v>
      </c>
      <c r="C85" s="9">
        <v>1</v>
      </c>
      <c r="D85" s="9">
        <v>1</v>
      </c>
      <c r="E85" s="3"/>
      <c r="F85" s="3"/>
    </row>
    <row r="86" spans="1:6" ht="15.75" thickBot="1" x14ac:dyDescent="0.3">
      <c r="A86" s="4"/>
      <c r="B86" s="3"/>
      <c r="C86" s="9">
        <v>1</v>
      </c>
      <c r="D86" s="3"/>
      <c r="E86" s="3"/>
      <c r="F86" s="3"/>
    </row>
    <row r="87" spans="1:6" ht="15.75" thickBot="1" x14ac:dyDescent="0.3">
      <c r="A87" s="4"/>
      <c r="B87" s="3"/>
      <c r="C87" s="9">
        <v>1</v>
      </c>
      <c r="D87" s="3"/>
      <c r="E87" s="3"/>
      <c r="F87" s="3"/>
    </row>
    <row r="88" spans="1:6" ht="15.75" thickBot="1" x14ac:dyDescent="0.3">
      <c r="A88" s="9">
        <v>1</v>
      </c>
      <c r="B88" s="3"/>
      <c r="C88" s="3"/>
      <c r="D88" s="3"/>
      <c r="E88" s="3"/>
      <c r="F88" s="3"/>
    </row>
    <row r="89" spans="1:6" ht="15.75" thickBot="1" x14ac:dyDescent="0.3">
      <c r="A89" s="4"/>
      <c r="B89" s="3"/>
      <c r="C89" s="5">
        <v>1</v>
      </c>
      <c r="D89" s="3"/>
      <c r="E89" s="3"/>
      <c r="F89" s="3"/>
    </row>
    <row r="90" spans="1:6" ht="15.75" thickBot="1" x14ac:dyDescent="0.3">
      <c r="A90" s="4"/>
      <c r="B90" s="3"/>
      <c r="C90" s="5">
        <v>1</v>
      </c>
      <c r="D90" s="3"/>
      <c r="E90" s="3"/>
      <c r="F90" s="3"/>
    </row>
    <row r="91" spans="1:6" ht="15.75" thickBot="1" x14ac:dyDescent="0.3">
      <c r="A91" s="4"/>
      <c r="B91" s="3"/>
      <c r="C91" s="5">
        <v>1</v>
      </c>
      <c r="D91" s="3"/>
      <c r="E91" s="3"/>
      <c r="F91" s="3"/>
    </row>
    <row r="92" spans="1:6" ht="15.75" thickBot="1" x14ac:dyDescent="0.3">
      <c r="A92" s="4"/>
      <c r="B92" s="3"/>
      <c r="C92" s="5">
        <v>1</v>
      </c>
      <c r="D92" s="3"/>
      <c r="E92" s="3"/>
      <c r="F92" s="3"/>
    </row>
    <row r="93" spans="1:6" ht="15.75" thickBot="1" x14ac:dyDescent="0.3">
      <c r="A93" s="4"/>
      <c r="B93" s="3"/>
      <c r="C93" s="5">
        <v>1</v>
      </c>
      <c r="D93" s="3"/>
      <c r="E93" s="3"/>
      <c r="F93" s="3"/>
    </row>
    <row r="94" spans="1:6" ht="15.75" thickBot="1" x14ac:dyDescent="0.3">
      <c r="A94" s="4"/>
      <c r="B94" s="3"/>
      <c r="C94" s="5">
        <v>1</v>
      </c>
      <c r="D94" s="3"/>
      <c r="E94" s="3"/>
      <c r="F94" s="3"/>
    </row>
    <row r="95" spans="1:6" ht="15.75" thickBot="1" x14ac:dyDescent="0.3">
      <c r="A95" s="4"/>
      <c r="B95" s="3"/>
      <c r="C95" s="5">
        <v>1</v>
      </c>
      <c r="D95" s="3"/>
      <c r="E95" s="3"/>
      <c r="F95" s="3"/>
    </row>
    <row r="96" spans="1:6" ht="15.75" thickBot="1" x14ac:dyDescent="0.3">
      <c r="A96" s="4"/>
      <c r="B96" s="3"/>
      <c r="C96" s="5">
        <v>1</v>
      </c>
      <c r="D96" s="3"/>
      <c r="E96" s="3"/>
      <c r="F96" s="3"/>
    </row>
    <row r="97" spans="1:6" ht="15.75" thickBot="1" x14ac:dyDescent="0.3">
      <c r="A97" s="9">
        <v>1</v>
      </c>
      <c r="B97" s="3"/>
      <c r="C97" s="5">
        <v>1</v>
      </c>
      <c r="D97" s="5">
        <v>1</v>
      </c>
      <c r="E97" s="3"/>
      <c r="F97" s="3"/>
    </row>
    <row r="98" spans="1:6" ht="15.75" thickBot="1" x14ac:dyDescent="0.3">
      <c r="A98" s="4"/>
      <c r="B98" s="3"/>
      <c r="C98" s="5">
        <v>1</v>
      </c>
      <c r="D98" s="3"/>
      <c r="E98" s="3"/>
      <c r="F98" s="3"/>
    </row>
    <row r="99" spans="1:6" ht="15.75" thickBot="1" x14ac:dyDescent="0.3">
      <c r="A99" s="4"/>
      <c r="B99" s="3"/>
      <c r="C99" s="5">
        <v>1</v>
      </c>
      <c r="D99" s="3"/>
      <c r="E99" s="3"/>
      <c r="F99" s="3"/>
    </row>
    <row r="100" spans="1:6" ht="15.75" thickBot="1" x14ac:dyDescent="0.3">
      <c r="A100" s="4"/>
      <c r="B100" s="3"/>
      <c r="C100" s="5">
        <v>1</v>
      </c>
      <c r="D100" s="3"/>
      <c r="E100" s="3"/>
      <c r="F100" s="3"/>
    </row>
    <row r="101" spans="1:6" ht="15.75" thickBot="1" x14ac:dyDescent="0.3">
      <c r="A101" s="4"/>
      <c r="B101" s="3"/>
      <c r="C101" s="5">
        <v>1</v>
      </c>
      <c r="D101" s="3"/>
      <c r="E101" s="3"/>
      <c r="F101" s="3"/>
    </row>
    <row r="102" spans="1:6" ht="15.75" thickBot="1" x14ac:dyDescent="0.3">
      <c r="A102" s="4"/>
      <c r="B102" s="3"/>
      <c r="C102" s="5">
        <v>1</v>
      </c>
      <c r="D102" s="3"/>
      <c r="E102" s="3"/>
      <c r="F102" s="3"/>
    </row>
    <row r="103" spans="1:6" ht="15.75" thickBot="1" x14ac:dyDescent="0.3">
      <c r="A103" s="4"/>
      <c r="B103" s="3"/>
      <c r="C103" s="5">
        <v>1</v>
      </c>
      <c r="D103" s="3"/>
      <c r="E103" s="3"/>
      <c r="F103" s="3"/>
    </row>
    <row r="104" spans="1:6" ht="15.75" thickBot="1" x14ac:dyDescent="0.3">
      <c r="A104" s="4"/>
      <c r="B104" s="5">
        <v>1</v>
      </c>
      <c r="C104" s="5">
        <v>1</v>
      </c>
      <c r="D104" s="3"/>
      <c r="E104" s="3"/>
      <c r="F104" s="3"/>
    </row>
    <row r="105" spans="1:6" ht="15.75" thickBot="1" x14ac:dyDescent="0.3">
      <c r="A105" s="4"/>
      <c r="B105" s="3"/>
      <c r="C105" s="5">
        <v>1</v>
      </c>
      <c r="D105" s="3"/>
      <c r="E105" s="3"/>
      <c r="F105" s="3"/>
    </row>
    <row r="106" spans="1:6" ht="15.75" thickBot="1" x14ac:dyDescent="0.3">
      <c r="A106" s="9">
        <v>1</v>
      </c>
      <c r="B106" s="3"/>
      <c r="C106" s="3"/>
      <c r="D106" s="3"/>
      <c r="E106" s="3"/>
      <c r="F106" s="3"/>
    </row>
    <row r="107" spans="1:6" ht="15.75" thickBot="1" x14ac:dyDescent="0.3">
      <c r="A107" s="9">
        <v>1</v>
      </c>
      <c r="B107" s="3"/>
      <c r="C107" s="5">
        <v>1</v>
      </c>
      <c r="D107" s="3"/>
      <c r="E107" s="3"/>
      <c r="F107" s="3"/>
    </row>
    <row r="108" spans="1:6" ht="15.75" thickBot="1" x14ac:dyDescent="0.3">
      <c r="A108" s="4"/>
      <c r="B108" s="3"/>
      <c r="C108" s="5">
        <v>1</v>
      </c>
      <c r="D108" s="3"/>
      <c r="E108" s="3"/>
      <c r="F108" s="3"/>
    </row>
    <row r="109" spans="1:6" ht="15.75" thickBot="1" x14ac:dyDescent="0.3">
      <c r="A109" s="4"/>
      <c r="B109" s="5">
        <v>1</v>
      </c>
      <c r="C109" s="5">
        <v>1</v>
      </c>
      <c r="D109" s="3"/>
      <c r="E109" s="3"/>
      <c r="F109" s="3"/>
    </row>
    <row r="110" spans="1:6" ht="15.75" thickBot="1" x14ac:dyDescent="0.3">
      <c r="A110" s="9">
        <v>1</v>
      </c>
      <c r="B110" s="3"/>
      <c r="C110" s="13"/>
      <c r="D110" s="3"/>
      <c r="E110" s="3"/>
      <c r="F110" s="3"/>
    </row>
    <row r="111" spans="1:6" ht="15.75" thickBot="1" x14ac:dyDescent="0.3">
      <c r="A111" s="4"/>
      <c r="B111" s="3"/>
      <c r="C111" s="5">
        <v>1</v>
      </c>
      <c r="D111" s="3"/>
      <c r="E111" s="3"/>
      <c r="F111" s="3"/>
    </row>
    <row r="112" spans="1:6" ht="15.75" thickBot="1" x14ac:dyDescent="0.3">
      <c r="A112" s="4"/>
      <c r="B112" s="5">
        <v>1</v>
      </c>
      <c r="C112" s="5">
        <v>1</v>
      </c>
      <c r="D112" s="3"/>
      <c r="E112" s="3"/>
      <c r="F112" s="3"/>
    </row>
    <row r="113" spans="1:6" ht="15.75" thickBot="1" x14ac:dyDescent="0.3">
      <c r="A113" s="4"/>
      <c r="B113" s="3"/>
      <c r="C113" s="5">
        <v>1</v>
      </c>
      <c r="D113" s="3"/>
      <c r="E113" s="3"/>
      <c r="F113" s="3"/>
    </row>
    <row r="114" spans="1:6" ht="15.75" thickBot="1" x14ac:dyDescent="0.3">
      <c r="A114" s="9">
        <v>1</v>
      </c>
      <c r="B114" s="3"/>
      <c r="C114" s="3"/>
      <c r="D114" s="3"/>
      <c r="E114" s="3"/>
      <c r="F114" s="3"/>
    </row>
    <row r="115" spans="1:6" ht="15.75" thickBot="1" x14ac:dyDescent="0.3">
      <c r="A115" s="9">
        <v>1</v>
      </c>
      <c r="B115" s="3"/>
      <c r="C115" s="3"/>
      <c r="D115" s="3"/>
      <c r="E115" s="3"/>
      <c r="F115" s="3"/>
    </row>
    <row r="116" spans="1:6" ht="15.75" thickBot="1" x14ac:dyDescent="0.3">
      <c r="A116" s="9">
        <v>1</v>
      </c>
      <c r="B116" s="3"/>
      <c r="C116" s="3"/>
      <c r="D116" s="3"/>
      <c r="E116" s="3"/>
      <c r="F116" s="3"/>
    </row>
    <row r="117" spans="1:6" ht="15.75" thickBot="1" x14ac:dyDescent="0.3">
      <c r="A117" s="9">
        <v>1</v>
      </c>
      <c r="B117" s="9">
        <v>1</v>
      </c>
      <c r="C117" s="9">
        <v>1</v>
      </c>
      <c r="D117" s="9">
        <v>1</v>
      </c>
      <c r="E117" s="3"/>
      <c r="F117" s="3"/>
    </row>
    <row r="118" spans="1:6" ht="15.75" thickBot="1" x14ac:dyDescent="0.3">
      <c r="A118" s="9">
        <v>1</v>
      </c>
      <c r="B118" s="3"/>
      <c r="C118" s="3"/>
      <c r="D118" s="3"/>
      <c r="E118" s="3"/>
      <c r="F118" s="3"/>
    </row>
    <row r="119" spans="1:6" ht="15.75" thickBot="1" x14ac:dyDescent="0.3">
      <c r="A119" s="9">
        <v>1</v>
      </c>
      <c r="B119" s="9">
        <v>1</v>
      </c>
      <c r="C119" s="9">
        <v>1</v>
      </c>
      <c r="D119" s="9">
        <v>1</v>
      </c>
      <c r="E119" s="3"/>
      <c r="F119" s="3"/>
    </row>
    <row r="120" spans="1:6" ht="15.75" thickBot="1" x14ac:dyDescent="0.3">
      <c r="A120" s="9">
        <v>1</v>
      </c>
      <c r="B120" s="9">
        <v>1</v>
      </c>
      <c r="C120" s="9">
        <v>1</v>
      </c>
      <c r="D120" s="3"/>
      <c r="E120" s="3"/>
      <c r="F120" s="3"/>
    </row>
    <row r="121" spans="1:6" ht="15.75" thickBot="1" x14ac:dyDescent="0.3">
      <c r="A121" s="4"/>
      <c r="B121" s="3"/>
      <c r="C121" s="9">
        <v>1</v>
      </c>
      <c r="D121" s="3"/>
      <c r="E121" s="3"/>
      <c r="F121" s="3"/>
    </row>
    <row r="122" spans="1:6" ht="15.75" thickBot="1" x14ac:dyDescent="0.3">
      <c r="A122" s="4"/>
      <c r="B122" s="3"/>
      <c r="C122" s="9">
        <v>1</v>
      </c>
      <c r="D122" s="3"/>
      <c r="E122" s="3"/>
      <c r="F122" s="3"/>
    </row>
    <row r="123" spans="1:6" ht="15.75" thickBot="1" x14ac:dyDescent="0.3">
      <c r="A123" s="4"/>
      <c r="B123" s="5">
        <v>1</v>
      </c>
      <c r="C123" s="9">
        <v>1</v>
      </c>
      <c r="D123" s="3"/>
      <c r="E123" s="3"/>
      <c r="F123" s="3"/>
    </row>
    <row r="124" spans="1:6" ht="15.75" thickBot="1" x14ac:dyDescent="0.3">
      <c r="A124" s="4"/>
      <c r="B124" s="3"/>
      <c r="C124" s="9">
        <v>1</v>
      </c>
      <c r="D124" s="3"/>
      <c r="E124" s="3"/>
      <c r="F124" s="3"/>
    </row>
    <row r="125" spans="1:6" ht="15.75" thickBot="1" x14ac:dyDescent="0.3">
      <c r="A125" s="4"/>
      <c r="B125" s="5">
        <v>1</v>
      </c>
      <c r="C125" s="9">
        <v>1</v>
      </c>
      <c r="D125" s="3"/>
      <c r="E125" s="3"/>
      <c r="F125" s="3"/>
    </row>
    <row r="126" spans="1:6" ht="15.75" thickBot="1" x14ac:dyDescent="0.3">
      <c r="A126" s="4"/>
      <c r="B126" s="5">
        <v>1</v>
      </c>
      <c r="C126" s="9">
        <v>1</v>
      </c>
      <c r="D126" s="3"/>
      <c r="E126" s="3"/>
      <c r="F126" s="3"/>
    </row>
    <row r="127" spans="1:6" ht="15.75" thickBot="1" x14ac:dyDescent="0.3">
      <c r="A127" s="9">
        <v>1</v>
      </c>
      <c r="B127" s="5">
        <v>1</v>
      </c>
      <c r="C127" s="9">
        <v>1</v>
      </c>
      <c r="D127" s="5">
        <v>1</v>
      </c>
      <c r="E127" s="3"/>
      <c r="F127" s="3"/>
    </row>
    <row r="128" spans="1:6" ht="15.75" thickBot="1" x14ac:dyDescent="0.3">
      <c r="A128" s="4"/>
      <c r="B128" s="3"/>
      <c r="C128" s="9">
        <v>1</v>
      </c>
      <c r="D128" s="3"/>
      <c r="E128" s="3"/>
      <c r="F128" s="3"/>
    </row>
    <row r="129" spans="1:6" ht="15.75" thickBot="1" x14ac:dyDescent="0.3">
      <c r="A129" s="9">
        <v>1</v>
      </c>
      <c r="B129" s="3"/>
      <c r="C129" s="3"/>
      <c r="D129" s="3"/>
      <c r="E129" s="3"/>
      <c r="F129" s="3"/>
    </row>
    <row r="130" spans="1:6" ht="15.75" thickBot="1" x14ac:dyDescent="0.3">
      <c r="A130" s="4"/>
      <c r="B130" s="5">
        <v>1</v>
      </c>
      <c r="C130" s="5">
        <v>1</v>
      </c>
      <c r="D130" s="3"/>
      <c r="E130" s="6"/>
      <c r="F130" s="3"/>
    </row>
    <row r="131" spans="1:6" ht="15.75" thickBot="1" x14ac:dyDescent="0.3">
      <c r="A131" s="4"/>
      <c r="B131" s="5">
        <v>1</v>
      </c>
      <c r="C131" s="5">
        <v>1</v>
      </c>
      <c r="D131" s="3"/>
      <c r="E131" s="6"/>
      <c r="F131" s="3"/>
    </row>
    <row r="132" spans="1:6" ht="15.75" thickBot="1" x14ac:dyDescent="0.3">
      <c r="A132" s="7"/>
      <c r="B132" s="6"/>
      <c r="C132" s="5">
        <v>1</v>
      </c>
      <c r="D132" s="3"/>
      <c r="E132" s="6"/>
      <c r="F132" s="3"/>
    </row>
    <row r="133" spans="1:6" ht="15.75" thickBot="1" x14ac:dyDescent="0.3">
      <c r="A133" s="4"/>
      <c r="B133" s="3"/>
      <c r="C133" s="5">
        <v>1</v>
      </c>
      <c r="D133" s="3"/>
      <c r="E133" s="3"/>
      <c r="F133" s="3"/>
    </row>
    <row r="134" spans="1:6" ht="15.75" thickBot="1" x14ac:dyDescent="0.3">
      <c r="A134" s="4"/>
      <c r="B134" s="3"/>
      <c r="C134" s="5">
        <v>1</v>
      </c>
      <c r="D134" s="3"/>
      <c r="E134" s="3"/>
      <c r="F134" s="3"/>
    </row>
    <row r="135" spans="1:6" ht="15.75" thickBot="1" x14ac:dyDescent="0.3">
      <c r="A135" s="4"/>
      <c r="B135" s="5">
        <v>1</v>
      </c>
      <c r="C135" s="3"/>
      <c r="D135" s="3"/>
      <c r="E135" s="3"/>
      <c r="F135" s="3"/>
    </row>
    <row r="136" spans="1:6" ht="15.75" thickBot="1" x14ac:dyDescent="0.3">
      <c r="A136" s="4"/>
      <c r="B136" s="5">
        <v>1</v>
      </c>
      <c r="C136" s="5">
        <v>1</v>
      </c>
      <c r="D136" s="3"/>
      <c r="E136" s="3"/>
      <c r="F136" s="3"/>
    </row>
    <row r="137" spans="1:6" ht="15.75" thickBot="1" x14ac:dyDescent="0.3">
      <c r="A137" s="4"/>
      <c r="B137" s="3"/>
      <c r="C137" s="5">
        <v>1</v>
      </c>
      <c r="D137" s="3"/>
      <c r="E137" s="3"/>
      <c r="F137" s="3"/>
    </row>
    <row r="138" spans="1:6" ht="15.75" thickBot="1" x14ac:dyDescent="0.3">
      <c r="A138" s="4"/>
      <c r="B138" s="3"/>
      <c r="C138" s="5">
        <v>1</v>
      </c>
      <c r="D138" s="3"/>
      <c r="E138" s="3"/>
      <c r="F138" s="3"/>
    </row>
    <row r="139" spans="1:6" ht="15.75" thickBot="1" x14ac:dyDescent="0.3">
      <c r="A139" s="4"/>
      <c r="B139" s="5">
        <v>1</v>
      </c>
      <c r="C139" s="5">
        <v>1</v>
      </c>
      <c r="D139" s="3"/>
      <c r="E139" s="3"/>
      <c r="F139" s="3"/>
    </row>
    <row r="140" spans="1:6" ht="15.75" thickBot="1" x14ac:dyDescent="0.3">
      <c r="A140" s="4"/>
      <c r="B140" s="5">
        <v>1</v>
      </c>
      <c r="C140" s="5">
        <v>1</v>
      </c>
      <c r="D140" s="3"/>
      <c r="E140" s="3"/>
      <c r="F140" s="3"/>
    </row>
    <row r="141" spans="1:6" ht="15.75" thickBot="1" x14ac:dyDescent="0.3">
      <c r="A141" s="4"/>
      <c r="B141" s="5">
        <v>1</v>
      </c>
      <c r="C141" s="5">
        <v>1</v>
      </c>
      <c r="D141" s="3"/>
      <c r="E141" s="3"/>
      <c r="F141" s="3"/>
    </row>
    <row r="142" spans="1:6" ht="15.75" thickBot="1" x14ac:dyDescent="0.3">
      <c r="A142" s="4"/>
      <c r="B142" s="3"/>
      <c r="C142" s="5">
        <v>1</v>
      </c>
      <c r="D142" s="3"/>
      <c r="E142" s="3"/>
      <c r="F142" s="3"/>
    </row>
    <row r="143" spans="1:6" ht="15.75" thickBot="1" x14ac:dyDescent="0.3">
      <c r="A143" s="4"/>
      <c r="B143" s="5">
        <v>1</v>
      </c>
      <c r="C143" s="5">
        <v>1</v>
      </c>
      <c r="D143" s="3"/>
      <c r="E143" s="3"/>
      <c r="F143" s="3"/>
    </row>
    <row r="144" spans="1:6" ht="15.75" thickBot="1" x14ac:dyDescent="0.3">
      <c r="A144" s="4"/>
      <c r="B144" s="3"/>
      <c r="C144" s="5">
        <v>1</v>
      </c>
      <c r="D144" s="3"/>
      <c r="E144" s="3"/>
      <c r="F144" s="3"/>
    </row>
    <row r="145" spans="1:6" ht="15.75" thickBot="1" x14ac:dyDescent="0.3">
      <c r="A145" s="4"/>
      <c r="B145" s="5">
        <v>1</v>
      </c>
      <c r="C145" s="5">
        <v>1</v>
      </c>
      <c r="D145" s="3"/>
      <c r="E145" s="3"/>
      <c r="F145" s="3"/>
    </row>
    <row r="146" spans="1:6" ht="15.75" thickBot="1" x14ac:dyDescent="0.3">
      <c r="A146" s="4"/>
      <c r="B146" s="3"/>
      <c r="C146" s="5">
        <v>1</v>
      </c>
      <c r="D146" s="3"/>
      <c r="E146" s="3"/>
      <c r="F146" s="3"/>
    </row>
    <row r="147" spans="1:6" ht="15.75" thickBot="1" x14ac:dyDescent="0.3">
      <c r="A147" s="4"/>
      <c r="B147" s="3"/>
      <c r="C147" s="5">
        <v>1</v>
      </c>
      <c r="D147" s="3"/>
      <c r="E147" s="3"/>
      <c r="F147" s="3"/>
    </row>
    <row r="148" spans="1:6" ht="15.75" thickBot="1" x14ac:dyDescent="0.3">
      <c r="A148" s="4"/>
      <c r="B148" s="5">
        <v>1</v>
      </c>
      <c r="C148" s="5">
        <v>1</v>
      </c>
      <c r="D148" s="3"/>
      <c r="E148" s="3"/>
      <c r="F148" s="3"/>
    </row>
    <row r="149" spans="1:6" ht="15.75" thickBot="1" x14ac:dyDescent="0.3">
      <c r="A149" s="4"/>
      <c r="B149" s="3"/>
      <c r="C149" s="5">
        <v>1</v>
      </c>
      <c r="D149" s="3"/>
      <c r="E149" s="3"/>
      <c r="F149" s="3"/>
    </row>
    <row r="150" spans="1:6" ht="15.75" thickBot="1" x14ac:dyDescent="0.3">
      <c r="A150" s="4"/>
      <c r="B150" s="3"/>
      <c r="C150" s="5">
        <v>1</v>
      </c>
      <c r="D150" s="3"/>
      <c r="E150" s="3"/>
      <c r="F150" s="3"/>
    </row>
    <row r="151" spans="1:6" ht="15.75" thickBot="1" x14ac:dyDescent="0.3">
      <c r="A151" s="9">
        <v>1</v>
      </c>
      <c r="B151" s="3"/>
      <c r="C151" s="3"/>
      <c r="D151" s="3"/>
      <c r="E151" s="3"/>
      <c r="F151" s="3"/>
    </row>
    <row r="152" spans="1:6" ht="15.75" thickBot="1" x14ac:dyDescent="0.3">
      <c r="A152" s="4"/>
      <c r="B152" s="5">
        <v>1</v>
      </c>
      <c r="C152" s="5">
        <v>1</v>
      </c>
      <c r="D152" s="5">
        <v>1</v>
      </c>
      <c r="E152" s="3"/>
      <c r="F152" s="3"/>
    </row>
    <row r="153" spans="1:6" ht="15.75" thickBot="1" x14ac:dyDescent="0.3">
      <c r="A153" s="9">
        <v>1</v>
      </c>
      <c r="B153" s="9">
        <v>1</v>
      </c>
      <c r="C153" s="5">
        <v>1</v>
      </c>
      <c r="D153" s="3"/>
      <c r="E153" s="3"/>
      <c r="F153" s="3"/>
    </row>
    <row r="154" spans="1:6" ht="15.75" thickBot="1" x14ac:dyDescent="0.3">
      <c r="A154" s="4"/>
      <c r="B154" s="3"/>
      <c r="C154" s="5">
        <v>1</v>
      </c>
      <c r="D154" s="3"/>
      <c r="E154" s="3"/>
      <c r="F154" s="3"/>
    </row>
    <row r="155" spans="1:6" ht="15.75" thickBot="1" x14ac:dyDescent="0.3">
      <c r="A155" s="9">
        <v>1</v>
      </c>
      <c r="B155" s="3"/>
      <c r="C155" s="3"/>
      <c r="D155" s="3"/>
      <c r="E155" s="3"/>
      <c r="F155" s="3"/>
    </row>
    <row r="156" spans="1:6" ht="15.75" thickBot="1" x14ac:dyDescent="0.3">
      <c r="A156" s="9">
        <v>1</v>
      </c>
      <c r="B156" s="3"/>
      <c r="C156" s="3"/>
      <c r="D156" s="3"/>
      <c r="E156" s="3"/>
      <c r="F156" s="3"/>
    </row>
    <row r="157" spans="1:6" ht="15.75" thickBot="1" x14ac:dyDescent="0.3">
      <c r="A157" s="9">
        <v>1</v>
      </c>
      <c r="B157" s="3"/>
      <c r="C157" s="3"/>
      <c r="D157" s="3"/>
      <c r="E157" s="3"/>
      <c r="F157" s="3"/>
    </row>
    <row r="158" spans="1:6" ht="15.75" thickBot="1" x14ac:dyDescent="0.3">
      <c r="A158" s="9">
        <v>1</v>
      </c>
      <c r="B158" s="3"/>
      <c r="C158" s="5">
        <v>1</v>
      </c>
      <c r="D158" s="5">
        <v>1</v>
      </c>
      <c r="E158" s="5">
        <v>1</v>
      </c>
      <c r="F158" s="3"/>
    </row>
    <row r="159" spans="1:6" ht="15.75" thickBot="1" x14ac:dyDescent="0.3">
      <c r="A159" s="4"/>
      <c r="B159" s="5">
        <v>1</v>
      </c>
      <c r="C159" s="5">
        <v>1</v>
      </c>
      <c r="D159" s="5">
        <v>1</v>
      </c>
      <c r="E159" s="5">
        <v>1</v>
      </c>
      <c r="F159" s="3"/>
    </row>
    <row r="160" spans="1:6" ht="15.75" thickBot="1" x14ac:dyDescent="0.3">
      <c r="A160" s="4"/>
      <c r="B160" s="5">
        <v>1</v>
      </c>
      <c r="C160" s="5">
        <v>1</v>
      </c>
      <c r="D160" s="5">
        <v>1</v>
      </c>
      <c r="E160" s="5">
        <v>1</v>
      </c>
      <c r="F160" s="3"/>
    </row>
    <row r="161" spans="1:6" ht="15.75" thickBot="1" x14ac:dyDescent="0.3">
      <c r="A161" s="9">
        <v>1</v>
      </c>
      <c r="B161" s="3"/>
      <c r="C161" s="3"/>
      <c r="D161" s="5">
        <v>1</v>
      </c>
      <c r="E161" s="3"/>
      <c r="F161" s="3"/>
    </row>
    <row r="162" spans="1:6" ht="15.75" thickBot="1" x14ac:dyDescent="0.3">
      <c r="A162" s="4"/>
      <c r="B162" s="5">
        <v>1</v>
      </c>
      <c r="C162" s="3"/>
      <c r="D162" s="5">
        <v>1</v>
      </c>
      <c r="E162" s="3"/>
      <c r="F162" s="3"/>
    </row>
    <row r="163" spans="1:6" ht="15.75" thickBot="1" x14ac:dyDescent="0.3">
      <c r="A163" s="4"/>
      <c r="B163" s="3"/>
      <c r="C163" s="3"/>
      <c r="D163" s="3"/>
      <c r="E163" s="5">
        <v>1</v>
      </c>
      <c r="F163" s="3"/>
    </row>
    <row r="164" spans="1:6" ht="15.75" thickBot="1" x14ac:dyDescent="0.3">
      <c r="A164" s="4"/>
      <c r="B164" s="3"/>
      <c r="C164" s="3"/>
      <c r="D164" s="5">
        <v>1</v>
      </c>
      <c r="E164" s="5">
        <v>1</v>
      </c>
      <c r="F164" s="5">
        <v>1</v>
      </c>
    </row>
    <row r="165" spans="1:6" ht="15.75" thickBot="1" x14ac:dyDescent="0.3">
      <c r="A165" s="4"/>
      <c r="B165" s="5">
        <v>1</v>
      </c>
      <c r="C165" s="3"/>
      <c r="D165" s="5">
        <v>1</v>
      </c>
      <c r="E165" s="5">
        <v>1</v>
      </c>
      <c r="F165" s="3"/>
    </row>
    <row r="166" spans="1:6" ht="15.75" thickBot="1" x14ac:dyDescent="0.3">
      <c r="A166" s="4"/>
      <c r="B166" s="5">
        <v>1</v>
      </c>
      <c r="C166" s="3"/>
      <c r="D166" s="5">
        <v>1</v>
      </c>
      <c r="E166" s="5">
        <v>1</v>
      </c>
      <c r="F166" s="5">
        <v>1</v>
      </c>
    </row>
    <row r="167" spans="1:6" ht="15.75" thickBot="1" x14ac:dyDescent="0.3">
      <c r="A167" s="4"/>
      <c r="B167" s="3"/>
      <c r="C167" s="3"/>
      <c r="D167" s="3"/>
      <c r="E167" s="3"/>
      <c r="F167" s="5">
        <v>1</v>
      </c>
    </row>
    <row r="168" spans="1:6" ht="15.75" thickBot="1" x14ac:dyDescent="0.3">
      <c r="A168" s="4"/>
      <c r="B168" s="5">
        <v>1</v>
      </c>
      <c r="C168" s="3"/>
      <c r="D168" s="5">
        <v>1</v>
      </c>
      <c r="E168" s="5">
        <v>1</v>
      </c>
      <c r="F168" s="5">
        <v>1</v>
      </c>
    </row>
    <row r="169" spans="1:6" ht="15.75" thickBot="1" x14ac:dyDescent="0.3">
      <c r="A169" s="4"/>
      <c r="B169" s="5">
        <v>1</v>
      </c>
      <c r="C169" s="3"/>
      <c r="D169" s="5">
        <v>1</v>
      </c>
      <c r="E169" s="3"/>
      <c r="F169" s="5">
        <v>1</v>
      </c>
    </row>
    <row r="170" spans="1:6" ht="15.75" thickBot="1" x14ac:dyDescent="0.3">
      <c r="A170" s="4"/>
      <c r="B170" s="3"/>
      <c r="C170" s="3"/>
      <c r="D170" s="5">
        <v>1</v>
      </c>
      <c r="E170" s="5">
        <v>1</v>
      </c>
      <c r="F170" s="3"/>
    </row>
    <row r="171" spans="1:6" ht="15.75" thickBot="1" x14ac:dyDescent="0.3">
      <c r="A171" s="4"/>
      <c r="B171" s="5">
        <v>1</v>
      </c>
      <c r="C171" s="3"/>
      <c r="D171" s="5">
        <v>1</v>
      </c>
      <c r="E171" s="3"/>
      <c r="F171" s="3"/>
    </row>
    <row r="172" spans="1:6" ht="15.75" thickBot="1" x14ac:dyDescent="0.3">
      <c r="A172" s="4"/>
      <c r="B172" s="3"/>
      <c r="C172" s="5">
        <v>1</v>
      </c>
      <c r="D172" s="3"/>
      <c r="E172" s="3"/>
      <c r="F172" s="3"/>
    </row>
    <row r="173" spans="1:6" ht="15.75" thickBot="1" x14ac:dyDescent="0.3">
      <c r="A173" s="4"/>
      <c r="B173" s="5">
        <v>1</v>
      </c>
      <c r="C173" s="3"/>
      <c r="D173" s="3"/>
      <c r="E173" s="5">
        <v>1</v>
      </c>
      <c r="F173" s="3"/>
    </row>
    <row r="174" spans="1:6" ht="15.75" thickBot="1" x14ac:dyDescent="0.3">
      <c r="A174" s="4"/>
      <c r="B174" s="5">
        <v>1</v>
      </c>
      <c r="C174" s="3"/>
      <c r="D174" s="3"/>
      <c r="E174" s="3"/>
      <c r="F174" s="5">
        <v>1</v>
      </c>
    </row>
    <row r="175" spans="1:6" ht="15.75" thickBot="1" x14ac:dyDescent="0.3">
      <c r="A175" s="9">
        <v>1</v>
      </c>
      <c r="B175" s="5">
        <v>1</v>
      </c>
      <c r="C175" s="3"/>
      <c r="D175" s="5">
        <v>1</v>
      </c>
      <c r="E175" s="5">
        <v>1</v>
      </c>
      <c r="F175" s="5">
        <v>1</v>
      </c>
    </row>
    <row r="176" spans="1:6" ht="15.75" thickBot="1" x14ac:dyDescent="0.3">
      <c r="A176" s="4"/>
      <c r="B176" s="5">
        <v>1</v>
      </c>
      <c r="C176" s="3"/>
      <c r="D176" s="3"/>
      <c r="E176" s="5">
        <v>1</v>
      </c>
      <c r="F176" s="5">
        <v>1</v>
      </c>
    </row>
    <row r="177" spans="1:6" ht="15.75" thickBot="1" x14ac:dyDescent="0.3">
      <c r="A177" s="9">
        <v>1</v>
      </c>
      <c r="B177" s="3"/>
      <c r="C177" s="3"/>
      <c r="D177" s="5">
        <v>1</v>
      </c>
      <c r="E177" s="3"/>
      <c r="F177" s="5">
        <v>1</v>
      </c>
    </row>
    <row r="181" spans="1:6" x14ac:dyDescent="0.25">
      <c r="A181" s="8">
        <f>SUM(A3:A177)</f>
        <v>51</v>
      </c>
      <c r="B181" s="8">
        <f t="shared" ref="B181:F181" si="0">SUM(B3:B177)</f>
        <v>98</v>
      </c>
      <c r="C181" s="8">
        <f t="shared" si="0"/>
        <v>107</v>
      </c>
      <c r="D181" s="8">
        <f t="shared" si="0"/>
        <v>47</v>
      </c>
      <c r="E181" s="8">
        <f t="shared" si="0"/>
        <v>45</v>
      </c>
      <c r="F181" s="8">
        <f t="shared" si="0"/>
        <v>39</v>
      </c>
    </row>
    <row r="182" spans="1:6" x14ac:dyDescent="0.25">
      <c r="A182" s="12">
        <f>A181/177*100</f>
        <v>28.8135593220339</v>
      </c>
      <c r="B182" s="12">
        <f t="shared" ref="B182:F182" si="1">B181/177*100</f>
        <v>55.367231638418076</v>
      </c>
      <c r="C182" s="12">
        <f t="shared" si="1"/>
        <v>60.451977401129945</v>
      </c>
      <c r="D182" s="12">
        <f t="shared" si="1"/>
        <v>26.55367231638418</v>
      </c>
      <c r="E182" s="12">
        <f t="shared" si="1"/>
        <v>25.423728813559322</v>
      </c>
      <c r="F182" s="12">
        <f t="shared" si="1"/>
        <v>22.033898305084744</v>
      </c>
    </row>
  </sheetData>
  <mergeCells count="5">
    <mergeCell ref="A1:A2"/>
    <mergeCell ref="C1:C2"/>
    <mergeCell ref="D1:D2"/>
    <mergeCell ref="E1:E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1"/>
  <sheetViews>
    <sheetView workbookViewId="0">
      <selection activeCell="T48" sqref="T48"/>
    </sheetView>
  </sheetViews>
  <sheetFormatPr defaultRowHeight="15" x14ac:dyDescent="0.25"/>
  <cols>
    <col min="2" max="2" width="10.85546875" bestFit="1" customWidth="1"/>
    <col min="20" max="20" width="14.140625" bestFit="1" customWidth="1"/>
    <col min="21" max="21" width="11.28515625" bestFit="1" customWidth="1"/>
    <col min="22" max="22" width="11.7109375" bestFit="1" customWidth="1"/>
    <col min="23" max="23" width="12.140625" customWidth="1"/>
    <col min="24" max="24" width="11.42578125" customWidth="1"/>
    <col min="25" max="25" width="8.5703125" bestFit="1" customWidth="1"/>
    <col min="27" max="27" width="10.140625" bestFit="1" customWidth="1"/>
    <col min="28" max="28" width="14.28515625" bestFit="1" customWidth="1"/>
    <col min="29" max="29" width="11.140625" bestFit="1" customWidth="1"/>
    <col min="30" max="30" width="10.140625" bestFit="1" customWidth="1"/>
    <col min="31" max="31" width="18.7109375" bestFit="1" customWidth="1"/>
    <col min="32" max="32" width="18.85546875" bestFit="1" customWidth="1"/>
    <col min="33" max="33" width="20.140625" bestFit="1" customWidth="1"/>
    <col min="34" max="34" width="16.140625" bestFit="1" customWidth="1"/>
    <col min="35" max="35" width="10.28515625" bestFit="1" customWidth="1"/>
    <col min="36" max="36" width="21.85546875" bestFit="1" customWidth="1"/>
    <col min="37" max="37" width="10.5703125" bestFit="1" customWidth="1"/>
    <col min="38" max="38" width="23" bestFit="1" customWidth="1"/>
    <col min="39" max="39" width="23.28515625" bestFit="1" customWidth="1"/>
    <col min="40" max="40" width="13.5703125" bestFit="1" customWidth="1"/>
    <col min="52" max="52" width="9" customWidth="1"/>
  </cols>
  <sheetData>
    <row r="1" spans="1:51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</row>
    <row r="2" spans="1:51" x14ac:dyDescent="0.25">
      <c r="A2">
        <v>2</v>
      </c>
      <c r="B2">
        <v>2</v>
      </c>
      <c r="C2" s="16">
        <v>4</v>
      </c>
      <c r="D2" s="16">
        <v>4</v>
      </c>
      <c r="E2" s="16">
        <v>5</v>
      </c>
      <c r="F2" s="16">
        <v>4</v>
      </c>
      <c r="G2" s="16">
        <v>4</v>
      </c>
      <c r="H2" s="16">
        <v>5</v>
      </c>
      <c r="I2" s="16">
        <v>4</v>
      </c>
      <c r="J2" s="16">
        <v>4</v>
      </c>
      <c r="K2" s="16">
        <v>1</v>
      </c>
      <c r="L2" s="16">
        <v>4</v>
      </c>
      <c r="M2" s="16">
        <v>2</v>
      </c>
      <c r="N2" s="16">
        <v>2</v>
      </c>
      <c r="O2" s="16">
        <v>2</v>
      </c>
      <c r="P2" s="16">
        <v>5</v>
      </c>
      <c r="Q2" s="16">
        <v>0</v>
      </c>
      <c r="R2" s="16">
        <v>1</v>
      </c>
      <c r="S2" s="16" t="s">
        <v>58</v>
      </c>
      <c r="T2" s="16">
        <v>4</v>
      </c>
      <c r="U2" s="16">
        <v>4</v>
      </c>
      <c r="V2" s="16">
        <v>4</v>
      </c>
      <c r="W2" s="16">
        <v>4</v>
      </c>
      <c r="X2" s="16">
        <v>1</v>
      </c>
      <c r="Y2" s="16">
        <v>4</v>
      </c>
      <c r="Z2" s="16">
        <v>1</v>
      </c>
      <c r="AA2" s="16">
        <v>4</v>
      </c>
      <c r="AB2" s="16">
        <v>4</v>
      </c>
      <c r="AC2" s="16">
        <v>1</v>
      </c>
      <c r="AD2" s="16">
        <v>4</v>
      </c>
      <c r="AE2" s="16">
        <v>4</v>
      </c>
      <c r="AF2" s="16">
        <v>4</v>
      </c>
      <c r="AG2" s="16">
        <v>1</v>
      </c>
      <c r="AH2" s="16">
        <v>1</v>
      </c>
      <c r="AI2" s="16">
        <v>1</v>
      </c>
      <c r="AJ2" s="16">
        <v>1</v>
      </c>
      <c r="AK2" s="16">
        <v>1</v>
      </c>
      <c r="AL2" s="16">
        <v>1</v>
      </c>
      <c r="AM2" s="16">
        <v>1</v>
      </c>
      <c r="AN2" s="16">
        <v>4</v>
      </c>
      <c r="AO2" s="16">
        <v>5</v>
      </c>
      <c r="AP2" s="16">
        <v>5</v>
      </c>
      <c r="AQ2" s="16">
        <v>1</v>
      </c>
      <c r="AR2" s="16">
        <v>3</v>
      </c>
      <c r="AS2" s="16">
        <v>4</v>
      </c>
      <c r="AT2" s="16">
        <v>4</v>
      </c>
      <c r="AU2" s="16">
        <v>4</v>
      </c>
      <c r="AV2" s="16">
        <v>4</v>
      </c>
      <c r="AW2" s="16">
        <v>3</v>
      </c>
      <c r="AX2" s="16">
        <v>3</v>
      </c>
      <c r="AY2" s="16">
        <v>2</v>
      </c>
    </row>
    <row r="3" spans="1:51" x14ac:dyDescent="0.25">
      <c r="A3">
        <v>11</v>
      </c>
      <c r="B3">
        <v>2</v>
      </c>
      <c r="C3" s="16">
        <v>4</v>
      </c>
      <c r="D3" s="16">
        <v>3</v>
      </c>
      <c r="E3" s="16">
        <v>5</v>
      </c>
      <c r="F3" s="16">
        <v>3</v>
      </c>
      <c r="G3" s="16">
        <v>3</v>
      </c>
      <c r="H3" s="16">
        <v>3</v>
      </c>
      <c r="I3" s="16">
        <v>2</v>
      </c>
      <c r="J3" s="16">
        <v>3</v>
      </c>
      <c r="K3" s="16">
        <v>3</v>
      </c>
      <c r="L3" s="16">
        <v>3</v>
      </c>
      <c r="M3" s="16">
        <v>2</v>
      </c>
      <c r="N3" s="16">
        <v>4</v>
      </c>
      <c r="O3" s="16">
        <v>3</v>
      </c>
      <c r="P3" s="16">
        <v>4</v>
      </c>
      <c r="Q3" s="16">
        <v>0</v>
      </c>
      <c r="R3" s="16">
        <v>1</v>
      </c>
      <c r="S3" s="16">
        <v>1</v>
      </c>
      <c r="T3" s="16">
        <v>4</v>
      </c>
      <c r="U3" s="16">
        <v>4</v>
      </c>
      <c r="V3" s="16">
        <v>1</v>
      </c>
      <c r="W3" s="16">
        <v>1</v>
      </c>
      <c r="X3" s="16">
        <v>1</v>
      </c>
      <c r="Y3" s="16">
        <v>4</v>
      </c>
      <c r="Z3" s="16">
        <v>1</v>
      </c>
      <c r="AA3" s="16">
        <v>1</v>
      </c>
      <c r="AB3" s="16">
        <v>2</v>
      </c>
      <c r="AC3" s="16">
        <v>2</v>
      </c>
      <c r="AD3" s="16">
        <v>3</v>
      </c>
      <c r="AE3" s="16">
        <v>1</v>
      </c>
      <c r="AF3" s="16">
        <v>2</v>
      </c>
      <c r="AG3" s="16">
        <v>1</v>
      </c>
      <c r="AH3" s="16">
        <v>1</v>
      </c>
      <c r="AI3" s="16">
        <v>1</v>
      </c>
      <c r="AJ3" s="16">
        <v>1</v>
      </c>
      <c r="AK3" s="16">
        <v>1</v>
      </c>
      <c r="AL3" s="16">
        <v>1</v>
      </c>
      <c r="AM3" s="16">
        <v>1</v>
      </c>
      <c r="AN3" s="16">
        <v>2</v>
      </c>
      <c r="AO3" s="16">
        <v>1</v>
      </c>
      <c r="AP3" s="16">
        <v>2</v>
      </c>
      <c r="AQ3" s="16">
        <v>1</v>
      </c>
      <c r="AR3" s="16">
        <v>3</v>
      </c>
      <c r="AS3" s="16">
        <v>4</v>
      </c>
      <c r="AT3" s="16">
        <v>3</v>
      </c>
      <c r="AU3" s="16">
        <v>1</v>
      </c>
      <c r="AV3" s="16">
        <v>2</v>
      </c>
      <c r="AW3" s="16">
        <v>2</v>
      </c>
      <c r="AX3" s="16">
        <v>2</v>
      </c>
      <c r="AY3" s="16">
        <v>3</v>
      </c>
    </row>
    <row r="4" spans="1:51" x14ac:dyDescent="0.25">
      <c r="A4">
        <v>8</v>
      </c>
      <c r="B4">
        <v>2</v>
      </c>
      <c r="C4" s="16">
        <v>4</v>
      </c>
      <c r="D4" s="16">
        <v>3</v>
      </c>
      <c r="E4" s="16">
        <v>4</v>
      </c>
      <c r="F4" s="16">
        <v>3</v>
      </c>
      <c r="G4" s="16">
        <v>4</v>
      </c>
      <c r="H4" s="16">
        <v>4</v>
      </c>
      <c r="I4" s="16">
        <v>3</v>
      </c>
      <c r="J4" s="16">
        <v>4</v>
      </c>
      <c r="K4" s="16">
        <v>3</v>
      </c>
      <c r="L4" s="16">
        <v>4</v>
      </c>
      <c r="M4" s="16">
        <v>3</v>
      </c>
      <c r="N4" s="16">
        <v>5</v>
      </c>
      <c r="O4" s="16">
        <v>4</v>
      </c>
      <c r="P4" s="16">
        <v>5</v>
      </c>
      <c r="Q4" s="16">
        <v>0</v>
      </c>
      <c r="R4" s="16">
        <v>2</v>
      </c>
      <c r="S4" s="16">
        <v>0</v>
      </c>
      <c r="T4" s="16">
        <v>4</v>
      </c>
      <c r="U4" s="16">
        <v>4</v>
      </c>
      <c r="V4" s="16">
        <v>4</v>
      </c>
      <c r="W4" s="16">
        <v>1</v>
      </c>
      <c r="X4" s="16">
        <v>1</v>
      </c>
      <c r="Y4" s="16">
        <v>4</v>
      </c>
      <c r="Z4" s="16">
        <v>4</v>
      </c>
      <c r="AA4" s="16">
        <v>4</v>
      </c>
      <c r="AB4" s="16">
        <v>1</v>
      </c>
      <c r="AC4" s="16">
        <v>1</v>
      </c>
      <c r="AD4" s="16">
        <v>4</v>
      </c>
      <c r="AE4" s="16">
        <v>1</v>
      </c>
      <c r="AF4" s="16">
        <v>4</v>
      </c>
      <c r="AG4" s="16">
        <v>1</v>
      </c>
      <c r="AH4" s="16">
        <v>1</v>
      </c>
      <c r="AI4" s="16">
        <v>1</v>
      </c>
      <c r="AJ4" s="16">
        <v>1</v>
      </c>
      <c r="AK4" s="16">
        <v>1</v>
      </c>
      <c r="AL4" s="16">
        <v>1</v>
      </c>
      <c r="AM4" s="16">
        <v>1</v>
      </c>
      <c r="AN4" s="16">
        <v>4</v>
      </c>
      <c r="AO4" s="16">
        <v>2</v>
      </c>
      <c r="AP4" s="16">
        <v>3</v>
      </c>
      <c r="AQ4" s="16">
        <v>1</v>
      </c>
      <c r="AR4" s="16">
        <v>3</v>
      </c>
      <c r="AS4" s="16">
        <v>4</v>
      </c>
      <c r="AT4" s="16">
        <v>3</v>
      </c>
      <c r="AU4" s="16">
        <v>2</v>
      </c>
      <c r="AV4" s="16">
        <v>2</v>
      </c>
      <c r="AW4" s="16">
        <v>2</v>
      </c>
      <c r="AX4" s="16">
        <v>2</v>
      </c>
      <c r="AY4" s="16">
        <v>2</v>
      </c>
    </row>
    <row r="5" spans="1:51" x14ac:dyDescent="0.25">
      <c r="A5">
        <v>4</v>
      </c>
      <c r="B5">
        <v>2</v>
      </c>
      <c r="C5" s="16">
        <v>4</v>
      </c>
      <c r="D5" s="16">
        <v>3</v>
      </c>
      <c r="E5" s="16">
        <v>4</v>
      </c>
      <c r="F5" s="16">
        <v>4</v>
      </c>
      <c r="G5" s="16">
        <v>3</v>
      </c>
      <c r="H5" s="16">
        <v>5</v>
      </c>
      <c r="I5" s="16">
        <v>4</v>
      </c>
      <c r="J5" s="16">
        <v>4</v>
      </c>
      <c r="K5" s="16">
        <v>2</v>
      </c>
      <c r="L5" s="16">
        <v>4</v>
      </c>
      <c r="M5" s="16">
        <v>2</v>
      </c>
      <c r="N5" s="16">
        <v>5</v>
      </c>
      <c r="O5" s="16">
        <v>4</v>
      </c>
      <c r="P5" s="16">
        <v>4</v>
      </c>
      <c r="Q5" s="16">
        <v>4</v>
      </c>
      <c r="R5" s="16">
        <v>1</v>
      </c>
      <c r="S5" s="16" t="s">
        <v>59</v>
      </c>
      <c r="T5" s="16">
        <v>4</v>
      </c>
      <c r="U5" s="16">
        <v>4</v>
      </c>
      <c r="V5" s="16">
        <v>4</v>
      </c>
      <c r="W5" s="16">
        <v>4</v>
      </c>
      <c r="X5" s="16">
        <v>4</v>
      </c>
      <c r="Y5" s="16">
        <v>4</v>
      </c>
      <c r="Z5" s="16">
        <v>4</v>
      </c>
      <c r="AA5" s="16">
        <v>1</v>
      </c>
      <c r="AB5" s="16">
        <v>4</v>
      </c>
      <c r="AC5" s="16">
        <v>1</v>
      </c>
      <c r="AD5" s="16">
        <v>4</v>
      </c>
      <c r="AE5" s="16">
        <v>1</v>
      </c>
      <c r="AF5" s="16">
        <v>4</v>
      </c>
      <c r="AG5" s="16">
        <v>1</v>
      </c>
      <c r="AH5" s="16">
        <v>4</v>
      </c>
      <c r="AI5" s="16">
        <v>1</v>
      </c>
      <c r="AJ5" s="16">
        <v>1</v>
      </c>
      <c r="AK5" s="16">
        <v>1</v>
      </c>
      <c r="AL5" s="16">
        <v>1</v>
      </c>
      <c r="AM5" s="16">
        <v>1</v>
      </c>
      <c r="AN5" s="16">
        <v>4</v>
      </c>
      <c r="AO5" s="16">
        <v>4</v>
      </c>
      <c r="AP5" s="16">
        <v>4</v>
      </c>
      <c r="AQ5" s="16">
        <v>3</v>
      </c>
      <c r="AR5" s="16">
        <v>4</v>
      </c>
      <c r="AS5" s="16">
        <v>4</v>
      </c>
      <c r="AT5" s="16">
        <v>4</v>
      </c>
      <c r="AU5" s="16">
        <v>1</v>
      </c>
      <c r="AV5" s="16">
        <v>1</v>
      </c>
      <c r="AW5" s="16">
        <v>1</v>
      </c>
      <c r="AX5" s="16">
        <v>1</v>
      </c>
      <c r="AY5" s="16">
        <v>2</v>
      </c>
    </row>
    <row r="6" spans="1:51" x14ac:dyDescent="0.25">
      <c r="A6">
        <v>7</v>
      </c>
      <c r="B6">
        <v>2</v>
      </c>
      <c r="C6" s="16">
        <v>4</v>
      </c>
      <c r="D6" s="16">
        <v>4</v>
      </c>
      <c r="E6" s="16">
        <v>3</v>
      </c>
      <c r="F6" s="16">
        <v>4</v>
      </c>
      <c r="G6" s="16">
        <v>3</v>
      </c>
      <c r="H6" s="16">
        <v>4</v>
      </c>
      <c r="I6" s="16">
        <v>2</v>
      </c>
      <c r="J6" s="16">
        <v>3</v>
      </c>
      <c r="K6" s="16">
        <v>2</v>
      </c>
      <c r="L6" s="16">
        <v>2</v>
      </c>
      <c r="M6" s="16">
        <v>2</v>
      </c>
      <c r="N6" s="16">
        <v>1</v>
      </c>
      <c r="O6" s="16">
        <v>1</v>
      </c>
      <c r="P6" s="16">
        <v>5</v>
      </c>
      <c r="Q6" s="16">
        <v>0</v>
      </c>
      <c r="R6" s="16">
        <v>1</v>
      </c>
      <c r="S6" s="16">
        <v>1</v>
      </c>
      <c r="T6" s="16">
        <v>4</v>
      </c>
      <c r="U6" s="16">
        <v>4</v>
      </c>
      <c r="V6" s="16">
        <v>4</v>
      </c>
      <c r="W6" s="16">
        <v>1</v>
      </c>
      <c r="X6" s="16">
        <v>4</v>
      </c>
      <c r="Y6" s="16">
        <v>4</v>
      </c>
      <c r="Z6" s="16">
        <v>4</v>
      </c>
      <c r="AA6" s="16">
        <v>1</v>
      </c>
      <c r="AB6" s="16">
        <v>1</v>
      </c>
      <c r="AC6" s="16">
        <v>1</v>
      </c>
      <c r="AD6" s="16">
        <v>1</v>
      </c>
      <c r="AE6" s="16">
        <v>1</v>
      </c>
      <c r="AF6" s="16">
        <v>1</v>
      </c>
      <c r="AG6" s="16">
        <v>1</v>
      </c>
      <c r="AH6" s="16">
        <v>1</v>
      </c>
      <c r="AI6" s="16">
        <v>1</v>
      </c>
      <c r="AJ6" s="16">
        <v>1</v>
      </c>
      <c r="AK6" s="16">
        <v>1</v>
      </c>
      <c r="AL6" s="16">
        <v>1</v>
      </c>
      <c r="AM6" s="16">
        <v>1</v>
      </c>
      <c r="AN6" s="16">
        <v>4</v>
      </c>
      <c r="AO6" s="16">
        <v>1</v>
      </c>
      <c r="AP6" s="16">
        <v>1</v>
      </c>
      <c r="AQ6" s="16">
        <v>4</v>
      </c>
      <c r="AR6" s="16">
        <v>4</v>
      </c>
      <c r="AS6" s="16">
        <v>5</v>
      </c>
      <c r="AT6" s="16">
        <v>3</v>
      </c>
      <c r="AU6" s="16">
        <v>2</v>
      </c>
      <c r="AV6" s="16">
        <v>2</v>
      </c>
      <c r="AW6" s="16">
        <v>2</v>
      </c>
      <c r="AX6" s="16">
        <v>1</v>
      </c>
      <c r="AY6" s="16">
        <v>2</v>
      </c>
    </row>
    <row r="7" spans="1:51" x14ac:dyDescent="0.25">
      <c r="A7">
        <v>11</v>
      </c>
      <c r="B7">
        <v>1</v>
      </c>
      <c r="C7" s="16">
        <v>3</v>
      </c>
      <c r="D7" s="16">
        <v>3</v>
      </c>
      <c r="E7" s="16">
        <v>4</v>
      </c>
      <c r="F7" s="16">
        <v>5</v>
      </c>
      <c r="G7" s="16">
        <v>3</v>
      </c>
      <c r="H7" s="16">
        <v>3</v>
      </c>
      <c r="I7" s="16">
        <v>2</v>
      </c>
      <c r="J7" s="16">
        <v>5</v>
      </c>
      <c r="K7" s="16">
        <v>4</v>
      </c>
      <c r="L7" s="16">
        <v>5</v>
      </c>
      <c r="M7" s="16">
        <v>3</v>
      </c>
      <c r="N7" s="16">
        <v>4</v>
      </c>
      <c r="O7" s="16">
        <v>3</v>
      </c>
      <c r="P7" s="16">
        <v>5</v>
      </c>
      <c r="Q7" s="16">
        <v>0</v>
      </c>
      <c r="R7" s="16">
        <v>1</v>
      </c>
      <c r="S7" s="16">
        <v>1</v>
      </c>
      <c r="T7" s="16">
        <v>4</v>
      </c>
      <c r="U7" s="16">
        <v>4</v>
      </c>
      <c r="V7" s="16">
        <v>4</v>
      </c>
      <c r="W7" s="16">
        <v>1</v>
      </c>
      <c r="X7" s="16">
        <v>1</v>
      </c>
      <c r="Y7" s="16">
        <v>4</v>
      </c>
      <c r="Z7" s="16">
        <v>4</v>
      </c>
      <c r="AA7" s="16">
        <v>1</v>
      </c>
      <c r="AB7" s="16">
        <v>1</v>
      </c>
      <c r="AC7" s="16">
        <v>1</v>
      </c>
      <c r="AD7" s="16">
        <v>4</v>
      </c>
      <c r="AE7" s="16">
        <v>1</v>
      </c>
      <c r="AF7" s="16">
        <v>1</v>
      </c>
      <c r="AG7" s="16">
        <v>1</v>
      </c>
      <c r="AH7" s="16">
        <v>1</v>
      </c>
      <c r="AI7" s="16">
        <v>1</v>
      </c>
      <c r="AJ7" s="16">
        <v>1</v>
      </c>
      <c r="AK7" s="16">
        <v>1</v>
      </c>
      <c r="AL7" s="16">
        <v>1</v>
      </c>
      <c r="AM7" s="16">
        <v>1</v>
      </c>
      <c r="AN7" s="16">
        <v>1</v>
      </c>
      <c r="AO7" s="16">
        <v>1</v>
      </c>
      <c r="AP7" s="16">
        <v>3</v>
      </c>
      <c r="AQ7" s="16">
        <v>2</v>
      </c>
      <c r="AR7" s="16">
        <v>4</v>
      </c>
      <c r="AS7" s="16">
        <v>5</v>
      </c>
      <c r="AT7" s="16">
        <v>3</v>
      </c>
      <c r="AU7" s="16">
        <v>5</v>
      </c>
      <c r="AV7" s="16">
        <v>1</v>
      </c>
      <c r="AW7" s="16">
        <v>3</v>
      </c>
      <c r="AX7" s="16">
        <v>1</v>
      </c>
      <c r="AY7" s="16">
        <v>2</v>
      </c>
    </row>
    <row r="8" spans="1:51" x14ac:dyDescent="0.25">
      <c r="A8">
        <v>7</v>
      </c>
      <c r="B8">
        <v>2</v>
      </c>
      <c r="C8" s="16">
        <v>5</v>
      </c>
      <c r="D8" s="16">
        <v>5</v>
      </c>
      <c r="E8" s="16">
        <v>5</v>
      </c>
      <c r="F8" s="16">
        <v>4</v>
      </c>
      <c r="G8" s="16">
        <v>5</v>
      </c>
      <c r="H8" s="16">
        <v>5</v>
      </c>
      <c r="I8" s="16">
        <v>4</v>
      </c>
      <c r="J8" s="16">
        <v>4</v>
      </c>
      <c r="K8" s="16">
        <v>3</v>
      </c>
      <c r="L8" s="16">
        <v>4</v>
      </c>
      <c r="M8" s="16">
        <v>2</v>
      </c>
      <c r="N8" s="16">
        <v>3</v>
      </c>
      <c r="O8" s="16">
        <v>2</v>
      </c>
      <c r="P8" s="16">
        <v>4</v>
      </c>
      <c r="Q8" s="16">
        <v>0</v>
      </c>
      <c r="R8" s="16">
        <v>1</v>
      </c>
      <c r="S8" s="16">
        <v>3</v>
      </c>
      <c r="T8" s="16">
        <v>4</v>
      </c>
      <c r="U8" s="16">
        <v>4</v>
      </c>
      <c r="V8" s="16">
        <v>1</v>
      </c>
      <c r="W8" s="16">
        <v>1</v>
      </c>
      <c r="X8" s="16">
        <v>1</v>
      </c>
      <c r="Y8" s="16">
        <v>4</v>
      </c>
      <c r="Z8" s="16">
        <v>1</v>
      </c>
      <c r="AA8" s="16">
        <v>1</v>
      </c>
      <c r="AB8" s="16">
        <v>4</v>
      </c>
      <c r="AC8" s="16">
        <v>2</v>
      </c>
      <c r="AD8" s="16">
        <v>4</v>
      </c>
      <c r="AE8" s="16">
        <v>4</v>
      </c>
      <c r="AF8" s="16">
        <v>4</v>
      </c>
      <c r="AG8" s="16">
        <v>1</v>
      </c>
      <c r="AH8" s="16">
        <v>1</v>
      </c>
      <c r="AI8" s="16">
        <v>2</v>
      </c>
      <c r="AJ8" s="16">
        <v>1</v>
      </c>
      <c r="AK8" s="16">
        <v>1</v>
      </c>
      <c r="AL8" s="16">
        <v>1</v>
      </c>
      <c r="AM8" s="16">
        <v>1</v>
      </c>
      <c r="AN8" s="16">
        <v>3</v>
      </c>
      <c r="AO8" s="16">
        <v>1</v>
      </c>
      <c r="AP8" s="16">
        <v>2</v>
      </c>
      <c r="AQ8" s="16">
        <v>4</v>
      </c>
      <c r="AR8" s="16">
        <v>3</v>
      </c>
      <c r="AS8" s="16">
        <v>5</v>
      </c>
      <c r="AT8" s="16">
        <v>2</v>
      </c>
      <c r="AU8" s="16">
        <v>1</v>
      </c>
      <c r="AV8" s="16">
        <v>2</v>
      </c>
      <c r="AW8" s="16">
        <v>3</v>
      </c>
      <c r="AX8" s="16">
        <v>1</v>
      </c>
      <c r="AY8" s="16">
        <v>2</v>
      </c>
    </row>
    <row r="9" spans="1:51" x14ac:dyDescent="0.25">
      <c r="A9">
        <v>8</v>
      </c>
      <c r="B9">
        <v>2</v>
      </c>
      <c r="C9" s="16">
        <v>3</v>
      </c>
      <c r="D9" s="16">
        <v>4</v>
      </c>
      <c r="E9" s="16">
        <v>4</v>
      </c>
      <c r="F9" s="16">
        <v>2</v>
      </c>
      <c r="G9" s="16">
        <v>3</v>
      </c>
      <c r="H9" s="16">
        <v>3</v>
      </c>
      <c r="I9" s="16">
        <v>2</v>
      </c>
      <c r="J9" s="16">
        <v>3</v>
      </c>
      <c r="K9" s="16">
        <v>2</v>
      </c>
      <c r="L9" s="16">
        <v>2</v>
      </c>
      <c r="M9" s="16">
        <v>3</v>
      </c>
      <c r="N9" s="16">
        <v>2</v>
      </c>
      <c r="O9" s="16">
        <v>2</v>
      </c>
      <c r="P9" s="16">
        <v>3</v>
      </c>
      <c r="Q9" s="16">
        <v>0</v>
      </c>
      <c r="R9" s="16">
        <v>2</v>
      </c>
      <c r="S9" s="16">
        <v>0</v>
      </c>
      <c r="T9" s="16">
        <v>4</v>
      </c>
      <c r="U9" s="16">
        <v>4</v>
      </c>
      <c r="V9" s="16">
        <v>4</v>
      </c>
      <c r="W9" s="16">
        <v>3</v>
      </c>
      <c r="X9" s="16">
        <v>4</v>
      </c>
      <c r="Y9" s="16">
        <v>4</v>
      </c>
      <c r="Z9" s="16">
        <v>1</v>
      </c>
      <c r="AA9" s="16">
        <v>1</v>
      </c>
      <c r="AB9" s="16">
        <v>2</v>
      </c>
      <c r="AC9" s="16">
        <v>1</v>
      </c>
      <c r="AD9" s="16">
        <v>3</v>
      </c>
      <c r="AE9" s="16">
        <v>2</v>
      </c>
      <c r="AF9" s="16">
        <v>2</v>
      </c>
      <c r="AG9" s="16">
        <v>3</v>
      </c>
      <c r="AH9" s="16">
        <v>3</v>
      </c>
      <c r="AI9" s="16">
        <v>1</v>
      </c>
      <c r="AJ9" s="16">
        <v>2</v>
      </c>
      <c r="AK9" s="16">
        <v>1</v>
      </c>
      <c r="AL9" s="16">
        <v>1</v>
      </c>
      <c r="AM9" s="16">
        <v>1</v>
      </c>
      <c r="AN9" s="16">
        <v>3</v>
      </c>
      <c r="AO9" s="16">
        <v>5</v>
      </c>
      <c r="AP9" s="16">
        <v>5</v>
      </c>
      <c r="AQ9" s="16">
        <v>5</v>
      </c>
      <c r="AR9" s="16">
        <v>4</v>
      </c>
      <c r="AS9" s="16">
        <v>4</v>
      </c>
      <c r="AT9" s="16">
        <v>4</v>
      </c>
      <c r="AU9" s="16">
        <v>5</v>
      </c>
      <c r="AV9" s="16">
        <v>5</v>
      </c>
      <c r="AW9" s="16">
        <v>5</v>
      </c>
      <c r="AX9" s="16">
        <v>5</v>
      </c>
      <c r="AY9" s="16">
        <v>3</v>
      </c>
    </row>
    <row r="10" spans="1:51" x14ac:dyDescent="0.25">
      <c r="A10">
        <v>7</v>
      </c>
      <c r="B10">
        <v>1</v>
      </c>
      <c r="C10" s="16">
        <v>3</v>
      </c>
      <c r="D10" s="16">
        <v>2</v>
      </c>
      <c r="E10" s="16">
        <v>2</v>
      </c>
      <c r="F10" s="16">
        <v>3</v>
      </c>
      <c r="G10" s="16">
        <v>2</v>
      </c>
      <c r="H10" s="16">
        <v>2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1</v>
      </c>
      <c r="U10" s="16">
        <v>1</v>
      </c>
      <c r="V10" s="16">
        <v>1</v>
      </c>
      <c r="W10" s="16">
        <v>1</v>
      </c>
      <c r="X10" s="16">
        <v>1</v>
      </c>
      <c r="Y10" s="16">
        <v>1</v>
      </c>
      <c r="Z10" s="16">
        <v>1</v>
      </c>
      <c r="AA10" s="16">
        <v>1</v>
      </c>
      <c r="AB10" s="16">
        <v>1</v>
      </c>
      <c r="AC10" s="16">
        <v>1</v>
      </c>
      <c r="AD10" s="16">
        <v>1</v>
      </c>
      <c r="AE10" s="16">
        <v>1</v>
      </c>
      <c r="AF10" s="16">
        <v>1</v>
      </c>
      <c r="AG10" s="16">
        <v>1</v>
      </c>
      <c r="AH10" s="16">
        <v>1</v>
      </c>
      <c r="AI10" s="16">
        <v>1</v>
      </c>
      <c r="AJ10" s="16">
        <v>1</v>
      </c>
      <c r="AK10" s="16">
        <v>1</v>
      </c>
      <c r="AL10" s="16">
        <v>1</v>
      </c>
      <c r="AM10" s="16">
        <v>1</v>
      </c>
      <c r="AN10" s="16">
        <v>1</v>
      </c>
      <c r="AO10" s="16">
        <v>5</v>
      </c>
      <c r="AP10" s="16">
        <v>5</v>
      </c>
      <c r="AQ10" s="16">
        <v>5</v>
      </c>
      <c r="AR10" s="16">
        <v>4</v>
      </c>
      <c r="AS10" s="16">
        <v>4</v>
      </c>
      <c r="AT10" s="16">
        <v>4</v>
      </c>
      <c r="AU10" s="16">
        <v>4</v>
      </c>
      <c r="AV10" s="16">
        <v>2</v>
      </c>
      <c r="AW10" s="16">
        <v>2</v>
      </c>
      <c r="AX10" s="16">
        <v>2</v>
      </c>
      <c r="AY10" s="16">
        <v>1</v>
      </c>
    </row>
    <row r="11" spans="1:51" x14ac:dyDescent="0.25">
      <c r="A11">
        <v>5</v>
      </c>
      <c r="B11">
        <v>2</v>
      </c>
      <c r="C11" s="16">
        <v>4</v>
      </c>
      <c r="D11" s="16">
        <v>4</v>
      </c>
      <c r="E11" s="16">
        <v>4</v>
      </c>
      <c r="F11" s="16">
        <v>4</v>
      </c>
      <c r="G11" s="16">
        <v>3</v>
      </c>
      <c r="H11" s="16">
        <v>4</v>
      </c>
      <c r="I11" s="16">
        <v>3</v>
      </c>
      <c r="J11" s="16">
        <v>5</v>
      </c>
      <c r="K11" s="16">
        <v>3</v>
      </c>
      <c r="L11" s="16">
        <v>5</v>
      </c>
      <c r="M11" s="16">
        <v>4</v>
      </c>
      <c r="N11" s="16">
        <v>4</v>
      </c>
      <c r="O11" s="16">
        <v>3</v>
      </c>
      <c r="P11" s="16">
        <v>4</v>
      </c>
      <c r="Q11" s="16">
        <v>0</v>
      </c>
      <c r="R11" s="16">
        <v>1</v>
      </c>
      <c r="S11" s="16">
        <v>1</v>
      </c>
      <c r="T11" s="16">
        <v>4</v>
      </c>
      <c r="U11" s="16">
        <v>4</v>
      </c>
      <c r="V11" s="16">
        <v>1</v>
      </c>
      <c r="W11" s="16">
        <v>4</v>
      </c>
      <c r="X11" s="16">
        <v>1</v>
      </c>
      <c r="Y11" s="16">
        <v>4</v>
      </c>
      <c r="Z11" s="16">
        <v>1</v>
      </c>
      <c r="AA11" s="16">
        <v>1</v>
      </c>
      <c r="AB11" s="16">
        <v>1</v>
      </c>
      <c r="AC11" s="16">
        <v>1</v>
      </c>
      <c r="AD11" s="16">
        <v>1</v>
      </c>
      <c r="AE11" s="16">
        <v>1</v>
      </c>
      <c r="AF11" s="16">
        <v>1</v>
      </c>
      <c r="AG11" s="16">
        <v>1</v>
      </c>
      <c r="AH11" s="16">
        <v>1</v>
      </c>
      <c r="AI11" s="16">
        <v>1</v>
      </c>
      <c r="AJ11" s="16">
        <v>1</v>
      </c>
      <c r="AK11" s="16">
        <v>1</v>
      </c>
      <c r="AL11" s="16">
        <v>1</v>
      </c>
      <c r="AM11" s="16">
        <v>1</v>
      </c>
      <c r="AN11" s="16">
        <v>1</v>
      </c>
      <c r="AO11" s="16">
        <v>4</v>
      </c>
      <c r="AP11" s="16">
        <v>2</v>
      </c>
      <c r="AQ11" s="16">
        <v>3</v>
      </c>
      <c r="AR11" s="16">
        <v>3</v>
      </c>
      <c r="AS11" s="16">
        <v>3</v>
      </c>
      <c r="AT11" s="16">
        <v>3</v>
      </c>
      <c r="AU11" s="16">
        <v>2</v>
      </c>
      <c r="AV11" s="16">
        <v>2</v>
      </c>
      <c r="AW11" s="16">
        <v>2</v>
      </c>
      <c r="AX11" s="16">
        <v>4</v>
      </c>
      <c r="AY11" s="16">
        <v>2</v>
      </c>
    </row>
    <row r="12" spans="1:51" x14ac:dyDescent="0.25">
      <c r="A12">
        <v>4</v>
      </c>
      <c r="B12">
        <v>2</v>
      </c>
      <c r="C12" s="16">
        <v>4</v>
      </c>
      <c r="D12" s="16">
        <v>4</v>
      </c>
      <c r="E12" s="16">
        <v>5</v>
      </c>
      <c r="F12" s="16">
        <v>4</v>
      </c>
      <c r="G12" s="16">
        <v>4</v>
      </c>
      <c r="H12" s="16">
        <v>4</v>
      </c>
      <c r="I12" s="16">
        <v>3</v>
      </c>
      <c r="J12" s="16">
        <v>2</v>
      </c>
      <c r="K12" s="16">
        <v>5</v>
      </c>
      <c r="L12" s="16">
        <v>5</v>
      </c>
      <c r="M12" s="16">
        <v>4</v>
      </c>
      <c r="N12" s="16">
        <v>5</v>
      </c>
      <c r="O12" s="16">
        <v>2</v>
      </c>
      <c r="P12" s="16">
        <v>4</v>
      </c>
      <c r="Q12" s="16">
        <v>0</v>
      </c>
      <c r="R12" s="16">
        <v>1</v>
      </c>
      <c r="S12" s="16">
        <v>1</v>
      </c>
      <c r="T12" s="16">
        <v>4</v>
      </c>
      <c r="U12" s="16">
        <v>4</v>
      </c>
      <c r="V12" s="16">
        <v>4</v>
      </c>
      <c r="W12" s="16">
        <v>1</v>
      </c>
      <c r="X12" s="16">
        <v>1</v>
      </c>
      <c r="Y12" s="16">
        <v>4</v>
      </c>
      <c r="Z12" s="16">
        <v>4</v>
      </c>
      <c r="AA12" s="16">
        <v>4</v>
      </c>
      <c r="AB12" s="16">
        <v>1</v>
      </c>
      <c r="AC12" s="16">
        <v>1</v>
      </c>
      <c r="AD12" s="16">
        <v>4</v>
      </c>
      <c r="AE12" s="16">
        <v>1</v>
      </c>
      <c r="AF12" s="16">
        <v>4</v>
      </c>
      <c r="AG12" s="16">
        <v>1</v>
      </c>
      <c r="AH12" s="16">
        <v>1</v>
      </c>
      <c r="AI12" s="16">
        <v>1</v>
      </c>
      <c r="AJ12" s="16">
        <v>1</v>
      </c>
      <c r="AK12" s="16">
        <v>1</v>
      </c>
      <c r="AL12" s="16">
        <v>1</v>
      </c>
      <c r="AM12" s="16">
        <v>1</v>
      </c>
      <c r="AN12" s="16">
        <v>1</v>
      </c>
      <c r="AO12" s="16">
        <v>5</v>
      </c>
      <c r="AP12" s="16">
        <v>5</v>
      </c>
      <c r="AQ12" s="16">
        <v>2</v>
      </c>
      <c r="AR12" s="16">
        <v>5</v>
      </c>
      <c r="AS12" s="16">
        <v>4</v>
      </c>
      <c r="AT12" s="16">
        <v>5</v>
      </c>
      <c r="AU12" s="16">
        <v>4</v>
      </c>
      <c r="AV12" s="16">
        <v>5</v>
      </c>
      <c r="AW12" s="16">
        <v>5</v>
      </c>
      <c r="AX12" s="16">
        <v>4</v>
      </c>
      <c r="AY12" s="16">
        <v>2</v>
      </c>
    </row>
    <row r="13" spans="1:51" x14ac:dyDescent="0.25">
      <c r="A13">
        <v>8</v>
      </c>
      <c r="B13">
        <v>1</v>
      </c>
      <c r="C13" s="16">
        <v>4</v>
      </c>
      <c r="D13" s="16">
        <v>4</v>
      </c>
      <c r="E13" s="16">
        <v>4</v>
      </c>
      <c r="F13" s="16">
        <v>3</v>
      </c>
      <c r="G13" s="16">
        <v>4</v>
      </c>
      <c r="H13" s="16">
        <v>2</v>
      </c>
      <c r="I13" s="16">
        <v>4</v>
      </c>
      <c r="J13" s="16">
        <v>5</v>
      </c>
      <c r="K13" s="16">
        <v>4</v>
      </c>
      <c r="L13" s="16">
        <v>5</v>
      </c>
      <c r="M13" s="16">
        <v>3</v>
      </c>
      <c r="N13" s="16">
        <v>3</v>
      </c>
      <c r="O13" s="16">
        <v>4</v>
      </c>
      <c r="P13" s="16">
        <v>4</v>
      </c>
      <c r="Q13" s="16">
        <v>0</v>
      </c>
      <c r="R13" s="16">
        <v>1</v>
      </c>
      <c r="S13" s="16">
        <v>1</v>
      </c>
      <c r="T13" s="16">
        <v>4</v>
      </c>
      <c r="U13" s="16">
        <v>4</v>
      </c>
      <c r="V13" s="16">
        <v>4</v>
      </c>
      <c r="W13" s="16">
        <v>4</v>
      </c>
      <c r="X13" s="16">
        <v>1</v>
      </c>
      <c r="Y13" s="16">
        <v>4</v>
      </c>
      <c r="Z13" s="16">
        <v>1</v>
      </c>
      <c r="AA13" s="16">
        <v>2</v>
      </c>
      <c r="AB13" s="16">
        <v>2</v>
      </c>
      <c r="AC13" s="16">
        <v>2</v>
      </c>
      <c r="AD13" s="16">
        <v>3</v>
      </c>
      <c r="AE13" s="16">
        <v>3</v>
      </c>
      <c r="AF13" s="16">
        <v>3</v>
      </c>
      <c r="AG13" s="16">
        <v>3</v>
      </c>
      <c r="AH13" s="16">
        <v>1</v>
      </c>
      <c r="AI13" s="16">
        <v>1</v>
      </c>
      <c r="AJ13" s="16">
        <v>3</v>
      </c>
      <c r="AK13" s="16">
        <v>1</v>
      </c>
      <c r="AL13" s="16">
        <v>1</v>
      </c>
      <c r="AM13" s="16">
        <v>1</v>
      </c>
      <c r="AN13" s="16">
        <v>3</v>
      </c>
      <c r="AO13" s="16">
        <v>3</v>
      </c>
      <c r="AP13" s="16">
        <v>3</v>
      </c>
      <c r="AQ13" s="16">
        <v>4</v>
      </c>
      <c r="AR13" s="16">
        <v>3</v>
      </c>
      <c r="AS13" s="16">
        <v>4</v>
      </c>
      <c r="AT13" s="16">
        <v>3</v>
      </c>
      <c r="AU13" s="16">
        <v>3</v>
      </c>
      <c r="AV13" s="16">
        <v>2</v>
      </c>
      <c r="AW13" s="16">
        <v>4</v>
      </c>
      <c r="AX13" s="16">
        <v>4</v>
      </c>
      <c r="AY13" s="16">
        <v>3</v>
      </c>
    </row>
    <row r="14" spans="1:51" x14ac:dyDescent="0.25">
      <c r="A14">
        <v>8</v>
      </c>
      <c r="B14">
        <v>2</v>
      </c>
      <c r="C14" s="16">
        <v>3</v>
      </c>
      <c r="D14" s="16">
        <v>4</v>
      </c>
      <c r="E14" s="16">
        <v>3</v>
      </c>
      <c r="F14" s="16">
        <v>4</v>
      </c>
      <c r="G14" s="16">
        <v>4</v>
      </c>
      <c r="H14" s="16">
        <v>3</v>
      </c>
      <c r="I14" s="16">
        <v>3</v>
      </c>
      <c r="J14" s="16">
        <v>4</v>
      </c>
      <c r="K14" s="16">
        <v>3</v>
      </c>
      <c r="L14" s="16">
        <v>4</v>
      </c>
      <c r="M14" s="16">
        <v>3</v>
      </c>
      <c r="N14" s="16">
        <v>4</v>
      </c>
      <c r="O14" s="16">
        <v>4</v>
      </c>
      <c r="P14" s="16">
        <v>4</v>
      </c>
      <c r="Q14" s="16">
        <v>0</v>
      </c>
      <c r="R14" s="16">
        <v>1</v>
      </c>
      <c r="S14" s="16" t="s">
        <v>59</v>
      </c>
      <c r="T14" s="16">
        <v>2</v>
      </c>
      <c r="U14" s="16">
        <v>2</v>
      </c>
      <c r="V14" s="16">
        <v>3</v>
      </c>
      <c r="W14" s="16">
        <v>1</v>
      </c>
      <c r="X14" s="16">
        <v>1</v>
      </c>
      <c r="Y14" s="16">
        <v>2</v>
      </c>
      <c r="Z14" s="16">
        <v>2</v>
      </c>
      <c r="AA14" s="16">
        <v>2</v>
      </c>
      <c r="AB14" s="16">
        <v>1</v>
      </c>
      <c r="AC14" s="16">
        <v>1</v>
      </c>
      <c r="AD14" s="16">
        <v>1</v>
      </c>
      <c r="AE14" s="16">
        <v>1</v>
      </c>
      <c r="AF14" s="16">
        <v>3</v>
      </c>
      <c r="AG14" s="16">
        <v>1</v>
      </c>
      <c r="AH14" s="16">
        <v>1</v>
      </c>
      <c r="AI14" s="16">
        <v>1</v>
      </c>
      <c r="AJ14" s="16">
        <v>1</v>
      </c>
      <c r="AK14" s="16">
        <v>1</v>
      </c>
      <c r="AL14" s="16">
        <v>1</v>
      </c>
      <c r="AM14" s="16">
        <v>1</v>
      </c>
      <c r="AN14" s="16">
        <v>1</v>
      </c>
      <c r="AO14" s="16">
        <v>4</v>
      </c>
      <c r="AP14" s="16">
        <v>2</v>
      </c>
      <c r="AQ14" s="16">
        <v>2</v>
      </c>
      <c r="AR14" s="16">
        <v>4</v>
      </c>
      <c r="AS14" s="16">
        <v>5</v>
      </c>
      <c r="AT14" s="16">
        <v>3</v>
      </c>
      <c r="AU14" s="16">
        <v>2</v>
      </c>
      <c r="AV14" s="16">
        <v>1</v>
      </c>
      <c r="AW14" s="16">
        <v>1</v>
      </c>
      <c r="AX14" s="16">
        <v>1</v>
      </c>
      <c r="AY14" s="16">
        <v>2</v>
      </c>
    </row>
    <row r="15" spans="1:51" x14ac:dyDescent="0.25">
      <c r="A15">
        <v>5</v>
      </c>
      <c r="B15">
        <v>2</v>
      </c>
      <c r="C15" s="16">
        <v>5</v>
      </c>
      <c r="D15" s="16">
        <v>3</v>
      </c>
      <c r="E15" s="16">
        <v>4</v>
      </c>
      <c r="F15" s="16">
        <v>3</v>
      </c>
      <c r="G15" s="16">
        <v>3</v>
      </c>
      <c r="H15" s="16">
        <v>3</v>
      </c>
      <c r="I15" s="16">
        <v>3</v>
      </c>
      <c r="J15" s="16">
        <v>5</v>
      </c>
      <c r="K15" s="16">
        <v>5</v>
      </c>
      <c r="L15" s="16">
        <v>5</v>
      </c>
      <c r="M15" s="16">
        <v>5</v>
      </c>
      <c r="N15" s="16">
        <v>5</v>
      </c>
      <c r="O15" s="16">
        <v>4</v>
      </c>
      <c r="P15" s="16">
        <v>5</v>
      </c>
      <c r="Q15" s="16">
        <v>0</v>
      </c>
      <c r="R15" s="16">
        <v>1</v>
      </c>
      <c r="S15" s="16">
        <v>1</v>
      </c>
      <c r="T15" s="16">
        <v>4</v>
      </c>
      <c r="U15" s="16">
        <v>3</v>
      </c>
      <c r="V15" s="16">
        <v>2</v>
      </c>
      <c r="W15" s="16">
        <v>1</v>
      </c>
      <c r="X15" s="16">
        <v>1</v>
      </c>
      <c r="Y15" s="16">
        <v>4</v>
      </c>
      <c r="Z15" s="16">
        <v>4</v>
      </c>
      <c r="AA15" s="16">
        <v>2</v>
      </c>
      <c r="AB15" s="16">
        <v>3</v>
      </c>
      <c r="AC15" s="16">
        <v>1</v>
      </c>
      <c r="AD15" s="16">
        <v>3</v>
      </c>
      <c r="AE15" s="16">
        <v>1</v>
      </c>
      <c r="AF15" s="16">
        <v>2</v>
      </c>
      <c r="AG15" s="16">
        <v>1</v>
      </c>
      <c r="AH15" s="16">
        <v>1</v>
      </c>
      <c r="AI15" s="16">
        <v>1</v>
      </c>
      <c r="AJ15" s="16">
        <v>1</v>
      </c>
      <c r="AK15" s="16">
        <v>1</v>
      </c>
      <c r="AL15" s="16">
        <v>1</v>
      </c>
      <c r="AM15" s="16">
        <v>1</v>
      </c>
      <c r="AN15" s="16">
        <v>2</v>
      </c>
      <c r="AO15" s="16">
        <v>2</v>
      </c>
      <c r="AP15" s="16">
        <v>3</v>
      </c>
      <c r="AQ15" s="16">
        <v>2</v>
      </c>
      <c r="AR15" s="16">
        <v>2</v>
      </c>
      <c r="AS15" s="16">
        <v>4</v>
      </c>
      <c r="AT15" s="16">
        <v>3</v>
      </c>
      <c r="AU15" s="16">
        <v>3</v>
      </c>
      <c r="AV15" s="16">
        <v>2</v>
      </c>
      <c r="AW15" s="16">
        <v>2</v>
      </c>
      <c r="AX15" s="16">
        <v>3</v>
      </c>
      <c r="AY15" s="16">
        <v>3</v>
      </c>
    </row>
    <row r="16" spans="1:51" x14ac:dyDescent="0.25">
      <c r="A16">
        <v>10</v>
      </c>
      <c r="B16">
        <v>2</v>
      </c>
      <c r="C16" s="16">
        <v>3</v>
      </c>
      <c r="D16" s="16">
        <v>3</v>
      </c>
      <c r="E16" s="16">
        <v>3</v>
      </c>
      <c r="F16" s="16">
        <v>4</v>
      </c>
      <c r="G16" s="16">
        <v>3</v>
      </c>
      <c r="H16" s="16">
        <v>3</v>
      </c>
      <c r="I16" s="16">
        <v>2</v>
      </c>
      <c r="J16" s="16">
        <v>4</v>
      </c>
      <c r="K16" s="16">
        <v>3</v>
      </c>
      <c r="L16" s="16">
        <v>4</v>
      </c>
      <c r="M16" s="16">
        <v>5</v>
      </c>
      <c r="N16" s="16">
        <v>5</v>
      </c>
      <c r="O16" s="16">
        <v>4</v>
      </c>
      <c r="P16" s="16">
        <v>5</v>
      </c>
      <c r="Q16" s="16">
        <v>0</v>
      </c>
      <c r="R16" s="16">
        <v>1</v>
      </c>
      <c r="S16" s="16">
        <v>1</v>
      </c>
      <c r="T16" s="16">
        <v>4</v>
      </c>
      <c r="U16" s="16">
        <v>3</v>
      </c>
      <c r="V16" s="16">
        <v>3</v>
      </c>
      <c r="W16" s="16">
        <v>1</v>
      </c>
      <c r="X16" s="16">
        <v>1</v>
      </c>
      <c r="Y16" s="16">
        <v>4</v>
      </c>
      <c r="Z16" s="16">
        <v>4</v>
      </c>
      <c r="AA16" s="16">
        <v>1</v>
      </c>
      <c r="AB16" s="16">
        <v>1</v>
      </c>
      <c r="AC16" s="16">
        <v>1</v>
      </c>
      <c r="AD16" s="16">
        <v>3</v>
      </c>
      <c r="AE16" s="16">
        <v>1</v>
      </c>
      <c r="AF16" s="16">
        <v>2</v>
      </c>
      <c r="AG16" s="16">
        <v>1</v>
      </c>
      <c r="AH16" s="16">
        <v>1</v>
      </c>
      <c r="AI16" s="16">
        <v>2</v>
      </c>
      <c r="AJ16" s="16">
        <v>1</v>
      </c>
      <c r="AK16" s="16">
        <v>1</v>
      </c>
      <c r="AL16" s="16">
        <v>1</v>
      </c>
      <c r="AM16" s="16">
        <v>1</v>
      </c>
      <c r="AN16" s="16">
        <v>2</v>
      </c>
      <c r="AO16" s="16">
        <v>4</v>
      </c>
      <c r="AP16" s="16">
        <v>4</v>
      </c>
      <c r="AQ16" s="16">
        <v>4</v>
      </c>
      <c r="AR16" s="16">
        <v>2</v>
      </c>
      <c r="AS16" s="16">
        <v>4</v>
      </c>
      <c r="AT16" s="16">
        <v>3</v>
      </c>
      <c r="AU16" s="16">
        <v>4</v>
      </c>
      <c r="AV16" s="16">
        <v>4</v>
      </c>
      <c r="AW16" s="16">
        <v>4</v>
      </c>
      <c r="AX16" s="16">
        <v>4</v>
      </c>
      <c r="AY16" s="16">
        <v>1</v>
      </c>
    </row>
    <row r="17" spans="1:51" x14ac:dyDescent="0.25">
      <c r="A17">
        <v>3</v>
      </c>
      <c r="B17">
        <v>1</v>
      </c>
      <c r="C17" s="16">
        <v>3</v>
      </c>
      <c r="D17" s="16">
        <v>3</v>
      </c>
      <c r="E17" s="16">
        <v>4</v>
      </c>
      <c r="F17" s="16">
        <v>4</v>
      </c>
      <c r="G17" s="16">
        <v>3</v>
      </c>
      <c r="H17" s="16">
        <v>3</v>
      </c>
      <c r="I17" s="16">
        <v>3</v>
      </c>
      <c r="J17" s="16">
        <v>5</v>
      </c>
      <c r="K17" s="16">
        <v>3</v>
      </c>
      <c r="L17" s="16">
        <v>5</v>
      </c>
      <c r="M17" s="16">
        <v>3</v>
      </c>
      <c r="N17" s="16">
        <v>2</v>
      </c>
      <c r="O17" s="16">
        <v>3</v>
      </c>
      <c r="P17" s="16">
        <v>4</v>
      </c>
      <c r="Q17" s="16">
        <v>0</v>
      </c>
      <c r="R17" s="16">
        <v>1</v>
      </c>
      <c r="S17" s="16">
        <v>5</v>
      </c>
      <c r="T17" s="16">
        <v>1</v>
      </c>
      <c r="U17" s="16">
        <v>1</v>
      </c>
      <c r="V17" s="16">
        <v>1</v>
      </c>
      <c r="W17" s="16">
        <v>1</v>
      </c>
      <c r="X17" s="16">
        <v>1</v>
      </c>
      <c r="Y17" s="16">
        <v>1</v>
      </c>
      <c r="Z17" s="16">
        <v>1</v>
      </c>
      <c r="AA17" s="16">
        <v>1</v>
      </c>
      <c r="AB17" s="16">
        <v>1</v>
      </c>
      <c r="AC17" s="16">
        <v>1</v>
      </c>
      <c r="AD17" s="16">
        <v>1</v>
      </c>
      <c r="AE17" s="16">
        <v>2</v>
      </c>
      <c r="AF17" s="16">
        <v>3</v>
      </c>
      <c r="AG17" s="16">
        <v>1</v>
      </c>
      <c r="AH17" s="16">
        <v>1</v>
      </c>
      <c r="AI17" s="16">
        <v>1</v>
      </c>
      <c r="AJ17" s="16">
        <v>1</v>
      </c>
      <c r="AK17" s="16">
        <v>1</v>
      </c>
      <c r="AL17" s="16">
        <v>1</v>
      </c>
      <c r="AM17" s="16">
        <v>1</v>
      </c>
      <c r="AN17" s="16">
        <v>2</v>
      </c>
      <c r="AO17" s="16">
        <v>2</v>
      </c>
      <c r="AP17" s="16">
        <v>2</v>
      </c>
      <c r="AQ17" s="16">
        <v>4</v>
      </c>
      <c r="AR17" s="16">
        <v>3</v>
      </c>
      <c r="AS17" s="16">
        <v>4</v>
      </c>
      <c r="AT17" s="16">
        <v>3</v>
      </c>
      <c r="AU17" s="16">
        <v>4</v>
      </c>
      <c r="AV17" s="16">
        <v>3</v>
      </c>
      <c r="AW17" s="16">
        <v>3</v>
      </c>
      <c r="AX17" s="16">
        <v>2</v>
      </c>
      <c r="AY17" s="16">
        <v>3</v>
      </c>
    </row>
    <row r="18" spans="1:51" x14ac:dyDescent="0.25">
      <c r="A18">
        <v>7</v>
      </c>
      <c r="B18">
        <v>2</v>
      </c>
      <c r="C18" s="16">
        <v>5</v>
      </c>
      <c r="D18" s="16">
        <v>4</v>
      </c>
      <c r="E18" s="16">
        <v>5</v>
      </c>
      <c r="F18" s="16">
        <v>3</v>
      </c>
      <c r="G18" s="16">
        <v>4</v>
      </c>
      <c r="H18" s="16">
        <v>4</v>
      </c>
      <c r="I18" s="16">
        <v>3</v>
      </c>
      <c r="J18" s="16">
        <v>4</v>
      </c>
      <c r="K18" s="16">
        <v>3</v>
      </c>
      <c r="L18" s="16">
        <v>4</v>
      </c>
      <c r="M18" s="16">
        <v>5</v>
      </c>
      <c r="N18" s="16">
        <v>4</v>
      </c>
      <c r="O18" s="16">
        <v>4</v>
      </c>
      <c r="P18" s="16">
        <v>5</v>
      </c>
      <c r="Q18" s="16">
        <v>0</v>
      </c>
      <c r="R18" s="16">
        <v>1</v>
      </c>
      <c r="S18" s="16">
        <v>5</v>
      </c>
      <c r="T18" s="16">
        <v>4</v>
      </c>
      <c r="U18" s="16">
        <v>4</v>
      </c>
      <c r="V18" s="16">
        <v>4</v>
      </c>
      <c r="W18" s="16">
        <v>2</v>
      </c>
      <c r="X18" s="16">
        <v>2</v>
      </c>
      <c r="Y18" s="16">
        <v>4</v>
      </c>
      <c r="Z18" s="16">
        <v>4</v>
      </c>
      <c r="AA18" s="16">
        <v>4</v>
      </c>
      <c r="AB18" s="16">
        <v>2</v>
      </c>
      <c r="AC18" s="16">
        <v>2</v>
      </c>
      <c r="AD18" s="16">
        <v>4</v>
      </c>
      <c r="AE18" s="16">
        <v>3</v>
      </c>
      <c r="AF18" s="16">
        <v>2</v>
      </c>
      <c r="AG18" s="16">
        <v>2</v>
      </c>
      <c r="AH18" s="16">
        <v>2</v>
      </c>
      <c r="AI18" s="16">
        <v>2</v>
      </c>
      <c r="AJ18" s="16">
        <v>3</v>
      </c>
      <c r="AK18" s="16">
        <v>2</v>
      </c>
      <c r="AL18" s="16">
        <v>2</v>
      </c>
      <c r="AM18" s="16">
        <v>2</v>
      </c>
      <c r="AN18" s="16">
        <v>4</v>
      </c>
      <c r="AO18" s="16">
        <v>5</v>
      </c>
      <c r="AP18" s="16">
        <v>4</v>
      </c>
      <c r="AQ18" s="16">
        <v>5</v>
      </c>
      <c r="AR18" s="16">
        <v>3</v>
      </c>
      <c r="AS18" s="16">
        <v>4</v>
      </c>
      <c r="AT18" s="16">
        <v>3</v>
      </c>
      <c r="AU18" s="16">
        <v>3</v>
      </c>
      <c r="AV18" s="16">
        <v>5</v>
      </c>
      <c r="AW18" s="16">
        <v>5</v>
      </c>
      <c r="AX18" s="16">
        <v>4</v>
      </c>
      <c r="AY18" s="16">
        <v>3</v>
      </c>
    </row>
    <row r="19" spans="1:51" x14ac:dyDescent="0.25">
      <c r="A19">
        <v>9</v>
      </c>
      <c r="B19">
        <v>2</v>
      </c>
      <c r="C19" s="16">
        <v>4</v>
      </c>
      <c r="D19" s="16">
        <v>3</v>
      </c>
      <c r="E19" s="16">
        <v>3</v>
      </c>
      <c r="F19" s="16">
        <v>4</v>
      </c>
      <c r="G19" s="16">
        <v>3</v>
      </c>
      <c r="H19" s="16">
        <v>4</v>
      </c>
      <c r="I19" s="16">
        <v>2</v>
      </c>
      <c r="J19" s="16">
        <v>5</v>
      </c>
      <c r="K19" s="16">
        <v>4</v>
      </c>
      <c r="L19" s="16">
        <v>5</v>
      </c>
      <c r="M19" s="16">
        <v>4</v>
      </c>
      <c r="N19" s="16">
        <v>5</v>
      </c>
      <c r="O19" s="16">
        <v>3</v>
      </c>
      <c r="P19" s="16">
        <v>3</v>
      </c>
      <c r="Q19" s="16">
        <v>0</v>
      </c>
      <c r="R19" s="16">
        <v>1</v>
      </c>
      <c r="S19" s="16">
        <v>0</v>
      </c>
      <c r="T19" s="16">
        <v>4</v>
      </c>
      <c r="U19" s="16">
        <v>2</v>
      </c>
      <c r="V19" s="16">
        <v>3</v>
      </c>
      <c r="W19" s="16">
        <v>1</v>
      </c>
      <c r="X19" s="16">
        <v>1</v>
      </c>
      <c r="Y19" s="16">
        <v>4</v>
      </c>
      <c r="Z19" s="16">
        <v>4</v>
      </c>
      <c r="AA19" s="16">
        <v>1</v>
      </c>
      <c r="AB19" s="16">
        <v>2</v>
      </c>
      <c r="AC19" s="16">
        <v>1</v>
      </c>
      <c r="AD19" s="16">
        <v>3</v>
      </c>
      <c r="AE19" s="16">
        <v>1</v>
      </c>
      <c r="AF19" s="16">
        <v>2</v>
      </c>
      <c r="AG19" s="16">
        <v>1</v>
      </c>
      <c r="AH19" s="16">
        <v>1</v>
      </c>
      <c r="AI19" s="16">
        <v>1</v>
      </c>
      <c r="AJ19" s="16">
        <v>1</v>
      </c>
      <c r="AK19" s="16">
        <v>1</v>
      </c>
      <c r="AL19" s="16">
        <v>1</v>
      </c>
      <c r="AM19" s="16">
        <v>1</v>
      </c>
      <c r="AN19" s="16">
        <v>3</v>
      </c>
      <c r="AO19" s="16">
        <v>1</v>
      </c>
      <c r="AP19" s="16">
        <v>2</v>
      </c>
      <c r="AQ19" s="16">
        <v>3</v>
      </c>
      <c r="AR19" s="16">
        <v>4</v>
      </c>
      <c r="AS19" s="16">
        <v>4</v>
      </c>
      <c r="AT19" s="16">
        <v>2</v>
      </c>
      <c r="AU19" s="16">
        <v>2</v>
      </c>
      <c r="AV19" s="16">
        <v>1</v>
      </c>
      <c r="AW19" s="16">
        <v>2</v>
      </c>
      <c r="AX19" s="16">
        <v>2</v>
      </c>
      <c r="AY19" s="16">
        <v>2</v>
      </c>
    </row>
    <row r="20" spans="1:51" x14ac:dyDescent="0.25">
      <c r="A20">
        <v>3</v>
      </c>
      <c r="B20">
        <v>1</v>
      </c>
      <c r="C20" s="16">
        <v>3</v>
      </c>
      <c r="D20" s="16">
        <v>3</v>
      </c>
      <c r="E20" s="16">
        <v>4</v>
      </c>
      <c r="F20" s="16">
        <v>3</v>
      </c>
      <c r="G20" s="16">
        <v>2</v>
      </c>
      <c r="H20" s="16">
        <v>2</v>
      </c>
      <c r="I20" s="16">
        <v>1</v>
      </c>
      <c r="J20" s="16">
        <v>5</v>
      </c>
      <c r="K20" s="16">
        <v>4</v>
      </c>
      <c r="L20" s="16">
        <v>5</v>
      </c>
      <c r="M20" s="16">
        <v>5</v>
      </c>
      <c r="N20" s="16">
        <v>5</v>
      </c>
      <c r="O20" s="16">
        <v>4</v>
      </c>
      <c r="P20" s="16">
        <v>5</v>
      </c>
      <c r="Q20" s="16">
        <v>0</v>
      </c>
      <c r="R20" s="16">
        <v>1</v>
      </c>
      <c r="S20" s="16">
        <v>8</v>
      </c>
      <c r="T20" s="16">
        <v>1</v>
      </c>
      <c r="U20" s="16">
        <v>1</v>
      </c>
      <c r="V20" s="16">
        <v>1</v>
      </c>
      <c r="W20" s="16">
        <v>1</v>
      </c>
      <c r="X20" s="16">
        <v>1</v>
      </c>
      <c r="Y20" s="16">
        <v>1</v>
      </c>
      <c r="Z20" s="16">
        <v>1</v>
      </c>
      <c r="AA20" s="16">
        <v>1</v>
      </c>
      <c r="AB20" s="16">
        <v>2</v>
      </c>
      <c r="AC20" s="16">
        <v>1</v>
      </c>
      <c r="AD20" s="16">
        <v>2</v>
      </c>
      <c r="AE20" s="16">
        <v>1</v>
      </c>
      <c r="AF20" s="16">
        <v>1</v>
      </c>
      <c r="AG20" s="16">
        <v>1</v>
      </c>
      <c r="AH20" s="16">
        <v>1</v>
      </c>
      <c r="AI20" s="16">
        <v>1</v>
      </c>
      <c r="AJ20" s="16">
        <v>1</v>
      </c>
      <c r="AK20" s="16">
        <v>1</v>
      </c>
      <c r="AL20" s="16">
        <v>1</v>
      </c>
      <c r="AM20" s="16">
        <v>1</v>
      </c>
      <c r="AN20" s="16">
        <v>1</v>
      </c>
      <c r="AO20" s="16">
        <v>5</v>
      </c>
      <c r="AP20" s="16">
        <v>5</v>
      </c>
      <c r="AQ20" s="16">
        <v>5</v>
      </c>
      <c r="AR20" s="16">
        <v>3</v>
      </c>
      <c r="AS20" s="16">
        <v>5</v>
      </c>
      <c r="AT20" s="16">
        <v>3</v>
      </c>
      <c r="AU20" s="16">
        <v>1</v>
      </c>
      <c r="AV20" s="16">
        <v>1</v>
      </c>
      <c r="AW20" s="16">
        <v>1</v>
      </c>
      <c r="AX20" s="16">
        <v>1</v>
      </c>
      <c r="AY20" s="16">
        <v>2</v>
      </c>
    </row>
    <row r="21" spans="1:51" x14ac:dyDescent="0.25">
      <c r="A21">
        <v>2</v>
      </c>
      <c r="B21">
        <v>2</v>
      </c>
      <c r="C21" s="16">
        <v>4</v>
      </c>
      <c r="D21" s="16">
        <v>3</v>
      </c>
      <c r="E21" s="16">
        <v>4</v>
      </c>
      <c r="F21" s="16">
        <v>5</v>
      </c>
      <c r="G21" s="16">
        <v>3</v>
      </c>
      <c r="H21" s="16">
        <v>2</v>
      </c>
      <c r="I21" s="16">
        <v>2</v>
      </c>
      <c r="J21" s="16">
        <v>5</v>
      </c>
      <c r="K21" s="16">
        <v>5</v>
      </c>
      <c r="L21" s="16">
        <v>5</v>
      </c>
      <c r="M21" s="16">
        <v>5</v>
      </c>
      <c r="N21" s="16">
        <v>5</v>
      </c>
      <c r="O21" s="16">
        <v>3</v>
      </c>
      <c r="P21" s="16">
        <v>5</v>
      </c>
      <c r="Q21" s="16">
        <v>0</v>
      </c>
      <c r="R21" s="16">
        <v>1</v>
      </c>
      <c r="S21" s="16">
        <v>5</v>
      </c>
      <c r="T21" s="16">
        <v>4</v>
      </c>
      <c r="U21" s="16">
        <v>3</v>
      </c>
      <c r="V21" s="16">
        <v>1</v>
      </c>
      <c r="W21" s="16">
        <v>1</v>
      </c>
      <c r="X21" s="16">
        <v>1</v>
      </c>
      <c r="Y21" s="16">
        <v>4</v>
      </c>
      <c r="Z21" s="16">
        <v>4</v>
      </c>
      <c r="AA21" s="16">
        <v>1</v>
      </c>
      <c r="AB21" s="16">
        <v>2</v>
      </c>
      <c r="AC21" s="16">
        <v>2</v>
      </c>
      <c r="AD21" s="16">
        <v>2</v>
      </c>
      <c r="AE21" s="16">
        <v>1</v>
      </c>
      <c r="AF21" s="16">
        <v>3</v>
      </c>
      <c r="AG21" s="16">
        <v>1</v>
      </c>
      <c r="AH21" s="16">
        <v>1</v>
      </c>
      <c r="AI21" s="16">
        <v>1</v>
      </c>
      <c r="AJ21" s="16">
        <v>1</v>
      </c>
      <c r="AK21" s="16">
        <v>1</v>
      </c>
      <c r="AL21" s="16">
        <v>1</v>
      </c>
      <c r="AM21" s="16">
        <v>1</v>
      </c>
      <c r="AN21" s="16">
        <v>1</v>
      </c>
      <c r="AO21" s="16">
        <v>2</v>
      </c>
      <c r="AP21" s="16">
        <v>2</v>
      </c>
      <c r="AQ21" s="16">
        <v>1</v>
      </c>
      <c r="AR21" s="16">
        <v>3</v>
      </c>
      <c r="AS21" s="16">
        <v>5</v>
      </c>
      <c r="AT21" s="16">
        <v>2</v>
      </c>
      <c r="AU21" s="16">
        <v>1</v>
      </c>
      <c r="AV21" s="16">
        <v>1</v>
      </c>
      <c r="AW21" s="16">
        <v>1</v>
      </c>
      <c r="AX21" s="16">
        <v>1</v>
      </c>
      <c r="AY21" s="16">
        <v>3</v>
      </c>
    </row>
    <row r="22" spans="1:51" x14ac:dyDescent="0.25">
      <c r="A22">
        <v>2</v>
      </c>
      <c r="B22">
        <v>2</v>
      </c>
      <c r="C22" s="16">
        <v>5</v>
      </c>
      <c r="D22" s="16">
        <v>5</v>
      </c>
      <c r="E22" s="16">
        <v>5</v>
      </c>
      <c r="F22" s="16">
        <v>5</v>
      </c>
      <c r="G22" s="16">
        <v>3</v>
      </c>
      <c r="H22" s="16">
        <v>3</v>
      </c>
      <c r="I22" s="16">
        <v>3</v>
      </c>
      <c r="J22" s="16">
        <v>2</v>
      </c>
      <c r="K22" s="16">
        <v>2</v>
      </c>
      <c r="L22" s="16">
        <v>4</v>
      </c>
      <c r="M22" s="16">
        <v>2</v>
      </c>
      <c r="N22" s="16">
        <v>3</v>
      </c>
      <c r="O22" s="16">
        <v>2</v>
      </c>
      <c r="P22" s="16">
        <v>4</v>
      </c>
      <c r="Q22" s="16">
        <v>0</v>
      </c>
      <c r="R22" s="16">
        <v>3</v>
      </c>
      <c r="S22" s="16">
        <v>5</v>
      </c>
      <c r="T22" s="16">
        <v>4</v>
      </c>
      <c r="U22" s="16">
        <v>4</v>
      </c>
      <c r="V22" s="16">
        <v>4</v>
      </c>
      <c r="W22" s="16">
        <v>4</v>
      </c>
      <c r="X22" s="16">
        <v>1</v>
      </c>
      <c r="Y22" s="16">
        <v>4</v>
      </c>
      <c r="Z22" s="16">
        <v>4</v>
      </c>
      <c r="AA22" s="16">
        <v>4</v>
      </c>
      <c r="AB22" s="16">
        <v>2</v>
      </c>
      <c r="AC22" s="16">
        <v>2</v>
      </c>
      <c r="AD22" s="16">
        <v>4</v>
      </c>
      <c r="AE22" s="16">
        <v>3</v>
      </c>
      <c r="AF22" s="16">
        <v>4</v>
      </c>
      <c r="AG22" s="16">
        <v>1</v>
      </c>
      <c r="AH22" s="16">
        <v>1</v>
      </c>
      <c r="AI22" s="16">
        <v>1</v>
      </c>
      <c r="AJ22" s="16">
        <v>1</v>
      </c>
      <c r="AK22" s="16">
        <v>1</v>
      </c>
      <c r="AL22" s="16">
        <v>1</v>
      </c>
      <c r="AM22" s="16">
        <v>1</v>
      </c>
      <c r="AN22" s="16">
        <v>3</v>
      </c>
      <c r="AO22" s="16">
        <v>2</v>
      </c>
      <c r="AP22" s="16">
        <v>2</v>
      </c>
      <c r="AQ22" s="16">
        <v>4</v>
      </c>
      <c r="AR22" s="16">
        <v>4</v>
      </c>
      <c r="AS22" s="16">
        <v>5</v>
      </c>
      <c r="AT22" s="16">
        <v>2</v>
      </c>
      <c r="AU22" s="16">
        <v>2</v>
      </c>
      <c r="AV22" s="16">
        <v>2</v>
      </c>
      <c r="AW22" s="16">
        <v>2</v>
      </c>
      <c r="AX22" s="16">
        <v>3</v>
      </c>
      <c r="AY22" s="16">
        <v>2</v>
      </c>
    </row>
    <row r="23" spans="1:51" x14ac:dyDescent="0.25">
      <c r="A23">
        <v>4</v>
      </c>
      <c r="B23">
        <v>2</v>
      </c>
      <c r="C23" s="16">
        <v>4</v>
      </c>
      <c r="D23" s="16">
        <v>3</v>
      </c>
      <c r="E23" s="16">
        <v>5</v>
      </c>
      <c r="F23" s="16">
        <v>3</v>
      </c>
      <c r="G23" s="16">
        <v>3</v>
      </c>
      <c r="H23" s="16">
        <v>3</v>
      </c>
      <c r="I23" s="16">
        <v>3</v>
      </c>
      <c r="J23" s="16">
        <v>5</v>
      </c>
      <c r="K23" s="16">
        <v>1</v>
      </c>
      <c r="L23" s="16">
        <v>5</v>
      </c>
      <c r="M23" s="16">
        <v>3</v>
      </c>
      <c r="N23" s="16">
        <v>4</v>
      </c>
      <c r="O23" s="16">
        <v>2</v>
      </c>
      <c r="P23" s="16">
        <v>3</v>
      </c>
      <c r="Q23" s="16">
        <v>0</v>
      </c>
      <c r="R23" s="16">
        <v>1</v>
      </c>
      <c r="S23" s="16" t="s">
        <v>59</v>
      </c>
      <c r="T23" s="16">
        <v>4</v>
      </c>
      <c r="U23" s="16">
        <v>3</v>
      </c>
      <c r="V23" s="16">
        <v>1</v>
      </c>
      <c r="W23" s="16">
        <v>1</v>
      </c>
      <c r="X23" s="16">
        <v>1</v>
      </c>
      <c r="Y23" s="16">
        <v>4</v>
      </c>
      <c r="Z23" s="16">
        <v>1</v>
      </c>
      <c r="AA23" s="16">
        <v>1</v>
      </c>
      <c r="AB23" s="16">
        <v>1</v>
      </c>
      <c r="AC23" s="16">
        <v>1</v>
      </c>
      <c r="AD23" s="16">
        <v>4</v>
      </c>
      <c r="AE23" s="16">
        <v>1</v>
      </c>
      <c r="AF23" s="16">
        <v>4</v>
      </c>
      <c r="AG23" s="16">
        <v>1</v>
      </c>
      <c r="AH23" s="16">
        <v>1</v>
      </c>
      <c r="AI23" s="16">
        <v>3</v>
      </c>
      <c r="AJ23" s="16">
        <v>1</v>
      </c>
      <c r="AK23" s="16">
        <v>1</v>
      </c>
      <c r="AL23" s="16">
        <v>1</v>
      </c>
      <c r="AM23" s="16">
        <v>1</v>
      </c>
      <c r="AN23" s="16">
        <v>4</v>
      </c>
      <c r="AO23" s="16">
        <v>2</v>
      </c>
      <c r="AP23" s="16">
        <v>2</v>
      </c>
      <c r="AQ23" s="16">
        <v>2</v>
      </c>
      <c r="AR23" s="16">
        <v>3</v>
      </c>
      <c r="AS23" s="16">
        <v>3</v>
      </c>
      <c r="AT23" s="16">
        <v>3</v>
      </c>
      <c r="AU23" s="16">
        <v>4</v>
      </c>
      <c r="AV23" s="16">
        <v>2</v>
      </c>
      <c r="AW23" s="16">
        <v>2</v>
      </c>
      <c r="AX23" s="16">
        <v>2</v>
      </c>
      <c r="AY23" s="16">
        <v>3</v>
      </c>
    </row>
    <row r="24" spans="1:51" x14ac:dyDescent="0.25">
      <c r="A24">
        <v>7</v>
      </c>
      <c r="B24">
        <v>2</v>
      </c>
      <c r="C24" s="16">
        <v>3</v>
      </c>
      <c r="D24" s="16">
        <v>3</v>
      </c>
      <c r="E24" s="16">
        <v>5</v>
      </c>
      <c r="F24" s="16">
        <v>5</v>
      </c>
      <c r="G24" s="16">
        <v>4</v>
      </c>
      <c r="H24" s="16">
        <v>4</v>
      </c>
      <c r="I24" s="16">
        <v>3</v>
      </c>
      <c r="J24" s="16">
        <v>4</v>
      </c>
      <c r="K24" s="16">
        <v>3</v>
      </c>
      <c r="L24" s="16">
        <v>4</v>
      </c>
      <c r="M24" s="16">
        <v>4</v>
      </c>
      <c r="N24" s="16">
        <v>2</v>
      </c>
      <c r="O24" s="16">
        <v>4</v>
      </c>
      <c r="P24" s="16">
        <v>5</v>
      </c>
      <c r="Q24" s="16">
        <v>0</v>
      </c>
      <c r="R24" s="16">
        <v>2</v>
      </c>
      <c r="S24" s="16">
        <v>0</v>
      </c>
      <c r="T24" s="16">
        <v>4</v>
      </c>
      <c r="U24" s="16">
        <v>3</v>
      </c>
      <c r="V24" s="16">
        <v>1</v>
      </c>
      <c r="W24" s="16">
        <v>2</v>
      </c>
      <c r="X24" s="16">
        <v>1</v>
      </c>
      <c r="Y24" s="16">
        <v>4</v>
      </c>
      <c r="Z24" s="16">
        <v>4</v>
      </c>
      <c r="AA24" s="16">
        <v>1</v>
      </c>
      <c r="AB24" s="16">
        <v>2</v>
      </c>
      <c r="AC24" s="16">
        <v>1</v>
      </c>
      <c r="AD24" s="16">
        <v>4</v>
      </c>
      <c r="AE24" s="16">
        <v>2</v>
      </c>
      <c r="AF24" s="16">
        <v>3</v>
      </c>
      <c r="AG24" s="16">
        <v>1</v>
      </c>
      <c r="AH24" s="16">
        <v>1</v>
      </c>
      <c r="AI24" s="16">
        <v>1</v>
      </c>
      <c r="AJ24" s="16">
        <v>1</v>
      </c>
      <c r="AK24" s="16">
        <v>1</v>
      </c>
      <c r="AL24" s="16">
        <v>1</v>
      </c>
      <c r="AM24" s="16">
        <v>1</v>
      </c>
      <c r="AN24" s="16">
        <v>3</v>
      </c>
      <c r="AO24" s="16">
        <v>1</v>
      </c>
      <c r="AP24" s="16">
        <v>2</v>
      </c>
      <c r="AQ24" s="16">
        <v>2</v>
      </c>
      <c r="AR24" s="16">
        <v>3</v>
      </c>
      <c r="AS24" s="16">
        <v>4</v>
      </c>
      <c r="AT24" s="16">
        <v>2</v>
      </c>
      <c r="AU24" s="16">
        <v>2</v>
      </c>
      <c r="AV24" s="16">
        <v>1</v>
      </c>
      <c r="AW24" s="16">
        <v>1</v>
      </c>
      <c r="AX24" s="16">
        <v>1</v>
      </c>
      <c r="AY24" s="16">
        <v>3</v>
      </c>
    </row>
    <row r="25" spans="1:51" x14ac:dyDescent="0.25">
      <c r="A25">
        <v>2</v>
      </c>
      <c r="B25">
        <v>1</v>
      </c>
      <c r="C25" s="16">
        <v>4</v>
      </c>
      <c r="D25" s="16">
        <v>4</v>
      </c>
      <c r="E25" s="16">
        <v>2</v>
      </c>
      <c r="F25" s="16">
        <v>4</v>
      </c>
      <c r="G25" s="16">
        <v>4</v>
      </c>
      <c r="H25" s="16">
        <v>2</v>
      </c>
      <c r="I25" s="16">
        <v>3</v>
      </c>
      <c r="J25" s="16">
        <v>5</v>
      </c>
      <c r="K25" s="16">
        <v>3</v>
      </c>
      <c r="L25" s="16">
        <v>5</v>
      </c>
      <c r="M25" s="16">
        <v>3</v>
      </c>
      <c r="N25" s="16">
        <v>3</v>
      </c>
      <c r="O25" s="16">
        <v>4</v>
      </c>
      <c r="P25" s="16">
        <v>5</v>
      </c>
      <c r="Q25" s="16">
        <v>0</v>
      </c>
      <c r="R25" s="16">
        <v>0</v>
      </c>
      <c r="S25" s="16">
        <v>0</v>
      </c>
      <c r="T25" s="16">
        <v>4</v>
      </c>
      <c r="U25" s="16">
        <v>4</v>
      </c>
      <c r="V25" s="16">
        <v>1</v>
      </c>
      <c r="W25" s="16">
        <v>1</v>
      </c>
      <c r="X25" s="16">
        <v>1</v>
      </c>
      <c r="Y25" s="16">
        <v>4</v>
      </c>
      <c r="Z25" s="16">
        <v>4</v>
      </c>
      <c r="AA25" s="16">
        <v>1</v>
      </c>
      <c r="AB25" s="16">
        <v>1</v>
      </c>
      <c r="AC25" s="16">
        <v>1</v>
      </c>
      <c r="AD25" s="16">
        <v>4</v>
      </c>
      <c r="AE25" s="16">
        <v>1</v>
      </c>
      <c r="AF25" s="16">
        <v>3</v>
      </c>
      <c r="AG25" s="16">
        <v>1</v>
      </c>
      <c r="AH25" s="16">
        <v>1</v>
      </c>
      <c r="AI25" s="16">
        <v>1</v>
      </c>
      <c r="AJ25" s="16">
        <v>1</v>
      </c>
      <c r="AK25" s="16">
        <v>1</v>
      </c>
      <c r="AL25" s="16">
        <v>1</v>
      </c>
      <c r="AM25" s="16">
        <v>1</v>
      </c>
      <c r="AN25" s="16">
        <v>2</v>
      </c>
      <c r="AO25" s="16">
        <v>3</v>
      </c>
      <c r="AP25" s="16">
        <v>1</v>
      </c>
      <c r="AQ25" s="16">
        <v>2</v>
      </c>
      <c r="AR25" s="16">
        <v>0</v>
      </c>
      <c r="AS25" s="16">
        <v>5</v>
      </c>
      <c r="AT25" s="16">
        <v>4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</row>
    <row r="26" spans="1:51" x14ac:dyDescent="0.25">
      <c r="A26">
        <v>1</v>
      </c>
      <c r="B26">
        <v>1</v>
      </c>
      <c r="C26" s="16">
        <v>4</v>
      </c>
      <c r="D26" s="16">
        <v>4</v>
      </c>
      <c r="E26" s="16">
        <v>4</v>
      </c>
      <c r="F26" s="16">
        <v>4</v>
      </c>
      <c r="G26" s="16">
        <v>4</v>
      </c>
      <c r="H26" s="16">
        <v>4</v>
      </c>
      <c r="I26" s="16">
        <v>4</v>
      </c>
      <c r="J26" s="16">
        <v>5</v>
      </c>
      <c r="K26" s="16">
        <v>5</v>
      </c>
      <c r="L26" s="16">
        <v>5</v>
      </c>
      <c r="M26" s="16">
        <v>2</v>
      </c>
      <c r="N26" s="16">
        <v>5</v>
      </c>
      <c r="O26" s="16">
        <v>4</v>
      </c>
      <c r="P26" s="16">
        <v>5</v>
      </c>
      <c r="Q26" s="16">
        <v>0</v>
      </c>
      <c r="R26" s="16">
        <v>1</v>
      </c>
      <c r="S26" s="16" t="s">
        <v>59</v>
      </c>
      <c r="T26" s="16">
        <v>4</v>
      </c>
      <c r="U26" s="16">
        <v>4</v>
      </c>
      <c r="V26" s="16">
        <v>4</v>
      </c>
      <c r="W26" s="16">
        <v>4</v>
      </c>
      <c r="X26" s="16">
        <v>1</v>
      </c>
      <c r="Y26" s="16">
        <v>4</v>
      </c>
      <c r="Z26" s="16">
        <v>4</v>
      </c>
      <c r="AA26" s="16">
        <v>4</v>
      </c>
      <c r="AB26" s="16">
        <v>2</v>
      </c>
      <c r="AC26" s="16">
        <v>3</v>
      </c>
      <c r="AD26" s="16">
        <v>4</v>
      </c>
      <c r="AE26" s="16">
        <v>1</v>
      </c>
      <c r="AF26" s="16">
        <v>3</v>
      </c>
      <c r="AG26" s="16">
        <v>1</v>
      </c>
      <c r="AH26" s="16">
        <v>1</v>
      </c>
      <c r="AI26" s="16">
        <v>2</v>
      </c>
      <c r="AJ26" s="16">
        <v>1</v>
      </c>
      <c r="AK26" s="16">
        <v>1</v>
      </c>
      <c r="AL26" s="16">
        <v>1</v>
      </c>
      <c r="AM26" s="16">
        <v>1</v>
      </c>
      <c r="AN26" s="16">
        <v>4</v>
      </c>
      <c r="AO26" s="16">
        <v>1</v>
      </c>
      <c r="AP26" s="16">
        <v>1</v>
      </c>
      <c r="AQ26" s="16">
        <v>1</v>
      </c>
      <c r="AR26" s="16">
        <v>3</v>
      </c>
      <c r="AS26" s="16">
        <v>5</v>
      </c>
      <c r="AT26" s="16">
        <v>3</v>
      </c>
      <c r="AU26" s="16">
        <v>1</v>
      </c>
      <c r="AV26" s="16">
        <v>2</v>
      </c>
      <c r="AW26" s="16">
        <v>2</v>
      </c>
      <c r="AX26" s="16">
        <v>2</v>
      </c>
      <c r="AY26" s="16">
        <v>1</v>
      </c>
    </row>
    <row r="27" spans="1:51" x14ac:dyDescent="0.25">
      <c r="A27">
        <v>4</v>
      </c>
      <c r="B27">
        <v>1</v>
      </c>
      <c r="C27" s="16">
        <v>2</v>
      </c>
      <c r="D27" s="16">
        <v>3</v>
      </c>
      <c r="E27" s="16">
        <v>5</v>
      </c>
      <c r="F27" s="16">
        <v>5</v>
      </c>
      <c r="G27" s="16">
        <v>4</v>
      </c>
      <c r="H27" s="16">
        <v>3</v>
      </c>
      <c r="I27" s="16">
        <v>3</v>
      </c>
      <c r="J27" s="16">
        <v>5</v>
      </c>
      <c r="K27" s="16">
        <v>1</v>
      </c>
      <c r="L27" s="16">
        <v>5</v>
      </c>
      <c r="M27" s="16">
        <v>2</v>
      </c>
      <c r="N27" s="16">
        <v>4</v>
      </c>
      <c r="O27" s="16">
        <v>2</v>
      </c>
      <c r="P27" s="16">
        <v>5</v>
      </c>
      <c r="Q27" s="16">
        <v>0</v>
      </c>
      <c r="R27" s="16">
        <v>1</v>
      </c>
      <c r="S27" s="16">
        <v>1</v>
      </c>
      <c r="T27" s="16">
        <v>4</v>
      </c>
      <c r="U27" s="16">
        <v>1</v>
      </c>
      <c r="V27" s="16">
        <v>1</v>
      </c>
      <c r="W27" s="16">
        <v>1</v>
      </c>
      <c r="X27" s="16">
        <v>1</v>
      </c>
      <c r="Y27" s="16">
        <v>2</v>
      </c>
      <c r="Z27" s="16">
        <v>2</v>
      </c>
      <c r="AA27" s="16">
        <v>1</v>
      </c>
      <c r="AB27" s="16">
        <v>1</v>
      </c>
      <c r="AC27" s="16">
        <v>1</v>
      </c>
      <c r="AD27" s="16">
        <v>2</v>
      </c>
      <c r="AE27" s="16">
        <v>1</v>
      </c>
      <c r="AF27" s="16">
        <v>1</v>
      </c>
      <c r="AG27" s="16">
        <v>1</v>
      </c>
      <c r="AH27" s="16">
        <v>1</v>
      </c>
      <c r="AI27" s="16">
        <v>1</v>
      </c>
      <c r="AJ27" s="16">
        <v>1</v>
      </c>
      <c r="AK27" s="16">
        <v>1</v>
      </c>
      <c r="AL27" s="16">
        <v>1</v>
      </c>
      <c r="AM27" s="16">
        <v>1</v>
      </c>
      <c r="AN27" s="16">
        <v>1</v>
      </c>
      <c r="AO27" s="16">
        <v>1</v>
      </c>
      <c r="AP27" s="16">
        <v>2</v>
      </c>
      <c r="AQ27" s="16">
        <v>2</v>
      </c>
      <c r="AR27" s="16">
        <v>3</v>
      </c>
      <c r="AS27" s="16">
        <v>5</v>
      </c>
      <c r="AT27" s="16">
        <v>3</v>
      </c>
      <c r="AU27" s="16">
        <v>2</v>
      </c>
      <c r="AV27" s="16">
        <v>2</v>
      </c>
      <c r="AW27" s="16">
        <v>2</v>
      </c>
      <c r="AX27" s="16">
        <v>2</v>
      </c>
      <c r="AY27" s="16">
        <v>2</v>
      </c>
    </row>
    <row r="28" spans="1:51" x14ac:dyDescent="0.25">
      <c r="A28">
        <v>4</v>
      </c>
      <c r="B28">
        <v>1</v>
      </c>
      <c r="C28" s="16">
        <v>3</v>
      </c>
      <c r="D28" s="16">
        <v>3</v>
      </c>
      <c r="E28" s="16">
        <v>5</v>
      </c>
      <c r="F28" s="16">
        <v>5</v>
      </c>
      <c r="G28" s="16">
        <v>4</v>
      </c>
      <c r="H28" s="16">
        <v>3</v>
      </c>
      <c r="I28" s="16">
        <v>4</v>
      </c>
      <c r="J28" s="16">
        <v>5</v>
      </c>
      <c r="K28" s="16">
        <v>4</v>
      </c>
      <c r="L28" s="16">
        <v>5</v>
      </c>
      <c r="M28" s="16">
        <v>3</v>
      </c>
      <c r="N28" s="16">
        <v>2</v>
      </c>
      <c r="O28" s="16">
        <v>3</v>
      </c>
      <c r="P28" s="16">
        <v>4</v>
      </c>
      <c r="Q28" s="16">
        <v>0</v>
      </c>
      <c r="R28" s="16">
        <v>1</v>
      </c>
      <c r="S28" s="16">
        <v>1</v>
      </c>
      <c r="T28" s="16">
        <v>4</v>
      </c>
      <c r="U28" s="16">
        <v>4</v>
      </c>
      <c r="V28" s="16">
        <v>4</v>
      </c>
      <c r="W28" s="16">
        <v>1</v>
      </c>
      <c r="X28" s="16">
        <v>1</v>
      </c>
      <c r="Y28" s="16">
        <v>4</v>
      </c>
      <c r="Z28" s="16">
        <v>4</v>
      </c>
      <c r="AA28" s="16">
        <v>1</v>
      </c>
      <c r="AB28" s="16">
        <v>2</v>
      </c>
      <c r="AC28" s="16">
        <v>2</v>
      </c>
      <c r="AD28" s="16">
        <v>2</v>
      </c>
      <c r="AE28" s="16">
        <v>2</v>
      </c>
      <c r="AF28" s="16">
        <v>2</v>
      </c>
      <c r="AG28" s="16">
        <v>1</v>
      </c>
      <c r="AH28" s="16">
        <v>1</v>
      </c>
      <c r="AI28" s="16">
        <v>2</v>
      </c>
      <c r="AJ28" s="16">
        <v>1</v>
      </c>
      <c r="AK28" s="16">
        <v>1</v>
      </c>
      <c r="AL28" s="16">
        <v>1</v>
      </c>
      <c r="AM28" s="16">
        <v>1</v>
      </c>
      <c r="AN28" s="16">
        <v>4</v>
      </c>
      <c r="AO28" s="16">
        <v>2</v>
      </c>
      <c r="AP28" s="16">
        <v>2</v>
      </c>
      <c r="AQ28" s="16">
        <v>4</v>
      </c>
      <c r="AR28" s="16">
        <v>3</v>
      </c>
      <c r="AS28" s="16">
        <v>4</v>
      </c>
      <c r="AT28" s="16">
        <v>4</v>
      </c>
      <c r="AU28" s="16">
        <v>3</v>
      </c>
      <c r="AV28" s="16">
        <v>3</v>
      </c>
      <c r="AW28" s="16">
        <v>3</v>
      </c>
      <c r="AX28" s="16">
        <v>3</v>
      </c>
      <c r="AY28" s="16">
        <v>2</v>
      </c>
    </row>
    <row r="29" spans="1:51" x14ac:dyDescent="0.25">
      <c r="A29">
        <v>4</v>
      </c>
      <c r="B29">
        <v>2</v>
      </c>
      <c r="C29" s="16">
        <v>2</v>
      </c>
      <c r="D29" s="16">
        <v>2</v>
      </c>
      <c r="E29" s="16">
        <v>3</v>
      </c>
      <c r="F29" s="16">
        <v>4</v>
      </c>
      <c r="G29" s="16">
        <v>2</v>
      </c>
      <c r="H29" s="16">
        <v>3</v>
      </c>
      <c r="I29" s="16">
        <v>2</v>
      </c>
      <c r="J29" s="16">
        <v>4</v>
      </c>
      <c r="K29" s="16">
        <v>3</v>
      </c>
      <c r="L29" s="16">
        <v>5</v>
      </c>
      <c r="M29" s="16">
        <v>4</v>
      </c>
      <c r="N29" s="16">
        <v>3</v>
      </c>
      <c r="O29" s="16">
        <v>4</v>
      </c>
      <c r="P29" s="16">
        <v>4</v>
      </c>
      <c r="Q29" s="16">
        <v>0</v>
      </c>
      <c r="R29" s="16">
        <v>1</v>
      </c>
      <c r="S29" s="16">
        <v>1</v>
      </c>
      <c r="T29" s="16">
        <v>3</v>
      </c>
      <c r="U29" s="16">
        <v>2</v>
      </c>
      <c r="V29" s="16">
        <v>1</v>
      </c>
      <c r="W29" s="16">
        <v>1</v>
      </c>
      <c r="X29" s="16">
        <v>1</v>
      </c>
      <c r="Y29" s="16">
        <v>3</v>
      </c>
      <c r="Z29" s="16">
        <v>2</v>
      </c>
      <c r="AA29" s="16">
        <v>1</v>
      </c>
      <c r="AB29" s="16">
        <v>1</v>
      </c>
      <c r="AC29" s="16">
        <v>2</v>
      </c>
      <c r="AD29" s="16">
        <v>3</v>
      </c>
      <c r="AE29" s="16">
        <v>1</v>
      </c>
      <c r="AF29" s="16">
        <v>1</v>
      </c>
      <c r="AG29" s="16">
        <v>1</v>
      </c>
      <c r="AH29" s="16">
        <v>2</v>
      </c>
      <c r="AI29" s="16">
        <v>1</v>
      </c>
      <c r="AJ29" s="16">
        <v>1</v>
      </c>
      <c r="AK29" s="16">
        <v>1</v>
      </c>
      <c r="AL29" s="16">
        <v>1</v>
      </c>
      <c r="AM29" s="16">
        <v>1</v>
      </c>
      <c r="AN29" s="16">
        <v>2</v>
      </c>
      <c r="AO29" s="16">
        <v>5</v>
      </c>
      <c r="AP29" s="16">
        <v>4</v>
      </c>
      <c r="AQ29" s="16">
        <v>5</v>
      </c>
      <c r="AR29" s="16">
        <v>4</v>
      </c>
      <c r="AS29" s="16">
        <v>5</v>
      </c>
      <c r="AT29" s="16">
        <v>3</v>
      </c>
      <c r="AU29" s="16">
        <v>2</v>
      </c>
      <c r="AV29" s="16">
        <v>2</v>
      </c>
      <c r="AW29" s="16">
        <v>2</v>
      </c>
      <c r="AX29" s="16">
        <v>3</v>
      </c>
      <c r="AY29" s="16">
        <v>3</v>
      </c>
    </row>
    <row r="30" spans="1:51" x14ac:dyDescent="0.25">
      <c r="A30">
        <v>7</v>
      </c>
      <c r="B30">
        <v>2</v>
      </c>
      <c r="C30" s="16">
        <v>3</v>
      </c>
      <c r="D30" s="16">
        <v>3</v>
      </c>
      <c r="E30" s="16">
        <v>4</v>
      </c>
      <c r="F30" s="16">
        <v>3</v>
      </c>
      <c r="G30" s="16">
        <v>2</v>
      </c>
      <c r="H30" s="16">
        <v>3</v>
      </c>
      <c r="I30" s="16">
        <v>5</v>
      </c>
      <c r="J30" s="16">
        <v>5</v>
      </c>
      <c r="K30" s="16">
        <v>2</v>
      </c>
      <c r="L30" s="16">
        <v>4</v>
      </c>
      <c r="M30" s="16">
        <v>3</v>
      </c>
      <c r="N30" s="16">
        <v>5</v>
      </c>
      <c r="O30" s="16">
        <v>3</v>
      </c>
      <c r="P30" s="16">
        <v>5</v>
      </c>
      <c r="Q30" s="16">
        <v>0</v>
      </c>
      <c r="R30" s="16">
        <v>1</v>
      </c>
      <c r="S30" s="16" t="s">
        <v>60</v>
      </c>
      <c r="T30" s="16">
        <v>3</v>
      </c>
      <c r="U30" s="16">
        <v>2</v>
      </c>
      <c r="V30" s="16">
        <v>1</v>
      </c>
      <c r="W30" s="16">
        <v>1</v>
      </c>
      <c r="X30" s="16">
        <v>3</v>
      </c>
      <c r="Y30" s="16">
        <v>4</v>
      </c>
      <c r="Z30" s="16">
        <v>4</v>
      </c>
      <c r="AA30" s="16">
        <v>1</v>
      </c>
      <c r="AB30" s="16">
        <v>1</v>
      </c>
      <c r="AC30" s="16">
        <v>1</v>
      </c>
      <c r="AD30" s="16">
        <v>1</v>
      </c>
      <c r="AE30" s="16">
        <v>3</v>
      </c>
      <c r="AF30" s="16">
        <v>2</v>
      </c>
      <c r="AG30" s="16">
        <v>1</v>
      </c>
      <c r="AH30" s="16">
        <v>1</v>
      </c>
      <c r="AI30" s="16">
        <v>1</v>
      </c>
      <c r="AJ30" s="16">
        <v>3</v>
      </c>
      <c r="AK30" s="16">
        <v>1</v>
      </c>
      <c r="AL30" s="16">
        <v>1</v>
      </c>
      <c r="AM30" s="16">
        <v>1</v>
      </c>
      <c r="AN30" s="16">
        <v>1</v>
      </c>
      <c r="AO30" s="16">
        <v>1</v>
      </c>
      <c r="AP30" s="16">
        <v>1</v>
      </c>
      <c r="AQ30" s="16">
        <v>3</v>
      </c>
      <c r="AR30" s="16">
        <v>3</v>
      </c>
      <c r="AS30" s="16">
        <v>5</v>
      </c>
      <c r="AT30" s="16">
        <v>3</v>
      </c>
      <c r="AU30" s="16">
        <v>1</v>
      </c>
      <c r="AV30" s="16">
        <v>1</v>
      </c>
      <c r="AW30" s="16">
        <v>3</v>
      </c>
      <c r="AX30" s="16">
        <v>1</v>
      </c>
      <c r="AY30" s="16">
        <v>3</v>
      </c>
    </row>
    <row r="31" spans="1:51" x14ac:dyDescent="0.25">
      <c r="A31">
        <v>4</v>
      </c>
      <c r="B31">
        <v>2</v>
      </c>
      <c r="C31" s="16">
        <v>3</v>
      </c>
      <c r="D31" s="16">
        <v>4</v>
      </c>
      <c r="E31" s="16">
        <v>5</v>
      </c>
      <c r="F31" s="16">
        <v>4</v>
      </c>
      <c r="G31" s="16">
        <v>4</v>
      </c>
      <c r="H31" s="16">
        <v>3</v>
      </c>
      <c r="I31" s="16">
        <v>3</v>
      </c>
      <c r="J31" s="16">
        <v>4</v>
      </c>
      <c r="K31" s="16">
        <v>3</v>
      </c>
      <c r="L31" s="16">
        <v>4</v>
      </c>
      <c r="M31" s="16">
        <v>3</v>
      </c>
      <c r="N31" s="16">
        <v>1</v>
      </c>
      <c r="O31" s="16">
        <v>4</v>
      </c>
      <c r="P31" s="16">
        <v>3</v>
      </c>
      <c r="Q31" s="16">
        <v>0</v>
      </c>
      <c r="R31" s="16">
        <v>1</v>
      </c>
      <c r="S31" s="16" t="s">
        <v>59</v>
      </c>
      <c r="T31" s="16">
        <v>4</v>
      </c>
      <c r="U31" s="16">
        <v>4</v>
      </c>
      <c r="V31" s="16">
        <v>3</v>
      </c>
      <c r="W31" s="16">
        <v>1</v>
      </c>
      <c r="X31" s="16">
        <v>3</v>
      </c>
      <c r="Y31" s="16">
        <v>3</v>
      </c>
      <c r="Z31" s="16">
        <v>3</v>
      </c>
      <c r="AA31" s="16">
        <v>1</v>
      </c>
      <c r="AB31" s="16">
        <v>2</v>
      </c>
      <c r="AC31" s="16">
        <v>1</v>
      </c>
      <c r="AD31" s="16">
        <v>4</v>
      </c>
      <c r="AE31" s="16">
        <v>4</v>
      </c>
      <c r="AF31" s="16">
        <v>3</v>
      </c>
      <c r="AG31" s="16">
        <v>1</v>
      </c>
      <c r="AH31" s="16">
        <v>1</v>
      </c>
      <c r="AI31" s="16">
        <v>1</v>
      </c>
      <c r="AJ31" s="16">
        <v>3</v>
      </c>
      <c r="AK31" s="16">
        <v>1</v>
      </c>
      <c r="AL31" s="16">
        <v>1</v>
      </c>
      <c r="AM31" s="16">
        <v>1</v>
      </c>
      <c r="AN31" s="16">
        <v>3</v>
      </c>
      <c r="AO31" s="16">
        <v>5</v>
      </c>
      <c r="AP31" s="16">
        <v>4</v>
      </c>
      <c r="AQ31" s="16">
        <v>4</v>
      </c>
      <c r="AR31" s="16">
        <v>3</v>
      </c>
      <c r="AS31" s="16">
        <v>4</v>
      </c>
      <c r="AT31" s="16">
        <v>3</v>
      </c>
      <c r="AU31" s="16">
        <v>1</v>
      </c>
      <c r="AV31" s="16">
        <v>1</v>
      </c>
      <c r="AW31" s="16">
        <v>1</v>
      </c>
      <c r="AX31" s="16">
        <v>1</v>
      </c>
      <c r="AY31" s="16">
        <v>2</v>
      </c>
    </row>
    <row r="32" spans="1:51" x14ac:dyDescent="0.25">
      <c r="A32">
        <v>10</v>
      </c>
      <c r="B32">
        <v>2</v>
      </c>
      <c r="C32" s="16">
        <v>2</v>
      </c>
      <c r="D32" s="16">
        <v>3</v>
      </c>
      <c r="E32" s="16">
        <v>3</v>
      </c>
      <c r="F32" s="16">
        <v>2</v>
      </c>
      <c r="G32" s="16">
        <v>2</v>
      </c>
      <c r="H32" s="16">
        <v>2</v>
      </c>
      <c r="I32" s="16">
        <v>2</v>
      </c>
      <c r="J32" s="16">
        <v>4</v>
      </c>
      <c r="K32" s="16">
        <v>4</v>
      </c>
      <c r="L32" s="16">
        <v>5</v>
      </c>
      <c r="M32" s="16">
        <v>5</v>
      </c>
      <c r="N32" s="16">
        <v>5</v>
      </c>
      <c r="O32" s="16">
        <v>4</v>
      </c>
      <c r="P32" s="16">
        <v>3</v>
      </c>
      <c r="Q32" s="16">
        <v>0</v>
      </c>
      <c r="R32" s="16">
        <v>2</v>
      </c>
      <c r="S32" s="16">
        <v>5</v>
      </c>
      <c r="T32" s="16">
        <v>4</v>
      </c>
      <c r="U32" s="16">
        <v>4</v>
      </c>
      <c r="V32" s="16">
        <v>4</v>
      </c>
      <c r="W32" s="16">
        <v>4</v>
      </c>
      <c r="X32" s="16">
        <v>4</v>
      </c>
      <c r="Y32" s="16">
        <v>4</v>
      </c>
      <c r="Z32" s="16">
        <v>4</v>
      </c>
      <c r="AA32" s="16">
        <v>4</v>
      </c>
      <c r="AB32" s="16">
        <v>4</v>
      </c>
      <c r="AC32" s="16">
        <v>4</v>
      </c>
      <c r="AD32" s="16">
        <v>4</v>
      </c>
      <c r="AE32" s="16">
        <v>4</v>
      </c>
      <c r="AF32" s="16">
        <v>1</v>
      </c>
      <c r="AG32" s="16">
        <v>1</v>
      </c>
      <c r="AH32" s="16">
        <v>1</v>
      </c>
      <c r="AI32" s="16">
        <v>1</v>
      </c>
      <c r="AJ32" s="16">
        <v>1</v>
      </c>
      <c r="AK32" s="16">
        <v>1</v>
      </c>
      <c r="AL32" s="16">
        <v>4</v>
      </c>
      <c r="AM32" s="16">
        <v>1</v>
      </c>
      <c r="AN32" s="16">
        <v>1</v>
      </c>
      <c r="AO32" s="16">
        <v>1</v>
      </c>
      <c r="AP32" s="16">
        <v>2</v>
      </c>
      <c r="AQ32" s="16">
        <v>1</v>
      </c>
      <c r="AR32" s="16">
        <v>2</v>
      </c>
      <c r="AS32" s="16">
        <v>5</v>
      </c>
      <c r="AT32" s="16">
        <v>3</v>
      </c>
      <c r="AU32" s="16">
        <v>1</v>
      </c>
      <c r="AV32" s="16">
        <v>1</v>
      </c>
      <c r="AW32" s="16">
        <v>1</v>
      </c>
      <c r="AX32" s="16">
        <v>1</v>
      </c>
      <c r="AY32" s="16">
        <v>3</v>
      </c>
    </row>
    <row r="33" spans="1:51" x14ac:dyDescent="0.25">
      <c r="A33">
        <v>4</v>
      </c>
      <c r="B33">
        <v>2</v>
      </c>
      <c r="C33" s="16">
        <v>4</v>
      </c>
      <c r="D33" s="16">
        <v>4</v>
      </c>
      <c r="E33" s="16">
        <v>5</v>
      </c>
      <c r="F33" s="16">
        <v>4</v>
      </c>
      <c r="G33" s="16">
        <v>5</v>
      </c>
      <c r="H33" s="16">
        <v>4</v>
      </c>
      <c r="I33" s="16">
        <v>4</v>
      </c>
      <c r="J33" s="16">
        <v>2</v>
      </c>
      <c r="K33" s="16">
        <v>2</v>
      </c>
      <c r="L33" s="16">
        <v>4</v>
      </c>
      <c r="M33" s="16">
        <v>1</v>
      </c>
      <c r="N33" s="16">
        <v>4</v>
      </c>
      <c r="O33" s="16">
        <v>4</v>
      </c>
      <c r="P33" s="16">
        <v>5</v>
      </c>
      <c r="Q33" s="16">
        <v>0</v>
      </c>
      <c r="R33" s="16">
        <v>1</v>
      </c>
      <c r="S33" s="16" t="s">
        <v>59</v>
      </c>
      <c r="T33" s="16">
        <v>4</v>
      </c>
      <c r="U33" s="16">
        <v>1</v>
      </c>
      <c r="V33" s="16">
        <v>4</v>
      </c>
      <c r="W33" s="16">
        <v>1</v>
      </c>
      <c r="X33" s="16">
        <v>4</v>
      </c>
      <c r="Y33" s="16">
        <v>1</v>
      </c>
      <c r="Z33" s="16">
        <v>1</v>
      </c>
      <c r="AA33" s="16">
        <v>1</v>
      </c>
      <c r="AB33" s="16">
        <v>4</v>
      </c>
      <c r="AC33" s="16">
        <v>1</v>
      </c>
      <c r="AD33" s="16">
        <v>4</v>
      </c>
      <c r="AE33" s="16">
        <v>1</v>
      </c>
      <c r="AF33" s="16">
        <v>4</v>
      </c>
      <c r="AG33" s="16">
        <v>1</v>
      </c>
      <c r="AH33" s="16">
        <v>1</v>
      </c>
      <c r="AI33" s="16">
        <v>1</v>
      </c>
      <c r="AJ33" s="16">
        <v>1</v>
      </c>
      <c r="AK33" s="16">
        <v>1</v>
      </c>
      <c r="AL33" s="16">
        <v>1</v>
      </c>
      <c r="AM33" s="16">
        <v>1</v>
      </c>
      <c r="AN33" s="16">
        <v>4</v>
      </c>
      <c r="AO33" s="16">
        <v>2</v>
      </c>
      <c r="AP33" s="16">
        <v>1</v>
      </c>
      <c r="AQ33" s="16">
        <v>5</v>
      </c>
      <c r="AR33" s="16">
        <v>3</v>
      </c>
      <c r="AS33" s="16">
        <v>4</v>
      </c>
      <c r="AT33" s="16">
        <v>4</v>
      </c>
      <c r="AU33" s="16">
        <v>1</v>
      </c>
      <c r="AV33" s="16">
        <v>1</v>
      </c>
      <c r="AW33" s="16">
        <v>1</v>
      </c>
      <c r="AX33" s="16">
        <v>3</v>
      </c>
      <c r="AY33" s="16">
        <v>3</v>
      </c>
    </row>
    <row r="34" spans="1:51" x14ac:dyDescent="0.25">
      <c r="A34">
        <v>12</v>
      </c>
      <c r="B34">
        <v>2</v>
      </c>
      <c r="C34" s="16">
        <v>4</v>
      </c>
      <c r="D34" s="16">
        <v>4</v>
      </c>
      <c r="E34" s="16">
        <v>4</v>
      </c>
      <c r="F34" s="16">
        <v>3</v>
      </c>
      <c r="G34" s="16">
        <v>3</v>
      </c>
      <c r="H34" s="16">
        <v>4</v>
      </c>
      <c r="I34" s="16">
        <v>3</v>
      </c>
      <c r="J34" s="16">
        <v>3</v>
      </c>
      <c r="K34" s="16">
        <v>4</v>
      </c>
      <c r="L34" s="16">
        <v>3</v>
      </c>
      <c r="M34" s="16">
        <v>3</v>
      </c>
      <c r="N34" s="16">
        <v>4</v>
      </c>
      <c r="O34" s="16">
        <v>4</v>
      </c>
      <c r="P34" s="16">
        <v>4</v>
      </c>
      <c r="Q34" s="16">
        <v>0</v>
      </c>
      <c r="R34" s="16">
        <v>1</v>
      </c>
      <c r="S34" s="16">
        <v>1</v>
      </c>
      <c r="T34" s="16">
        <v>3</v>
      </c>
      <c r="U34" s="16">
        <v>3</v>
      </c>
      <c r="V34" s="16">
        <v>4</v>
      </c>
      <c r="W34" s="16">
        <v>3</v>
      </c>
      <c r="X34" s="16">
        <v>3</v>
      </c>
      <c r="Y34" s="16">
        <v>4</v>
      </c>
      <c r="Z34" s="16">
        <v>4</v>
      </c>
      <c r="AA34" s="16">
        <v>3</v>
      </c>
      <c r="AB34" s="16">
        <v>4</v>
      </c>
      <c r="AC34" s="16">
        <v>3</v>
      </c>
      <c r="AD34" s="16">
        <v>4</v>
      </c>
      <c r="AE34" s="16">
        <v>4</v>
      </c>
      <c r="AF34" s="16">
        <v>3</v>
      </c>
      <c r="AG34" s="16">
        <v>3</v>
      </c>
      <c r="AH34" s="16">
        <v>3</v>
      </c>
      <c r="AI34" s="16">
        <v>3</v>
      </c>
      <c r="AJ34" s="16">
        <v>4</v>
      </c>
      <c r="AK34" s="16">
        <v>3</v>
      </c>
      <c r="AL34" s="16">
        <v>3</v>
      </c>
      <c r="AM34" s="16">
        <v>3</v>
      </c>
      <c r="AN34" s="16">
        <v>3</v>
      </c>
      <c r="AO34" s="16">
        <v>1</v>
      </c>
      <c r="AP34" s="16">
        <v>2</v>
      </c>
      <c r="AQ34" s="16">
        <v>3</v>
      </c>
      <c r="AR34" s="16">
        <v>3</v>
      </c>
      <c r="AS34" s="16">
        <v>4</v>
      </c>
      <c r="AT34" s="16">
        <v>2</v>
      </c>
      <c r="AU34" s="16">
        <v>1</v>
      </c>
      <c r="AV34" s="16">
        <v>2</v>
      </c>
      <c r="AW34" s="16">
        <v>2</v>
      </c>
      <c r="AX34" s="16">
        <v>2</v>
      </c>
      <c r="AY34" s="16">
        <v>0</v>
      </c>
    </row>
    <row r="35" spans="1:51" x14ac:dyDescent="0.25">
      <c r="A35">
        <v>12</v>
      </c>
      <c r="B35">
        <v>2</v>
      </c>
      <c r="C35" s="16">
        <v>4</v>
      </c>
      <c r="D35" s="16">
        <v>4</v>
      </c>
      <c r="E35" s="16">
        <v>4</v>
      </c>
      <c r="F35" s="16">
        <v>3</v>
      </c>
      <c r="G35" s="16">
        <v>4</v>
      </c>
      <c r="H35" s="16">
        <v>5</v>
      </c>
      <c r="I35" s="16">
        <v>3</v>
      </c>
      <c r="J35" s="16">
        <v>4</v>
      </c>
      <c r="K35" s="16">
        <v>3</v>
      </c>
      <c r="L35" s="16">
        <v>3</v>
      </c>
      <c r="M35" s="16">
        <v>4</v>
      </c>
      <c r="N35" s="16">
        <v>3</v>
      </c>
      <c r="O35" s="16">
        <v>3</v>
      </c>
      <c r="P35" s="16">
        <v>2</v>
      </c>
      <c r="Q35" s="16">
        <v>0</v>
      </c>
      <c r="R35" s="16">
        <v>1</v>
      </c>
      <c r="S35" s="16">
        <v>1</v>
      </c>
      <c r="T35" s="16">
        <v>3</v>
      </c>
      <c r="U35" s="16">
        <v>3</v>
      </c>
      <c r="V35" s="16">
        <v>3</v>
      </c>
      <c r="W35" s="16">
        <v>3</v>
      </c>
      <c r="X35" s="16">
        <v>1</v>
      </c>
      <c r="Y35" s="16">
        <v>4</v>
      </c>
      <c r="Z35" s="16">
        <v>4</v>
      </c>
      <c r="AA35" s="16">
        <v>3</v>
      </c>
      <c r="AB35" s="16">
        <v>4</v>
      </c>
      <c r="AC35" s="16">
        <v>3</v>
      </c>
      <c r="AD35" s="16">
        <v>4</v>
      </c>
      <c r="AE35" s="16">
        <v>3</v>
      </c>
      <c r="AF35" s="16">
        <v>4</v>
      </c>
      <c r="AG35" s="16">
        <v>3</v>
      </c>
      <c r="AH35" s="16">
        <v>3</v>
      </c>
      <c r="AI35" s="16">
        <v>3</v>
      </c>
      <c r="AJ35" s="16">
        <v>3</v>
      </c>
      <c r="AK35" s="16">
        <v>3</v>
      </c>
      <c r="AL35" s="16">
        <v>3</v>
      </c>
      <c r="AM35" s="16">
        <v>3</v>
      </c>
      <c r="AN35" s="16">
        <v>3</v>
      </c>
      <c r="AO35" s="16">
        <v>1</v>
      </c>
      <c r="AP35" s="16">
        <v>3</v>
      </c>
      <c r="AQ35" s="16">
        <v>1</v>
      </c>
      <c r="AR35" s="16">
        <v>3</v>
      </c>
      <c r="AS35" s="16">
        <v>4</v>
      </c>
      <c r="AT35" s="16">
        <v>3</v>
      </c>
      <c r="AU35" s="16">
        <v>1</v>
      </c>
      <c r="AV35" s="16">
        <v>3</v>
      </c>
      <c r="AW35" s="16">
        <v>3</v>
      </c>
      <c r="AX35" s="16">
        <v>3</v>
      </c>
      <c r="AY35" s="16">
        <v>3</v>
      </c>
    </row>
    <row r="36" spans="1:51" x14ac:dyDescent="0.25">
      <c r="A36">
        <v>11</v>
      </c>
      <c r="B36">
        <v>2</v>
      </c>
      <c r="C36" s="16">
        <v>3</v>
      </c>
      <c r="D36" s="16">
        <v>4</v>
      </c>
      <c r="E36" s="16">
        <v>3</v>
      </c>
      <c r="F36" s="16">
        <v>4</v>
      </c>
      <c r="G36" s="16">
        <v>3</v>
      </c>
      <c r="H36" s="16">
        <v>4</v>
      </c>
      <c r="I36" s="16">
        <v>3</v>
      </c>
      <c r="J36" s="16">
        <v>4</v>
      </c>
      <c r="K36" s="16">
        <v>4</v>
      </c>
      <c r="L36" s="16">
        <v>4</v>
      </c>
      <c r="M36" s="16">
        <v>3</v>
      </c>
      <c r="N36" s="16">
        <v>3</v>
      </c>
      <c r="O36" s="16">
        <v>3</v>
      </c>
      <c r="P36" s="16">
        <v>5</v>
      </c>
      <c r="Q36" s="16">
        <v>0</v>
      </c>
      <c r="R36" s="16">
        <v>1</v>
      </c>
      <c r="S36" s="16">
        <v>1</v>
      </c>
      <c r="T36" s="16">
        <v>4</v>
      </c>
      <c r="U36" s="16">
        <v>4</v>
      </c>
      <c r="V36" s="16">
        <v>1</v>
      </c>
      <c r="W36" s="16">
        <v>1</v>
      </c>
      <c r="X36" s="16">
        <v>1</v>
      </c>
      <c r="Y36" s="16">
        <v>4</v>
      </c>
      <c r="Z36" s="16">
        <v>1</v>
      </c>
      <c r="AA36" s="16">
        <v>1</v>
      </c>
      <c r="AB36" s="16">
        <v>4</v>
      </c>
      <c r="AC36" s="16">
        <v>1</v>
      </c>
      <c r="AD36" s="16">
        <v>4</v>
      </c>
      <c r="AE36" s="16">
        <v>1</v>
      </c>
      <c r="AF36" s="16">
        <v>4</v>
      </c>
      <c r="AG36" s="16">
        <v>1</v>
      </c>
      <c r="AH36" s="16">
        <v>1</v>
      </c>
      <c r="AI36" s="16">
        <v>4</v>
      </c>
      <c r="AJ36" s="16">
        <v>1</v>
      </c>
      <c r="AK36" s="16">
        <v>1</v>
      </c>
      <c r="AL36" s="16">
        <v>1</v>
      </c>
      <c r="AM36" s="16">
        <v>1</v>
      </c>
      <c r="AN36" s="16">
        <v>1</v>
      </c>
      <c r="AO36" s="16">
        <v>4</v>
      </c>
      <c r="AP36" s="16">
        <v>5</v>
      </c>
      <c r="AQ36" s="16">
        <v>4</v>
      </c>
      <c r="AR36" s="16">
        <v>3</v>
      </c>
      <c r="AS36" s="16">
        <v>3</v>
      </c>
      <c r="AT36" s="16">
        <v>3</v>
      </c>
      <c r="AU36" s="16">
        <v>3</v>
      </c>
      <c r="AV36" s="16">
        <v>3</v>
      </c>
      <c r="AW36" s="16">
        <v>3</v>
      </c>
      <c r="AX36" s="16">
        <v>3</v>
      </c>
      <c r="AY36" s="16">
        <v>2</v>
      </c>
    </row>
    <row r="37" spans="1:51" x14ac:dyDescent="0.25">
      <c r="D37">
        <f>AVERAGE(D2:D36)</f>
        <v>3.4857142857142858</v>
      </c>
      <c r="E37">
        <f t="shared" ref="E37:I37" si="0">AVERAGE(E2:E36)</f>
        <v>4.0285714285714285</v>
      </c>
      <c r="F37">
        <f t="shared" si="0"/>
        <v>3.7428571428571429</v>
      </c>
      <c r="G37">
        <f t="shared" si="0"/>
        <v>3.342857142857143</v>
      </c>
      <c r="H37">
        <f t="shared" si="0"/>
        <v>3.3714285714285714</v>
      </c>
      <c r="I37">
        <f t="shared" si="0"/>
        <v>2.8571428571428572</v>
      </c>
    </row>
    <row r="39" spans="1:51" x14ac:dyDescent="0.25">
      <c r="G39" t="s">
        <v>61</v>
      </c>
      <c r="J39" t="s">
        <v>62</v>
      </c>
      <c r="K39" t="s">
        <v>63</v>
      </c>
      <c r="L39" t="s">
        <v>64</v>
      </c>
      <c r="M39" t="s">
        <v>65</v>
      </c>
      <c r="N39" t="s">
        <v>66</v>
      </c>
      <c r="O39" t="s">
        <v>67</v>
      </c>
      <c r="P39" t="s">
        <v>68</v>
      </c>
      <c r="Q39" t="s">
        <v>69</v>
      </c>
    </row>
    <row r="40" spans="1:51" x14ac:dyDescent="0.25">
      <c r="D40" t="s">
        <v>70</v>
      </c>
      <c r="E40">
        <v>5</v>
      </c>
      <c r="F40">
        <v>1</v>
      </c>
      <c r="G40" s="17">
        <f>AVERAGE(I2:I36)</f>
        <v>2.8571428571428572</v>
      </c>
      <c r="J40" s="18">
        <f t="shared" ref="J40:Q40" si="1">COUNTIF(J$2:J$36,1)</f>
        <v>0</v>
      </c>
      <c r="K40">
        <f t="shared" si="1"/>
        <v>3</v>
      </c>
      <c r="L40">
        <f t="shared" si="1"/>
        <v>0</v>
      </c>
      <c r="M40">
        <f t="shared" si="1"/>
        <v>1</v>
      </c>
      <c r="N40">
        <f t="shared" si="1"/>
        <v>2</v>
      </c>
      <c r="O40">
        <f t="shared" si="1"/>
        <v>1</v>
      </c>
      <c r="P40">
        <f t="shared" si="1"/>
        <v>0</v>
      </c>
      <c r="Q40">
        <f t="shared" si="1"/>
        <v>0</v>
      </c>
    </row>
    <row r="41" spans="1:51" x14ac:dyDescent="0.25">
      <c r="D41" t="s">
        <v>71</v>
      </c>
      <c r="E41">
        <v>5</v>
      </c>
      <c r="F41">
        <v>2</v>
      </c>
      <c r="G41" s="17">
        <f>AVERAGE(H2:H36)</f>
        <v>3.3714285714285714</v>
      </c>
      <c r="J41" s="18">
        <f t="shared" ref="J41:Q41" si="2">COUNTIF(J$2:J$36,2)</f>
        <v>3</v>
      </c>
      <c r="K41">
        <f t="shared" si="2"/>
        <v>6</v>
      </c>
      <c r="L41">
        <f t="shared" si="2"/>
        <v>2</v>
      </c>
      <c r="M41">
        <f t="shared" si="2"/>
        <v>8</v>
      </c>
      <c r="N41">
        <f t="shared" si="2"/>
        <v>5</v>
      </c>
      <c r="O41">
        <f t="shared" si="2"/>
        <v>7</v>
      </c>
      <c r="P41">
        <f t="shared" si="2"/>
        <v>1</v>
      </c>
      <c r="Q41">
        <f t="shared" si="2"/>
        <v>0</v>
      </c>
    </row>
    <row r="42" spans="1:51" x14ac:dyDescent="0.25">
      <c r="D42" t="s">
        <v>72</v>
      </c>
      <c r="E42">
        <v>5</v>
      </c>
      <c r="F42">
        <v>3</v>
      </c>
      <c r="G42" s="17">
        <f>AVERAGE(G2:G36)</f>
        <v>3.342857142857143</v>
      </c>
      <c r="J42" s="18">
        <f t="shared" ref="J42:Q42" si="3">COUNTIF(J$2:J$36,3)</f>
        <v>4</v>
      </c>
      <c r="K42">
        <f t="shared" si="3"/>
        <v>13</v>
      </c>
      <c r="L42">
        <f t="shared" si="3"/>
        <v>3</v>
      </c>
      <c r="M42">
        <f t="shared" si="3"/>
        <v>13</v>
      </c>
      <c r="N42">
        <f t="shared" si="3"/>
        <v>7</v>
      </c>
      <c r="O42">
        <f t="shared" si="3"/>
        <v>10</v>
      </c>
      <c r="P42">
        <f t="shared" si="3"/>
        <v>5</v>
      </c>
      <c r="Q42">
        <f t="shared" si="3"/>
        <v>0</v>
      </c>
    </row>
    <row r="43" spans="1:51" x14ac:dyDescent="0.25">
      <c r="D43" t="s">
        <v>73</v>
      </c>
      <c r="E43">
        <v>5</v>
      </c>
      <c r="F43">
        <v>4</v>
      </c>
      <c r="G43" s="17">
        <f>AVERAGE(F2:F36)</f>
        <v>3.7428571428571429</v>
      </c>
      <c r="J43" s="18">
        <f t="shared" ref="J43:Q43" si="4">COUNTIF(J$2:J$36,4)</f>
        <v>13</v>
      </c>
      <c r="K43">
        <f t="shared" si="4"/>
        <v>8</v>
      </c>
      <c r="L43">
        <f t="shared" si="4"/>
        <v>13</v>
      </c>
      <c r="M43">
        <f t="shared" si="4"/>
        <v>6</v>
      </c>
      <c r="N43">
        <f t="shared" si="4"/>
        <v>9</v>
      </c>
      <c r="O43">
        <f t="shared" si="4"/>
        <v>16</v>
      </c>
      <c r="P43">
        <f t="shared" si="4"/>
        <v>12</v>
      </c>
      <c r="Q43">
        <f t="shared" si="4"/>
        <v>1</v>
      </c>
    </row>
    <row r="44" spans="1:51" x14ac:dyDescent="0.25">
      <c r="D44" t="s">
        <v>74</v>
      </c>
      <c r="E44">
        <v>5</v>
      </c>
      <c r="F44">
        <v>5</v>
      </c>
      <c r="G44" s="17">
        <f>AVERAGE(E2:E36)</f>
        <v>4.0285714285714285</v>
      </c>
      <c r="J44" s="18">
        <f t="shared" ref="J44:Q44" si="5">COUNTIF(J$2:J$36,5)</f>
        <v>14</v>
      </c>
      <c r="K44">
        <f t="shared" si="5"/>
        <v>4</v>
      </c>
      <c r="L44">
        <f t="shared" si="5"/>
        <v>16</v>
      </c>
      <c r="M44">
        <f t="shared" si="5"/>
        <v>6</v>
      </c>
      <c r="N44">
        <f t="shared" si="5"/>
        <v>11</v>
      </c>
      <c r="O44">
        <f t="shared" si="5"/>
        <v>0</v>
      </c>
      <c r="P44">
        <f t="shared" si="5"/>
        <v>16</v>
      </c>
      <c r="Q44">
        <f t="shared" si="5"/>
        <v>0</v>
      </c>
    </row>
    <row r="45" spans="1:51" x14ac:dyDescent="0.25">
      <c r="D45" t="s">
        <v>75</v>
      </c>
      <c r="E45">
        <v>5</v>
      </c>
      <c r="F45">
        <v>6</v>
      </c>
      <c r="G45" s="17">
        <f>AVERAGE(D2:D36)</f>
        <v>3.4857142857142858</v>
      </c>
      <c r="J45" s="18"/>
      <c r="T45" s="19"/>
    </row>
    <row r="46" spans="1:51" x14ac:dyDescent="0.25">
      <c r="D46" t="s">
        <v>76</v>
      </c>
      <c r="E46">
        <v>5</v>
      </c>
      <c r="F46">
        <v>7</v>
      </c>
      <c r="G46">
        <f>AVERAGE(C2:C36)</f>
        <v>3.6</v>
      </c>
      <c r="T46" s="19"/>
    </row>
    <row r="47" spans="1:51" x14ac:dyDescent="0.25">
      <c r="T47" s="19"/>
    </row>
    <row r="48" spans="1:51" x14ac:dyDescent="0.25">
      <c r="T48" s="19"/>
    </row>
    <row r="50" spans="20:39" x14ac:dyDescent="0.25"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</row>
    <row r="51" spans="20:39" x14ac:dyDescent="0.25">
      <c r="T51" s="19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zoomScaleNormal="100" workbookViewId="0">
      <selection activeCell="AA24" sqref="AA24"/>
    </sheetView>
  </sheetViews>
  <sheetFormatPr defaultRowHeight="15" x14ac:dyDescent="0.25"/>
  <cols>
    <col min="1" max="1" width="9.85546875" customWidth="1"/>
  </cols>
  <sheetData>
    <row r="1" spans="1:21" x14ac:dyDescent="0.25">
      <c r="A1" t="s">
        <v>79</v>
      </c>
      <c r="B1" t="s">
        <v>80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87</v>
      </c>
      <c r="J1" t="s">
        <v>88</v>
      </c>
      <c r="K1" t="s">
        <v>89</v>
      </c>
      <c r="L1" t="s">
        <v>90</v>
      </c>
      <c r="M1" t="s">
        <v>91</v>
      </c>
      <c r="N1" t="s">
        <v>92</v>
      </c>
      <c r="O1" t="s">
        <v>93</v>
      </c>
      <c r="P1" t="s">
        <v>94</v>
      </c>
      <c r="Q1" t="s">
        <v>95</v>
      </c>
      <c r="R1" t="s">
        <v>96</v>
      </c>
      <c r="S1" t="s">
        <v>97</v>
      </c>
      <c r="T1" t="s">
        <v>98</v>
      </c>
      <c r="U1" t="s">
        <v>99</v>
      </c>
    </row>
    <row r="2" spans="1:21" x14ac:dyDescent="0.25">
      <c r="A2">
        <v>32</v>
      </c>
      <c r="B2">
        <v>32</v>
      </c>
      <c r="C2">
        <v>31</v>
      </c>
      <c r="D2">
        <v>30</v>
      </c>
      <c r="E2">
        <v>29</v>
      </c>
      <c r="F2">
        <v>28</v>
      </c>
      <c r="G2">
        <v>26</v>
      </c>
      <c r="H2">
        <v>26</v>
      </c>
      <c r="I2">
        <v>23</v>
      </c>
      <c r="J2">
        <v>23</v>
      </c>
      <c r="K2">
        <v>23</v>
      </c>
      <c r="L2">
        <v>21</v>
      </c>
      <c r="M2">
        <v>14</v>
      </c>
      <c r="N2">
        <v>14</v>
      </c>
      <c r="O2">
        <v>12</v>
      </c>
      <c r="P2">
        <v>11</v>
      </c>
      <c r="Q2">
        <v>8</v>
      </c>
      <c r="R2">
        <v>6</v>
      </c>
      <c r="S2">
        <v>5</v>
      </c>
      <c r="T2">
        <v>4</v>
      </c>
      <c r="U2">
        <v>3</v>
      </c>
    </row>
    <row r="3" spans="1:21" x14ac:dyDescent="0.25">
      <c r="A3">
        <v>1</v>
      </c>
      <c r="B3">
        <v>1</v>
      </c>
      <c r="C3">
        <v>1</v>
      </c>
      <c r="D3">
        <v>1</v>
      </c>
      <c r="E3">
        <v>2</v>
      </c>
      <c r="F3">
        <v>1</v>
      </c>
      <c r="G3">
        <v>5</v>
      </c>
      <c r="H3">
        <v>1</v>
      </c>
      <c r="I3">
        <v>2</v>
      </c>
      <c r="J3">
        <v>3</v>
      </c>
      <c r="K3">
        <v>8</v>
      </c>
      <c r="L3">
        <v>4</v>
      </c>
      <c r="M3">
        <v>1</v>
      </c>
      <c r="N3">
        <v>12</v>
      </c>
      <c r="O3">
        <v>3</v>
      </c>
      <c r="P3">
        <v>6</v>
      </c>
      <c r="Q3">
        <v>8</v>
      </c>
      <c r="R3">
        <v>4</v>
      </c>
      <c r="S3">
        <v>4</v>
      </c>
      <c r="T3">
        <v>2</v>
      </c>
      <c r="U3">
        <v>1</v>
      </c>
    </row>
    <row r="4" spans="1:21" x14ac:dyDescent="0.25">
      <c r="A4">
        <v>2</v>
      </c>
      <c r="B4">
        <v>2</v>
      </c>
      <c r="C4">
        <v>2</v>
      </c>
      <c r="D4">
        <v>4</v>
      </c>
      <c r="E4">
        <v>3</v>
      </c>
      <c r="F4">
        <v>5</v>
      </c>
      <c r="G4">
        <v>3</v>
      </c>
      <c r="H4">
        <v>3</v>
      </c>
      <c r="I4">
        <v>3</v>
      </c>
      <c r="J4">
        <v>2</v>
      </c>
      <c r="K4">
        <v>3</v>
      </c>
      <c r="L4">
        <v>5</v>
      </c>
      <c r="M4">
        <v>5</v>
      </c>
      <c r="N4">
        <v>1</v>
      </c>
      <c r="O4">
        <v>1</v>
      </c>
      <c r="P4">
        <v>9</v>
      </c>
      <c r="Q4">
        <v>9</v>
      </c>
      <c r="R4">
        <v>7</v>
      </c>
      <c r="S4">
        <v>7</v>
      </c>
      <c r="T4">
        <v>2</v>
      </c>
      <c r="U4">
        <v>4</v>
      </c>
    </row>
    <row r="5" spans="1:21" x14ac:dyDescent="0.25">
      <c r="A5">
        <v>0</v>
      </c>
      <c r="B5">
        <v>0</v>
      </c>
      <c r="C5">
        <v>1</v>
      </c>
      <c r="D5">
        <v>0</v>
      </c>
      <c r="E5">
        <v>1</v>
      </c>
      <c r="F5">
        <v>1</v>
      </c>
      <c r="G5">
        <v>1</v>
      </c>
      <c r="H5">
        <v>5</v>
      </c>
      <c r="I5">
        <v>7</v>
      </c>
      <c r="J5">
        <v>7</v>
      </c>
      <c r="K5">
        <v>1</v>
      </c>
      <c r="L5">
        <v>5</v>
      </c>
      <c r="M5">
        <v>15</v>
      </c>
      <c r="N5">
        <v>8</v>
      </c>
      <c r="O5">
        <v>19</v>
      </c>
      <c r="P5">
        <v>9</v>
      </c>
      <c r="Q5">
        <v>10</v>
      </c>
      <c r="R5">
        <v>18</v>
      </c>
      <c r="S5">
        <v>19</v>
      </c>
      <c r="T5">
        <v>27</v>
      </c>
      <c r="U5">
        <v>27</v>
      </c>
    </row>
    <row r="7" spans="1:21" x14ac:dyDescent="0.25">
      <c r="A7">
        <v>91.428571428571431</v>
      </c>
      <c r="B7">
        <v>91.428571428571431</v>
      </c>
      <c r="C7">
        <v>88.571428571428569</v>
      </c>
      <c r="D7">
        <v>85.714285714285708</v>
      </c>
      <c r="E7">
        <v>82.857142857142861</v>
      </c>
      <c r="F7">
        <v>80</v>
      </c>
      <c r="G7">
        <v>74.285714285714292</v>
      </c>
      <c r="H7">
        <v>74.285714285714292</v>
      </c>
      <c r="I7">
        <v>65.714285714285708</v>
      </c>
      <c r="J7">
        <v>65.714285714285708</v>
      </c>
      <c r="K7">
        <v>65.714285714285708</v>
      </c>
      <c r="L7">
        <v>60</v>
      </c>
      <c r="M7">
        <v>40</v>
      </c>
      <c r="N7">
        <v>40</v>
      </c>
      <c r="O7">
        <v>34.285714285714285</v>
      </c>
      <c r="P7">
        <v>31.428571428571427</v>
      </c>
      <c r="Q7">
        <v>22.857142857142858</v>
      </c>
      <c r="R7">
        <v>17.142857142857142</v>
      </c>
      <c r="S7">
        <v>14.285714285714285</v>
      </c>
      <c r="T7">
        <v>11.428571428571429</v>
      </c>
      <c r="U7">
        <v>8.5714285714285712</v>
      </c>
    </row>
    <row r="8" spans="1:21" x14ac:dyDescent="0.25">
      <c r="A8">
        <v>2.8571428571428572</v>
      </c>
      <c r="B8">
        <v>2.8571428571428572</v>
      </c>
      <c r="C8">
        <v>2.8571428571428572</v>
      </c>
      <c r="D8">
        <v>2.8571428571428572</v>
      </c>
      <c r="E8">
        <v>5.7142857142857144</v>
      </c>
      <c r="F8">
        <v>2.8571428571428572</v>
      </c>
      <c r="G8">
        <v>14.285714285714285</v>
      </c>
      <c r="H8">
        <v>2.8571428571428572</v>
      </c>
      <c r="I8">
        <v>5.7142857142857144</v>
      </c>
      <c r="J8">
        <v>8.5714285714285712</v>
      </c>
      <c r="K8">
        <v>22.857142857142858</v>
      </c>
      <c r="L8">
        <v>11.428571428571429</v>
      </c>
      <c r="M8">
        <v>2.8571428571428572</v>
      </c>
      <c r="N8">
        <v>34.285714285714285</v>
      </c>
      <c r="O8">
        <v>8.5714285714285712</v>
      </c>
      <c r="P8">
        <v>17.142857142857142</v>
      </c>
      <c r="Q8">
        <v>22.857142857142858</v>
      </c>
      <c r="R8">
        <v>11.428571428571429</v>
      </c>
      <c r="S8">
        <v>11.428571428571429</v>
      </c>
      <c r="T8">
        <v>5.7142857142857144</v>
      </c>
      <c r="U8">
        <v>2.8571428571428572</v>
      </c>
    </row>
    <row r="9" spans="1:21" x14ac:dyDescent="0.25">
      <c r="A9">
        <v>5.7142857142857144</v>
      </c>
      <c r="B9">
        <v>5.7142857142857144</v>
      </c>
      <c r="C9">
        <v>5.7142857142857144</v>
      </c>
      <c r="D9">
        <v>11.428571428571429</v>
      </c>
      <c r="E9">
        <v>8.5714285714285712</v>
      </c>
      <c r="F9">
        <v>14.285714285714285</v>
      </c>
      <c r="G9">
        <v>8.5714285714285712</v>
      </c>
      <c r="H9">
        <v>8.5714285714285712</v>
      </c>
      <c r="I9">
        <v>8.5714285714285712</v>
      </c>
      <c r="J9">
        <v>5.7142857142857144</v>
      </c>
      <c r="K9">
        <v>8.5714285714285712</v>
      </c>
      <c r="L9">
        <v>14.285714285714285</v>
      </c>
      <c r="M9">
        <v>14.285714285714285</v>
      </c>
      <c r="N9">
        <v>2.8571428571428572</v>
      </c>
      <c r="O9">
        <v>2.8571428571428572</v>
      </c>
      <c r="P9">
        <v>25.714285714285712</v>
      </c>
      <c r="Q9">
        <v>25.714285714285712</v>
      </c>
      <c r="R9">
        <v>20</v>
      </c>
      <c r="S9">
        <v>20</v>
      </c>
      <c r="T9">
        <v>5.7142857142857144</v>
      </c>
      <c r="U9">
        <v>11.428571428571429</v>
      </c>
    </row>
    <row r="10" spans="1:21" x14ac:dyDescent="0.25">
      <c r="A10">
        <v>0</v>
      </c>
      <c r="B10">
        <v>0</v>
      </c>
      <c r="C10">
        <v>2.8571428571428572</v>
      </c>
      <c r="D10">
        <v>0</v>
      </c>
      <c r="E10">
        <v>2.8571428571428572</v>
      </c>
      <c r="F10">
        <v>2.8571428571428572</v>
      </c>
      <c r="G10">
        <v>2.8571428571428572</v>
      </c>
      <c r="H10">
        <v>14.285714285714285</v>
      </c>
      <c r="I10">
        <v>20</v>
      </c>
      <c r="J10">
        <v>20</v>
      </c>
      <c r="K10">
        <v>2.8571428571428572</v>
      </c>
      <c r="L10">
        <v>14.285714285714285</v>
      </c>
      <c r="M10">
        <v>42.857142857142854</v>
      </c>
      <c r="N10">
        <v>22.857142857142858</v>
      </c>
      <c r="O10">
        <v>54.285714285714285</v>
      </c>
      <c r="P10">
        <v>25.714285714285712</v>
      </c>
      <c r="Q10">
        <v>28.571428571428569</v>
      </c>
      <c r="R10">
        <v>51.428571428571423</v>
      </c>
      <c r="S10">
        <v>54.285714285714285</v>
      </c>
      <c r="T10">
        <v>77.142857142857153</v>
      </c>
      <c r="U10">
        <v>77.142857142857153</v>
      </c>
    </row>
    <row r="12" spans="1:21" x14ac:dyDescent="0.25">
      <c r="S12" t="s">
        <v>77</v>
      </c>
      <c r="U12">
        <v>65.714285714285722</v>
      </c>
    </row>
    <row r="13" spans="1:21" x14ac:dyDescent="0.25">
      <c r="S13" t="s">
        <v>78</v>
      </c>
      <c r="U13">
        <v>64.081632653061234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Constituent Values</vt:lpstr>
      <vt:lpstr>QuestionnaireResult-Semantic</vt:lpstr>
      <vt:lpstr>QuestionnaireResult-GHG Sources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 O.J.</dc:creator>
  <cp:lastModifiedBy>Robinson O.J.</cp:lastModifiedBy>
  <dcterms:created xsi:type="dcterms:W3CDTF">2014-10-27T14:36:05Z</dcterms:created>
  <dcterms:modified xsi:type="dcterms:W3CDTF">2016-07-13T09:43:53Z</dcterms:modified>
</cp:coreProperties>
</file>