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125" yWindow="-225" windowWidth="14805" windowHeight="7560" tabRatio="904"/>
  </bookViews>
  <sheets>
    <sheet name="VMP" sheetId="19" r:id="rId1"/>
    <sheet name="CH4 recovery rate" sheetId="28" r:id="rId2"/>
    <sheet name="HPr degradation rate" sheetId="32" r:id="rId3"/>
  </sheets>
  <calcPr calcId="145621"/>
</workbook>
</file>

<file path=xl/calcChain.xml><?xml version="1.0" encoding="utf-8"?>
<calcChain xmlns="http://schemas.openxmlformats.org/spreadsheetml/2006/main">
  <c r="A11" i="32" l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54" i="32"/>
  <c r="A55" i="32" s="1"/>
  <c r="A56" i="32" s="1"/>
  <c r="A57" i="32" s="1"/>
  <c r="A58" i="32" s="1"/>
  <c r="A59" i="32" s="1"/>
  <c r="A60" i="32" s="1"/>
  <c r="A61" i="32" s="1"/>
  <c r="A62" i="32" s="1"/>
  <c r="A63" i="32" s="1"/>
  <c r="A64" i="32" s="1"/>
  <c r="A65" i="32" s="1"/>
  <c r="A66" i="32" s="1"/>
  <c r="A67" i="32" s="1"/>
  <c r="A68" i="32" s="1"/>
  <c r="A69" i="32" s="1"/>
  <c r="A70" i="32" s="1"/>
  <c r="A71" i="32" s="1"/>
  <c r="A72" i="32" s="1"/>
  <c r="A73" i="32" s="1"/>
  <c r="E55" i="28"/>
  <c r="E54" i="28"/>
  <c r="E53" i="28"/>
  <c r="E52" i="28"/>
  <c r="E51" i="28"/>
  <c r="E50" i="28"/>
  <c r="E75" i="28"/>
  <c r="E74" i="28"/>
  <c r="E73" i="28"/>
  <c r="E72" i="28"/>
  <c r="E71" i="28"/>
  <c r="E70" i="28"/>
  <c r="E69" i="28"/>
  <c r="D32" i="28"/>
  <c r="D31" i="28"/>
  <c r="D30" i="28"/>
  <c r="D29" i="28"/>
  <c r="D28" i="28"/>
  <c r="D27" i="28"/>
  <c r="D26" i="28"/>
  <c r="C11" i="28" l="1"/>
  <c r="C12" i="28"/>
  <c r="C13" i="28"/>
  <c r="C14" i="28"/>
  <c r="B3" i="28"/>
</calcChain>
</file>

<file path=xl/sharedStrings.xml><?xml version="1.0" encoding="utf-8"?>
<sst xmlns="http://schemas.openxmlformats.org/spreadsheetml/2006/main" count="40" uniqueCount="33">
  <si>
    <t>day</t>
    <phoneticPr fontId="1" type="noConversion"/>
  </si>
  <si>
    <t>R1-methane production</t>
    <phoneticPr fontId="1" type="noConversion"/>
  </si>
  <si>
    <t>R2-methane production</t>
    <phoneticPr fontId="1" type="noConversion"/>
  </si>
  <si>
    <t>R2 degrading rate</t>
    <phoneticPr fontId="1" type="noConversion"/>
  </si>
  <si>
    <t>R2-VMP</t>
    <phoneticPr fontId="1" type="noConversion"/>
  </si>
  <si>
    <t>R1-vmp</t>
    <phoneticPr fontId="1" type="noConversion"/>
  </si>
  <si>
    <t>LL-1d-1</t>
  </si>
  <si>
    <t>R0-vmp</t>
    <phoneticPr fontId="1" type="noConversion"/>
  </si>
  <si>
    <t>Day</t>
  </si>
  <si>
    <t>Day</t>
    <phoneticPr fontId="1" type="noConversion"/>
  </si>
  <si>
    <t>OLR</t>
    <phoneticPr fontId="1" type="noConversion"/>
  </si>
  <si>
    <t>theoretical VMP</t>
    <phoneticPr fontId="1" type="noConversion"/>
  </si>
  <si>
    <t>R0-VMP</t>
    <phoneticPr fontId="1" type="noConversion"/>
  </si>
  <si>
    <t>Day</t>
    <phoneticPr fontId="1" type="noConversion"/>
  </si>
  <si>
    <t>R2</t>
    <phoneticPr fontId="1" type="noConversion"/>
  </si>
  <si>
    <t>R0-CH4 Recovery rate(%)</t>
    <phoneticPr fontId="1" type="noConversion"/>
  </si>
  <si>
    <t>r1 degerading rate</t>
    <phoneticPr fontId="1" type="noConversion"/>
  </si>
  <si>
    <t>R1 (day103-123)</t>
  </si>
  <si>
    <t>R2 (day103-123)</t>
  </si>
  <si>
    <t>R2 (day59-75)</t>
    <phoneticPr fontId="1" type="noConversion"/>
  </si>
  <si>
    <t>R0-38-50-VMP</t>
    <phoneticPr fontId="1" type="noConversion"/>
  </si>
  <si>
    <t>CH4 Recovery rate</t>
    <phoneticPr fontId="1" type="noConversion"/>
  </si>
  <si>
    <t>R2CH4 Recovery rate</t>
    <phoneticPr fontId="1" type="noConversion"/>
  </si>
  <si>
    <t>R1-CH4 Recovery rate</t>
    <phoneticPr fontId="1" type="noConversion"/>
  </si>
  <si>
    <t>R1 CH4 recovery rate DAY 103-123</t>
    <phoneticPr fontId="1" type="noConversion"/>
  </si>
  <si>
    <t>r2 CH4 recovery rate DAY 59-75</t>
    <phoneticPr fontId="1" type="noConversion"/>
  </si>
  <si>
    <t>R2 CH4 recovery rate DAY 103-123</t>
    <phoneticPr fontId="1" type="noConversion"/>
  </si>
  <si>
    <t>R0-38-50HPr degrading rate</t>
  </si>
  <si>
    <t>r2 59-75 hpr degrading rate</t>
    <phoneticPr fontId="1" type="noConversion"/>
  </si>
  <si>
    <t>DAY</t>
  </si>
  <si>
    <t>R2 degrading rate</t>
  </si>
  <si>
    <t>HPr degrading rate 35-50</t>
  </si>
  <si>
    <t>R1 R2 day 103-123 HPr degrading rate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</si>
</sst>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00"/>
    <numFmt numFmtId="166" formatCode="0.0000"/>
    <numFmt numFmtId="167" formatCode="0.00000"/>
  </numFmts>
  <fonts count="3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NumberFormat="1"/>
    <xf numFmtId="1" fontId="0" fillId="0" borderId="0" xfId="0" applyNumberFormat="1"/>
    <xf numFmtId="1" fontId="2" fillId="0" borderId="0" xfId="0" applyNumberFormat="1" applyFont="1"/>
    <xf numFmtId="0" fontId="0" fillId="0" borderId="0" xfId="0" applyNumberFormat="1" applyFill="1"/>
    <xf numFmtId="0" fontId="0" fillId="2" borderId="0" xfId="0" applyFill="1"/>
    <xf numFmtId="0" fontId="0" fillId="0" borderId="0" xfId="0" applyFill="1"/>
    <xf numFmtId="1" fontId="0" fillId="0" borderId="0" xfId="0" applyNumberFormat="1" applyFill="1"/>
    <xf numFmtId="165" fontId="0" fillId="0" borderId="0" xfId="0" applyNumberFormat="1"/>
    <xf numFmtId="167" fontId="0" fillId="0" borderId="0" xfId="0" applyNumberFormat="1" applyFill="1"/>
    <xf numFmtId="166" fontId="0" fillId="0" borderId="0" xfId="0" applyNumberFormat="1" applyFill="1"/>
    <xf numFmtId="165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"/>
  <sheetViews>
    <sheetView tabSelected="1" zoomScale="115" zoomScaleNormal="115" workbookViewId="0"/>
  </sheetViews>
  <sheetFormatPr defaultRowHeight="15"/>
  <sheetData>
    <row r="1" spans="1:2" s="5" customFormat="1">
      <c r="A1" s="5" t="s">
        <v>20</v>
      </c>
    </row>
    <row r="2" spans="1:2">
      <c r="B2" t="s">
        <v>6</v>
      </c>
    </row>
    <row r="3" spans="1:2">
      <c r="A3" t="s">
        <v>0</v>
      </c>
      <c r="B3" t="s">
        <v>7</v>
      </c>
    </row>
    <row r="4" spans="1:2">
      <c r="A4" s="2"/>
    </row>
    <row r="5" spans="1:2">
      <c r="A5" s="2"/>
    </row>
    <row r="6" spans="1:2">
      <c r="A6" s="2"/>
    </row>
    <row r="7" spans="1:2">
      <c r="A7" s="2">
        <v>38</v>
      </c>
      <c r="B7" s="8">
        <v>0.10339579917384778</v>
      </c>
    </row>
    <row r="8" spans="1:2">
      <c r="A8" s="2">
        <v>42</v>
      </c>
      <c r="B8" s="8">
        <v>0.11121140607754329</v>
      </c>
    </row>
    <row r="9" spans="1:2">
      <c r="A9">
        <v>45</v>
      </c>
      <c r="B9" s="8">
        <v>0.10834266666666692</v>
      </c>
    </row>
    <row r="10" spans="1:2">
      <c r="A10" s="3">
        <v>48</v>
      </c>
      <c r="B10" s="8">
        <v>0.10096355555555539</v>
      </c>
    </row>
    <row r="11" spans="1:2">
      <c r="A11" s="2"/>
      <c r="B11" s="4"/>
    </row>
    <row r="12" spans="1:2">
      <c r="A12" s="7"/>
    </row>
    <row r="13" spans="1:2">
      <c r="A13" s="2"/>
    </row>
    <row r="14" spans="1:2">
      <c r="A14" s="2"/>
    </row>
    <row r="19" spans="1:2" s="5" customFormat="1">
      <c r="A19" s="5" t="s">
        <v>17</v>
      </c>
    </row>
    <row r="20" spans="1:2">
      <c r="A20" s="3"/>
    </row>
    <row r="21" spans="1:2">
      <c r="A21" s="3"/>
    </row>
    <row r="22" spans="1:2">
      <c r="A22" s="2"/>
    </row>
    <row r="23" spans="1:2">
      <c r="A23" t="s">
        <v>8</v>
      </c>
      <c r="B23" t="s">
        <v>5</v>
      </c>
    </row>
    <row r="24" spans="1:2">
      <c r="A24">
        <v>103</v>
      </c>
      <c r="B24" s="8">
        <v>0.18818055552270083</v>
      </c>
    </row>
    <row r="25" spans="1:2">
      <c r="A25">
        <v>105</v>
      </c>
      <c r="B25" s="8">
        <v>0.18934375950601426</v>
      </c>
    </row>
    <row r="26" spans="1:2">
      <c r="A26">
        <v>108</v>
      </c>
      <c r="B26" s="8">
        <v>0.17934586715025169</v>
      </c>
    </row>
    <row r="27" spans="1:2">
      <c r="A27">
        <v>111</v>
      </c>
      <c r="B27" s="8">
        <v>0.17107220741762041</v>
      </c>
    </row>
    <row r="28" spans="1:2">
      <c r="A28">
        <v>114</v>
      </c>
      <c r="B28" s="8">
        <v>0.17588985543275426</v>
      </c>
    </row>
    <row r="29" spans="1:2">
      <c r="A29">
        <v>120</v>
      </c>
      <c r="B29" s="8">
        <v>0.16738217958353416</v>
      </c>
    </row>
    <row r="30" spans="1:2">
      <c r="A30">
        <v>123</v>
      </c>
      <c r="B30" s="8">
        <v>0.1621696480189255</v>
      </c>
    </row>
    <row r="38" spans="1:2" s="5" customFormat="1">
      <c r="A38" s="5" t="s">
        <v>19</v>
      </c>
    </row>
    <row r="39" spans="1:2">
      <c r="A39" t="s">
        <v>9</v>
      </c>
      <c r="B39" t="s">
        <v>4</v>
      </c>
    </row>
    <row r="40" spans="1:2">
      <c r="A40" s="2">
        <v>59</v>
      </c>
      <c r="B40">
        <v>9.1542853614381605E-3</v>
      </c>
    </row>
    <row r="41" spans="1:2">
      <c r="A41" s="2">
        <v>63</v>
      </c>
      <c r="B41">
        <v>9.8485163532883169E-3</v>
      </c>
    </row>
    <row r="42" spans="1:2">
      <c r="A42" s="2">
        <v>66</v>
      </c>
      <c r="B42">
        <v>3.1200572437026239E-3</v>
      </c>
    </row>
    <row r="43" spans="1:2">
      <c r="A43" s="2">
        <v>68</v>
      </c>
      <c r="B43">
        <v>1.8135332729021505E-3</v>
      </c>
    </row>
    <row r="44" spans="1:2">
      <c r="A44" s="2">
        <v>71</v>
      </c>
      <c r="B44">
        <v>1.3819253541899541E-3</v>
      </c>
    </row>
    <row r="45" spans="1:2">
      <c r="A45" s="2">
        <v>74</v>
      </c>
      <c r="B45">
        <v>1.5314280971173713E-4</v>
      </c>
    </row>
    <row r="57" spans="1:2" s="5" customFormat="1">
      <c r="A57" s="5" t="s">
        <v>18</v>
      </c>
    </row>
    <row r="60" spans="1:2">
      <c r="A60" t="s">
        <v>8</v>
      </c>
      <c r="B60" t="s">
        <v>4</v>
      </c>
    </row>
    <row r="61" spans="1:2">
      <c r="A61">
        <v>103</v>
      </c>
      <c r="B61" s="8">
        <v>0.15325006647094297</v>
      </c>
    </row>
    <row r="62" spans="1:2">
      <c r="A62">
        <v>105</v>
      </c>
      <c r="B62" s="8">
        <v>0.15081151945988272</v>
      </c>
    </row>
    <row r="63" spans="1:2">
      <c r="A63">
        <v>108</v>
      </c>
      <c r="B63" s="8">
        <v>0.15552956925702111</v>
      </c>
    </row>
    <row r="64" spans="1:2">
      <c r="A64">
        <v>111</v>
      </c>
      <c r="B64" s="8">
        <v>0.16996098227889161</v>
      </c>
    </row>
    <row r="65" spans="1:2">
      <c r="A65">
        <v>114</v>
      </c>
      <c r="B65" s="8">
        <v>0.17393847359152639</v>
      </c>
    </row>
    <row r="66" spans="1:2">
      <c r="A66">
        <v>120</v>
      </c>
      <c r="B66" s="8">
        <v>0.1682813533627934</v>
      </c>
    </row>
    <row r="67" spans="1:2">
      <c r="A67">
        <v>123</v>
      </c>
      <c r="B67" s="8">
        <v>0.16188947075335927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9"/>
  <sheetViews>
    <sheetView workbookViewId="0"/>
  </sheetViews>
  <sheetFormatPr defaultRowHeight="15"/>
  <cols>
    <col min="1" max="1" width="11.140625" customWidth="1"/>
  </cols>
  <sheetData>
    <row r="2" spans="1:3">
      <c r="A2" t="s">
        <v>10</v>
      </c>
      <c r="B2">
        <v>0.625</v>
      </c>
    </row>
    <row r="3" spans="1:3">
      <c r="A3" t="s">
        <v>11</v>
      </c>
      <c r="B3" s="8">
        <f>B2/74*7/4*22.4</f>
        <v>0.33108108108108109</v>
      </c>
    </row>
    <row r="5" spans="1:3" s="5" customFormat="1">
      <c r="A5" s="5" t="s">
        <v>15</v>
      </c>
    </row>
    <row r="9" spans="1:3">
      <c r="B9" t="s">
        <v>12</v>
      </c>
      <c r="C9" s="6" t="s">
        <v>21</v>
      </c>
    </row>
    <row r="10" spans="1:3">
      <c r="C10" s="6"/>
    </row>
    <row r="11" spans="1:3">
      <c r="A11">
        <v>38</v>
      </c>
      <c r="B11" s="8">
        <v>0.10339579917384778</v>
      </c>
      <c r="C11" s="11">
        <f t="shared" ref="C11:C14" si="0">B11/0.33108</f>
        <v>0.31229853562235044</v>
      </c>
    </row>
    <row r="12" spans="1:3">
      <c r="A12">
        <v>42</v>
      </c>
      <c r="B12" s="8">
        <v>0.11121140607754329</v>
      </c>
      <c r="C12" s="11">
        <f t="shared" si="0"/>
        <v>0.33590493559726742</v>
      </c>
    </row>
    <row r="13" spans="1:3">
      <c r="A13">
        <v>45</v>
      </c>
      <c r="B13" s="8">
        <v>0.10834266666666692</v>
      </c>
      <c r="C13" s="11">
        <f t="shared" si="0"/>
        <v>0.3272401433691764</v>
      </c>
    </row>
    <row r="14" spans="1:3">
      <c r="A14">
        <v>48</v>
      </c>
      <c r="B14" s="8">
        <v>0.10096355555555539</v>
      </c>
      <c r="C14" s="11">
        <f t="shared" si="0"/>
        <v>0.30495214315438984</v>
      </c>
    </row>
    <row r="22" spans="1:5" s="5" customFormat="1">
      <c r="A22" s="5" t="s">
        <v>24</v>
      </c>
    </row>
    <row r="24" spans="1:5">
      <c r="D24" s="6" t="s">
        <v>21</v>
      </c>
    </row>
    <row r="25" spans="1:5">
      <c r="A25" t="s">
        <v>9</v>
      </c>
      <c r="B25" s="1" t="s">
        <v>1</v>
      </c>
      <c r="C25" s="1"/>
      <c r="D25" s="4" t="s">
        <v>23</v>
      </c>
      <c r="E25" s="4"/>
    </row>
    <row r="26" spans="1:5">
      <c r="A26">
        <v>103</v>
      </c>
      <c r="B26" s="11">
        <v>0.18818055552270083</v>
      </c>
      <c r="C26" s="11"/>
      <c r="D26" s="11">
        <f t="shared" ref="D26:D32" si="1">B26/0.33108</f>
        <v>0.56838394201613152</v>
      </c>
      <c r="E26" s="6"/>
    </row>
    <row r="27" spans="1:5">
      <c r="A27">
        <v>105</v>
      </c>
      <c r="B27" s="11">
        <v>0.18934375950601426</v>
      </c>
      <c r="C27" s="11"/>
      <c r="D27" s="11">
        <f t="shared" si="1"/>
        <v>0.57189730429507757</v>
      </c>
      <c r="E27" s="6"/>
    </row>
    <row r="28" spans="1:5">
      <c r="A28">
        <v>108</v>
      </c>
      <c r="B28" s="11">
        <v>0.17934586715025169</v>
      </c>
      <c r="C28" s="11"/>
      <c r="D28" s="11">
        <f t="shared" si="1"/>
        <v>0.54169949000317652</v>
      </c>
      <c r="E28" s="6"/>
    </row>
    <row r="29" spans="1:5">
      <c r="A29">
        <v>111</v>
      </c>
      <c r="B29" s="11">
        <v>0.17107220741762041</v>
      </c>
      <c r="C29" s="11"/>
      <c r="D29" s="11">
        <f t="shared" si="1"/>
        <v>0.51670957900694825</v>
      </c>
      <c r="E29" s="6"/>
    </row>
    <row r="30" spans="1:5">
      <c r="A30">
        <v>114</v>
      </c>
      <c r="B30" s="11">
        <v>0.17588985543275426</v>
      </c>
      <c r="C30" s="11"/>
      <c r="D30" s="11">
        <f t="shared" si="1"/>
        <v>0.53126088991408205</v>
      </c>
      <c r="E30" s="6"/>
    </row>
    <row r="31" spans="1:5">
      <c r="A31">
        <v>120</v>
      </c>
      <c r="B31" s="11">
        <v>0.16738217958353416</v>
      </c>
      <c r="C31" s="11"/>
      <c r="D31" s="11">
        <f t="shared" si="1"/>
        <v>0.50556415242096819</v>
      </c>
      <c r="E31" s="6"/>
    </row>
    <row r="32" spans="1:5">
      <c r="A32">
        <v>123</v>
      </c>
      <c r="B32" s="11">
        <v>0.1621696480189255</v>
      </c>
      <c r="C32" s="11"/>
      <c r="D32" s="11">
        <f t="shared" si="1"/>
        <v>0.48982012812288722</v>
      </c>
      <c r="E32" s="6"/>
    </row>
    <row r="36" spans="1:4">
      <c r="B36" s="6"/>
      <c r="C36" s="4"/>
    </row>
    <row r="45" spans="1:4" s="5" customFormat="1">
      <c r="A45" s="5" t="s">
        <v>25</v>
      </c>
    </row>
    <row r="48" spans="1:4">
      <c r="D48" s="6" t="s">
        <v>21</v>
      </c>
    </row>
    <row r="49" spans="1:5">
      <c r="A49" t="s">
        <v>13</v>
      </c>
      <c r="B49" s="1"/>
      <c r="C49" s="1" t="s">
        <v>2</v>
      </c>
      <c r="D49" s="4"/>
      <c r="E49" s="4" t="s">
        <v>14</v>
      </c>
    </row>
    <row r="50" spans="1:5">
      <c r="A50" s="2">
        <v>59</v>
      </c>
      <c r="B50" s="6"/>
      <c r="C50" s="9">
        <v>9.1542853614381605E-3</v>
      </c>
      <c r="D50" s="6"/>
      <c r="E50" s="10">
        <f t="shared" ref="E50:E55" si="2">C50/0.33108</f>
        <v>2.7649768519506346E-2</v>
      </c>
    </row>
    <row r="51" spans="1:5">
      <c r="A51" s="2">
        <v>63</v>
      </c>
      <c r="B51" s="6"/>
      <c r="C51" s="9">
        <v>9.8485163532883169E-3</v>
      </c>
      <c r="D51" s="6"/>
      <c r="E51" s="10">
        <f t="shared" si="2"/>
        <v>2.9746636321397599E-2</v>
      </c>
    </row>
    <row r="52" spans="1:5">
      <c r="A52" s="2">
        <v>66</v>
      </c>
      <c r="B52" s="6"/>
      <c r="C52" s="9">
        <v>3.1200572437026239E-3</v>
      </c>
      <c r="D52" s="6"/>
      <c r="E52" s="10">
        <f t="shared" si="2"/>
        <v>9.4238771405781799E-3</v>
      </c>
    </row>
    <row r="53" spans="1:5">
      <c r="A53" s="2">
        <v>68</v>
      </c>
      <c r="B53" s="6"/>
      <c r="C53" s="9">
        <v>1.8135332729021505E-3</v>
      </c>
      <c r="D53" s="6"/>
      <c r="E53" s="10">
        <f t="shared" si="2"/>
        <v>5.4776285879610687E-3</v>
      </c>
    </row>
    <row r="54" spans="1:5">
      <c r="A54" s="2">
        <v>71</v>
      </c>
      <c r="B54" s="6"/>
      <c r="C54" s="9">
        <v>1.3819253541899541E-3</v>
      </c>
      <c r="D54" s="6"/>
      <c r="E54" s="10">
        <f t="shared" si="2"/>
        <v>4.1739922501810864E-3</v>
      </c>
    </row>
    <row r="55" spans="1:5">
      <c r="A55" s="2">
        <v>74</v>
      </c>
      <c r="B55" s="6"/>
      <c r="C55" s="9">
        <v>1.5314280971173713E-4</v>
      </c>
      <c r="D55" s="6"/>
      <c r="E55" s="10">
        <f t="shared" si="2"/>
        <v>4.6255530298337907E-4</v>
      </c>
    </row>
    <row r="56" spans="1:5">
      <c r="C56" s="1"/>
      <c r="D56" s="6"/>
      <c r="E56" s="6"/>
    </row>
    <row r="65" spans="1:5" s="5" customFormat="1">
      <c r="A65" s="5" t="s">
        <v>26</v>
      </c>
    </row>
    <row r="67" spans="1:5">
      <c r="D67" s="6"/>
    </row>
    <row r="68" spans="1:5">
      <c r="A68" t="s">
        <v>9</v>
      </c>
      <c r="B68" s="1"/>
      <c r="C68" s="1" t="s">
        <v>2</v>
      </c>
      <c r="D68" s="4"/>
      <c r="E68" s="4" t="s">
        <v>22</v>
      </c>
    </row>
    <row r="69" spans="1:5">
      <c r="A69">
        <v>103</v>
      </c>
      <c r="B69" s="6"/>
      <c r="C69" s="11">
        <v>0.15325006647094297</v>
      </c>
      <c r="D69" s="11"/>
      <c r="E69" s="11">
        <f t="shared" ref="E69:E75" si="3">C69/0.33108</f>
        <v>0.46287926323227913</v>
      </c>
    </row>
    <row r="70" spans="1:5">
      <c r="A70">
        <v>105</v>
      </c>
      <c r="B70" s="6"/>
      <c r="C70" s="11">
        <v>0.15081151945988272</v>
      </c>
      <c r="D70" s="11"/>
      <c r="E70" s="11">
        <f t="shared" si="3"/>
        <v>0.45551383188317845</v>
      </c>
    </row>
    <row r="71" spans="1:5">
      <c r="A71">
        <v>108</v>
      </c>
      <c r="B71" s="6"/>
      <c r="C71" s="11">
        <v>0.15552956925702111</v>
      </c>
      <c r="D71" s="11"/>
      <c r="E71" s="11">
        <f t="shared" si="3"/>
        <v>0.46976431453733575</v>
      </c>
    </row>
    <row r="72" spans="1:5">
      <c r="A72">
        <v>111</v>
      </c>
      <c r="B72" s="6"/>
      <c r="C72" s="11">
        <v>0.16996098227889161</v>
      </c>
      <c r="D72" s="11"/>
      <c r="E72" s="11">
        <f t="shared" si="3"/>
        <v>0.51335321456714877</v>
      </c>
    </row>
    <row r="73" spans="1:5">
      <c r="A73">
        <v>114</v>
      </c>
      <c r="B73" s="6"/>
      <c r="C73" s="11">
        <v>0.17393847359152639</v>
      </c>
      <c r="D73" s="11"/>
      <c r="E73" s="11">
        <f t="shared" si="3"/>
        <v>0.52536690102551165</v>
      </c>
    </row>
    <row r="74" spans="1:5">
      <c r="A74">
        <v>120</v>
      </c>
      <c r="B74" s="6"/>
      <c r="C74" s="11">
        <v>0.1682813533627934</v>
      </c>
      <c r="D74" s="11"/>
      <c r="E74" s="11">
        <f t="shared" si="3"/>
        <v>0.50828003311221881</v>
      </c>
    </row>
    <row r="75" spans="1:5">
      <c r="A75">
        <v>123</v>
      </c>
      <c r="B75" s="6"/>
      <c r="C75" s="11">
        <v>0.16188947075335927</v>
      </c>
      <c r="D75" s="11"/>
      <c r="E75" s="11">
        <f t="shared" si="3"/>
        <v>0.48897387565953632</v>
      </c>
    </row>
    <row r="76" spans="1:5">
      <c r="B76" s="6"/>
      <c r="C76" s="4"/>
      <c r="D76" s="6"/>
      <c r="E76" s="6"/>
    </row>
    <row r="77" spans="1:5">
      <c r="B77" s="6"/>
      <c r="C77" s="4"/>
      <c r="D77" s="6"/>
      <c r="E77" s="6"/>
    </row>
    <row r="78" spans="1:5">
      <c r="B78" s="6"/>
      <c r="C78" s="4"/>
      <c r="D78" s="6"/>
      <c r="E78" s="6"/>
    </row>
    <row r="79" spans="1:5">
      <c r="B79" s="6"/>
      <c r="C79" s="4"/>
      <c r="D79" s="4"/>
      <c r="E79" s="4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3"/>
  <sheetViews>
    <sheetView workbookViewId="0"/>
  </sheetViews>
  <sheetFormatPr defaultRowHeight="15"/>
  <sheetData>
    <row r="3" spans="1:3" s="5" customFormat="1">
      <c r="A3" t="s">
        <v>27</v>
      </c>
      <c r="B3"/>
      <c r="C3"/>
    </row>
    <row r="5" spans="1:3">
      <c r="B5" s="6"/>
    </row>
    <row r="8" spans="1:3">
      <c r="C8" s="6"/>
    </row>
    <row r="9" spans="1:3">
      <c r="B9" t="s">
        <v>31</v>
      </c>
    </row>
    <row r="10" spans="1:3">
      <c r="A10">
        <v>38</v>
      </c>
      <c r="B10" s="8">
        <v>0.44434649400676801</v>
      </c>
    </row>
    <row r="11" spans="1:3">
      <c r="A11">
        <f>A10+1</f>
        <v>39</v>
      </c>
      <c r="B11" s="8">
        <v>0.41549821853508218</v>
      </c>
    </row>
    <row r="12" spans="1:3">
      <c r="A12">
        <f t="shared" ref="A12:A22" si="0">A11+1</f>
        <v>40</v>
      </c>
      <c r="B12" s="8">
        <v>0.41607796442505518</v>
      </c>
    </row>
    <row r="13" spans="1:3">
      <c r="A13">
        <f t="shared" si="0"/>
        <v>41</v>
      </c>
      <c r="B13" s="8">
        <v>0.38919155704414615</v>
      </c>
    </row>
    <row r="14" spans="1:3">
      <c r="A14">
        <f t="shared" si="0"/>
        <v>42</v>
      </c>
      <c r="B14" s="8">
        <v>0.36230514966323824</v>
      </c>
    </row>
    <row r="15" spans="1:3">
      <c r="A15">
        <f t="shared" si="0"/>
        <v>43</v>
      </c>
      <c r="B15" s="8">
        <v>0.43368297552829438</v>
      </c>
    </row>
    <row r="16" spans="1:3">
      <c r="A16">
        <f t="shared" si="0"/>
        <v>44</v>
      </c>
      <c r="B16" s="8">
        <v>0.41334751703045014</v>
      </c>
    </row>
    <row r="17" spans="1:4">
      <c r="A17">
        <f t="shared" si="0"/>
        <v>45</v>
      </c>
      <c r="B17" s="8">
        <v>0.39301205853260507</v>
      </c>
    </row>
    <row r="18" spans="1:4">
      <c r="A18">
        <f t="shared" si="0"/>
        <v>46</v>
      </c>
      <c r="B18" s="8">
        <v>0.47245000878382448</v>
      </c>
    </row>
    <row r="19" spans="1:4">
      <c r="A19">
        <f t="shared" si="0"/>
        <v>47</v>
      </c>
      <c r="B19" s="8">
        <v>0.45876611086925101</v>
      </c>
    </row>
    <row r="20" spans="1:4">
      <c r="A20">
        <f t="shared" si="0"/>
        <v>48</v>
      </c>
      <c r="B20" s="8">
        <v>0.44508221295467765</v>
      </c>
    </row>
    <row r="21" spans="1:4">
      <c r="A21">
        <f t="shared" si="0"/>
        <v>49</v>
      </c>
      <c r="B21" s="8">
        <v>2.453372864965178</v>
      </c>
    </row>
    <row r="22" spans="1:4">
      <c r="A22">
        <f t="shared" si="0"/>
        <v>50</v>
      </c>
      <c r="B22" s="8">
        <v>2.5744872703789432</v>
      </c>
    </row>
    <row r="26" spans="1:4" s="5" customFormat="1">
      <c r="A26" t="s">
        <v>28</v>
      </c>
      <c r="B26"/>
      <c r="C26"/>
    </row>
    <row r="28" spans="1:4">
      <c r="A28" t="s">
        <v>29</v>
      </c>
      <c r="B28" t="s">
        <v>30</v>
      </c>
    </row>
    <row r="29" spans="1:4">
      <c r="A29">
        <v>59</v>
      </c>
      <c r="B29" s="8">
        <v>8.8893811883751311E-2</v>
      </c>
    </row>
    <row r="30" spans="1:4">
      <c r="A30">
        <v>60</v>
      </c>
      <c r="B30" s="8">
        <v>7.0626730746605484E-2</v>
      </c>
    </row>
    <row r="31" spans="1:4">
      <c r="A31">
        <v>61</v>
      </c>
      <c r="B31" s="8">
        <v>0.21544505221187682</v>
      </c>
      <c r="D31" s="6"/>
    </row>
    <row r="32" spans="1:4">
      <c r="A32">
        <v>62</v>
      </c>
      <c r="B32" s="8">
        <v>0.20805033124822414</v>
      </c>
    </row>
    <row r="33" spans="1:2">
      <c r="A33">
        <v>63</v>
      </c>
      <c r="B33" s="8">
        <v>0.2006556102845716</v>
      </c>
    </row>
    <row r="34" spans="1:2">
      <c r="A34">
        <v>64</v>
      </c>
      <c r="B34">
        <v>0</v>
      </c>
    </row>
    <row r="35" spans="1:2">
      <c r="A35">
        <v>65</v>
      </c>
      <c r="B35">
        <v>0</v>
      </c>
    </row>
    <row r="36" spans="1:2">
      <c r="A36">
        <v>66</v>
      </c>
      <c r="B36">
        <v>0</v>
      </c>
    </row>
    <row r="37" spans="1:2">
      <c r="A37">
        <v>67</v>
      </c>
      <c r="B37" s="8">
        <v>0.1257655982621036</v>
      </c>
    </row>
    <row r="38" spans="1:2">
      <c r="A38">
        <v>68</v>
      </c>
      <c r="B38" s="8">
        <v>0.12094734661790463</v>
      </c>
    </row>
    <row r="39" spans="1:2">
      <c r="A39">
        <v>69</v>
      </c>
      <c r="B39" s="8">
        <v>0.11612909497370565</v>
      </c>
    </row>
    <row r="40" spans="1:2">
      <c r="A40">
        <v>70</v>
      </c>
      <c r="B40">
        <v>0</v>
      </c>
    </row>
    <row r="41" spans="1:2">
      <c r="A41">
        <v>71</v>
      </c>
      <c r="B41">
        <v>0</v>
      </c>
    </row>
    <row r="42" spans="1:2">
      <c r="A42">
        <v>72</v>
      </c>
      <c r="B42">
        <v>0</v>
      </c>
    </row>
    <row r="43" spans="1:2">
      <c r="A43">
        <v>73</v>
      </c>
      <c r="B43" s="8">
        <v>0.15230771176920305</v>
      </c>
    </row>
    <row r="44" spans="1:2">
      <c r="A44">
        <v>74</v>
      </c>
      <c r="B44" s="8">
        <v>0.15591181632736903</v>
      </c>
    </row>
    <row r="45" spans="1:2">
      <c r="A45">
        <v>75</v>
      </c>
      <c r="B45" s="8">
        <v>0.15951592088553504</v>
      </c>
    </row>
    <row r="49" spans="1:5" s="5" customFormat="1">
      <c r="A49" s="5" t="s">
        <v>32</v>
      </c>
    </row>
    <row r="52" spans="1:5">
      <c r="B52" s="6" t="s">
        <v>16</v>
      </c>
      <c r="C52" s="6" t="s">
        <v>3</v>
      </c>
      <c r="D52" s="6"/>
    </row>
    <row r="53" spans="1:5">
      <c r="A53">
        <v>103</v>
      </c>
      <c r="B53" s="8">
        <v>0.93372738504236885</v>
      </c>
      <c r="C53" s="8">
        <v>0.39903266145393013</v>
      </c>
    </row>
    <row r="54" spans="1:5">
      <c r="A54">
        <f>A53+1</f>
        <v>104</v>
      </c>
      <c r="B54" s="8">
        <v>0.93067881299666255</v>
      </c>
      <c r="C54" s="8">
        <v>0.38063204990842425</v>
      </c>
    </row>
    <row r="55" spans="1:5">
      <c r="A55">
        <f t="shared" ref="A55:A73" si="1">A54+1</f>
        <v>105</v>
      </c>
      <c r="B55" s="8">
        <v>0.92763024095095648</v>
      </c>
      <c r="C55" s="8">
        <v>0.36222461154551128</v>
      </c>
    </row>
    <row r="56" spans="1:5">
      <c r="A56">
        <f t="shared" si="1"/>
        <v>106</v>
      </c>
      <c r="B56" s="8">
        <v>0.98197220773407112</v>
      </c>
      <c r="C56" s="8">
        <v>0.44199603608844967</v>
      </c>
    </row>
    <row r="57" spans="1:5">
      <c r="A57">
        <f t="shared" si="1"/>
        <v>107</v>
      </c>
      <c r="B57" s="8">
        <v>0.98274967161028626</v>
      </c>
      <c r="C57" s="8">
        <v>0.43013297535168238</v>
      </c>
    </row>
    <row r="58" spans="1:5">
      <c r="A58">
        <f t="shared" si="1"/>
        <v>108</v>
      </c>
      <c r="B58" s="8">
        <v>0.98352713548650139</v>
      </c>
      <c r="C58" s="8">
        <v>0.41827628631116182</v>
      </c>
      <c r="E58" s="6"/>
    </row>
    <row r="59" spans="1:5">
      <c r="A59">
        <f t="shared" si="1"/>
        <v>109</v>
      </c>
      <c r="B59" s="8">
        <v>0.87896980120809265</v>
      </c>
      <c r="C59" s="8">
        <v>0.67589731137097864</v>
      </c>
    </row>
    <row r="60" spans="1:5">
      <c r="A60">
        <f t="shared" si="1"/>
        <v>110</v>
      </c>
      <c r="B60" s="8">
        <v>0.87272494520733279</v>
      </c>
      <c r="C60" s="8">
        <v>0.68200580327048121</v>
      </c>
    </row>
    <row r="61" spans="1:5">
      <c r="A61">
        <f t="shared" si="1"/>
        <v>111</v>
      </c>
      <c r="B61" s="8">
        <v>0.86648008920657305</v>
      </c>
      <c r="C61" s="8">
        <v>0.68811429516998301</v>
      </c>
    </row>
    <row r="62" spans="1:5">
      <c r="A62">
        <f t="shared" si="1"/>
        <v>112</v>
      </c>
      <c r="B62" s="8">
        <v>0.96948756354915011</v>
      </c>
      <c r="C62" s="2">
        <v>1</v>
      </c>
    </row>
    <row r="63" spans="1:5">
      <c r="A63">
        <f t="shared" si="1"/>
        <v>113</v>
      </c>
      <c r="B63" s="8">
        <v>0.970526196237946</v>
      </c>
      <c r="C63" s="2">
        <v>1</v>
      </c>
    </row>
    <row r="64" spans="1:5">
      <c r="A64">
        <f t="shared" si="1"/>
        <v>114</v>
      </c>
      <c r="B64" s="8">
        <v>0.97156482892674212</v>
      </c>
      <c r="C64" s="2">
        <v>1</v>
      </c>
    </row>
    <row r="65" spans="1:3">
      <c r="A65">
        <f t="shared" si="1"/>
        <v>115</v>
      </c>
      <c r="B65" s="8">
        <v>0.85603140768654828</v>
      </c>
      <c r="C65" s="8">
        <v>0.70666233384661392</v>
      </c>
    </row>
    <row r="66" spans="1:3">
      <c r="A66">
        <f t="shared" si="1"/>
        <v>116</v>
      </c>
      <c r="B66" s="8">
        <v>0.84929857011341159</v>
      </c>
      <c r="C66" s="8">
        <v>0.70677297433241404</v>
      </c>
    </row>
    <row r="67" spans="1:3">
      <c r="A67">
        <f t="shared" si="1"/>
        <v>117</v>
      </c>
      <c r="B67" s="8">
        <v>0.842565732540275</v>
      </c>
      <c r="C67" s="8">
        <v>0.70688361481821416</v>
      </c>
    </row>
    <row r="68" spans="1:3">
      <c r="A68">
        <f t="shared" si="1"/>
        <v>118</v>
      </c>
      <c r="B68" s="8">
        <v>0.9524314990765802</v>
      </c>
      <c r="C68" s="8">
        <v>0.93599474126528226</v>
      </c>
    </row>
    <row r="69" spans="1:3">
      <c r="A69">
        <f t="shared" si="1"/>
        <v>119</v>
      </c>
      <c r="B69" s="8">
        <v>0.95347190177740626</v>
      </c>
      <c r="C69" s="8">
        <v>0.95137208081516678</v>
      </c>
    </row>
    <row r="70" spans="1:3">
      <c r="A70">
        <f t="shared" si="1"/>
        <v>120</v>
      </c>
      <c r="B70" s="8">
        <v>0.95432030447823246</v>
      </c>
      <c r="C70" s="8">
        <v>0.96536078036505191</v>
      </c>
    </row>
    <row r="71" spans="1:3">
      <c r="A71">
        <f t="shared" si="1"/>
        <v>121</v>
      </c>
      <c r="B71" s="8">
        <v>0.9198592000000001</v>
      </c>
      <c r="C71" s="8">
        <v>0.87542939733333336</v>
      </c>
    </row>
    <row r="72" spans="1:3">
      <c r="A72">
        <f t="shared" si="1"/>
        <v>122</v>
      </c>
      <c r="B72" s="8">
        <v>0.91832888888888897</v>
      </c>
      <c r="C72" s="8">
        <v>0.88231111111111082</v>
      </c>
    </row>
    <row r="73" spans="1:3">
      <c r="A73">
        <f t="shared" si="1"/>
        <v>123</v>
      </c>
      <c r="B73" s="8">
        <v>0.91635377777777771</v>
      </c>
      <c r="C73" s="8">
        <v>0.88982392888888961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VMP</vt:lpstr>
      <vt:lpstr>CH4 recovery rate</vt:lpstr>
      <vt:lpstr>HPr degradation rate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2017-02-01T13:17:27Z</dcterms:modified>
</cp:coreProperties>
</file>