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 tabRatio="754"/>
  </bookViews>
  <sheets>
    <sheet name="fig 2a" sheetId="1" r:id="rId1"/>
    <sheet name="fig 2b" sheetId="7" r:id="rId2"/>
    <sheet name="fig2c" sheetId="3" r:id="rId3"/>
    <sheet name="fig2d" sheetId="8" r:id="rId4"/>
    <sheet name="combine 2" sheetId="6" r:id="rId5"/>
  </sheets>
  <calcPr calcId="145621"/>
</workbook>
</file>

<file path=xl/calcChain.xml><?xml version="1.0" encoding="utf-8"?>
<calcChain xmlns="http://schemas.openxmlformats.org/spreadsheetml/2006/main">
  <c r="D11" i="7" l="1"/>
  <c r="D22" i="7" l="1"/>
  <c r="E22" i="7"/>
  <c r="D23" i="7"/>
  <c r="E23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D31" i="7"/>
  <c r="E31" i="7"/>
  <c r="D32" i="7"/>
  <c r="E32" i="7"/>
  <c r="D33" i="7"/>
  <c r="E33" i="7"/>
  <c r="D34" i="7"/>
  <c r="E34" i="7"/>
  <c r="D35" i="7"/>
  <c r="E35" i="7"/>
  <c r="D36" i="7"/>
  <c r="E36" i="7"/>
  <c r="D37" i="7"/>
  <c r="E37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E21" i="7"/>
  <c r="D21" i="7"/>
  <c r="D6" i="7"/>
  <c r="D7" i="7"/>
  <c r="D8" i="7"/>
  <c r="D9" i="7"/>
  <c r="D10" i="7"/>
  <c r="D12" i="7"/>
  <c r="D13" i="7"/>
  <c r="D14" i="7"/>
  <c r="D15" i="7"/>
  <c r="D16" i="7"/>
  <c r="D17" i="7"/>
  <c r="D18" i="7"/>
  <c r="D19" i="7"/>
  <c r="D20" i="7"/>
  <c r="D5" i="7"/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6" i="1"/>
  <c r="A7" i="1" s="1"/>
  <c r="A8" i="1" s="1"/>
  <c r="A9" i="1" s="1"/>
  <c r="A10" i="1" s="1"/>
  <c r="A11" i="1" s="1"/>
  <c r="A12" i="1" s="1"/>
  <c r="A13" i="1" s="1"/>
  <c r="A14" i="1" s="1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</calcChain>
</file>

<file path=xl/sharedStrings.xml><?xml version="1.0" encoding="utf-8"?>
<sst xmlns="http://schemas.openxmlformats.org/spreadsheetml/2006/main" count="28" uniqueCount="23">
  <si>
    <t>day</t>
    <phoneticPr fontId="1" type="noConversion"/>
  </si>
  <si>
    <t>R1-propionic acid</t>
  </si>
  <si>
    <t>R1-biogas production</t>
    <phoneticPr fontId="2" type="noConversion"/>
  </si>
  <si>
    <t>R2-biogas production</t>
    <phoneticPr fontId="2" type="noConversion"/>
  </si>
  <si>
    <t>R1-pH</t>
    <phoneticPr fontId="2" type="noConversion"/>
  </si>
  <si>
    <t>R2-pH</t>
    <phoneticPr fontId="2" type="noConversion"/>
  </si>
  <si>
    <t>R1-IA:PA</t>
    <phoneticPr fontId="2" type="noConversion"/>
  </si>
  <si>
    <t>R2-IA:PA</t>
    <phoneticPr fontId="2" type="noConversion"/>
  </si>
  <si>
    <t>R2-propionic acid</t>
    <phoneticPr fontId="1" type="noConversion"/>
  </si>
  <si>
    <t>R2-acetic acid</t>
    <phoneticPr fontId="1" type="noConversion"/>
  </si>
  <si>
    <t>R2-CH4%</t>
    <phoneticPr fontId="2" type="noConversion"/>
  </si>
  <si>
    <t>R1-CH4%</t>
    <phoneticPr fontId="2" type="noConversion"/>
  </si>
  <si>
    <t>R1-TAN</t>
    <phoneticPr fontId="2" type="noConversion"/>
  </si>
  <si>
    <t>R2-TAN</t>
    <phoneticPr fontId="2" type="noConversion"/>
  </si>
  <si>
    <t>R1-acetic acid</t>
    <phoneticPr fontId="1" type="noConversion"/>
  </si>
  <si>
    <t>R1-methane prodution</t>
    <phoneticPr fontId="1" type="noConversion"/>
  </si>
  <si>
    <t>R2-methane production</t>
    <phoneticPr fontId="1" type="noConversion"/>
  </si>
  <si>
    <t>(mgL-1)</t>
    <phoneticPr fontId="1" type="noConversion"/>
  </si>
  <si>
    <t>fig 2-a</t>
    <phoneticPr fontId="1" type="noConversion"/>
  </si>
  <si>
    <t>fig2-b</t>
    <phoneticPr fontId="1" type="noConversion"/>
  </si>
  <si>
    <t>L-1d-1</t>
    <phoneticPr fontId="1" type="noConversion"/>
  </si>
  <si>
    <t>Fig 2-c</t>
  </si>
  <si>
    <t>Fig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</si>
</sst>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;[Red]\(0.00\)"/>
    <numFmt numFmtId="165" formatCode="0_);[Red]\(0\)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10"/>
      <color indexed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3"/>
      <charset val="134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/>
    <xf numFmtId="0" fontId="4" fillId="0" borderId="0" xfId="0" applyFont="1"/>
    <xf numFmtId="0" fontId="5" fillId="0" borderId="0" xfId="0" applyNumberFormat="1" applyFont="1"/>
    <xf numFmtId="0" fontId="5" fillId="0" borderId="0" xfId="0" applyFont="1"/>
    <xf numFmtId="2" fontId="0" fillId="0" borderId="0" xfId="0" applyNumberFormat="1" applyFill="1"/>
    <xf numFmtId="0" fontId="3" fillId="0" borderId="0" xfId="0" applyFont="1"/>
    <xf numFmtId="0" fontId="6" fillId="0" borderId="0" xfId="0" applyFont="1"/>
    <xf numFmtId="0" fontId="0" fillId="0" borderId="0" xfId="0" applyFill="1"/>
    <xf numFmtId="10" fontId="0" fillId="0" borderId="0" xfId="0" applyNumberFormat="1" applyFill="1"/>
    <xf numFmtId="1" fontId="4" fillId="0" borderId="0" xfId="0" applyNumberFormat="1" applyFont="1" applyFill="1"/>
    <xf numFmtId="49" fontId="0" fillId="0" borderId="0" xfId="0" applyNumberFormat="1" applyFill="1"/>
    <xf numFmtId="0" fontId="6" fillId="0" borderId="0" xfId="0" applyFont="1" applyFill="1"/>
    <xf numFmtId="1" fontId="6" fillId="0" borderId="0" xfId="0" applyNumberFormat="1" applyFont="1" applyFill="1"/>
    <xf numFmtId="164" fontId="0" fillId="0" borderId="0" xfId="0" applyNumberFormat="1" applyFill="1"/>
    <xf numFmtId="164" fontId="6" fillId="0" borderId="0" xfId="0" applyNumberFormat="1" applyFont="1" applyFill="1"/>
    <xf numFmtId="1" fontId="7" fillId="0" borderId="0" xfId="0" applyNumberFormat="1" applyFont="1" applyFill="1"/>
    <xf numFmtId="164" fontId="7" fillId="0" borderId="0" xfId="0" applyNumberFormat="1" applyFont="1" applyFill="1"/>
    <xf numFmtId="165" fontId="7" fillId="0" borderId="0" xfId="0" applyNumberFormat="1" applyFont="1" applyFill="1"/>
    <xf numFmtId="165" fontId="6" fillId="0" borderId="0" xfId="0" applyNumberFormat="1" applyFont="1" applyFill="1"/>
    <xf numFmtId="9" fontId="6" fillId="0" borderId="0" xfId="0" applyNumberFormat="1" applyFont="1" applyFill="1"/>
    <xf numFmtId="9" fontId="4" fillId="0" borderId="0" xfId="0" applyNumberFormat="1" applyFont="1" applyFill="1"/>
    <xf numFmtId="2" fontId="0" fillId="0" borderId="0" xfId="0" applyNumberFormat="1"/>
    <xf numFmtId="0" fontId="8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45707080867295"/>
          <c:y val="4.4534920939760581E-2"/>
          <c:w val="0.58217466633247261"/>
          <c:h val="0.85819317300784559"/>
        </c:manualLayout>
      </c:layout>
      <c:scatterChart>
        <c:scatterStyle val="smoothMarker"/>
        <c:varyColors val="0"/>
        <c:ser>
          <c:idx val="8"/>
          <c:order val="0"/>
          <c:tx>
            <c:v>R0-propionic acid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11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'fig 2a'!$A$5:$A$22</c:f>
              <c:numCache>
                <c:formatCode>0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35</c:v>
                </c:pt>
                <c:pt idx="13">
                  <c:v>36</c:v>
                </c:pt>
                <c:pt idx="14">
                  <c:v>39</c:v>
                </c:pt>
                <c:pt idx="15">
                  <c:v>42</c:v>
                </c:pt>
                <c:pt idx="16">
                  <c:v>45</c:v>
                </c:pt>
                <c:pt idx="17">
                  <c:v>48</c:v>
                </c:pt>
              </c:numCache>
            </c:numRef>
          </c:xVal>
          <c:yVal>
            <c:numRef>
              <c:f>'fig 2a'!$B$5:$B$22</c:f>
              <c:numCache>
                <c:formatCode>0_);[Red]\(0\)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69.1283700078164</c:v>
                </c:pt>
                <c:pt idx="4">
                  <c:v>152.25755248160141</c:v>
                </c:pt>
                <c:pt idx="5">
                  <c:v>269.55987475821343</c:v>
                </c:pt>
                <c:pt idx="6">
                  <c:v>264.52928979355823</c:v>
                </c:pt>
                <c:pt idx="7">
                  <c:v>945.37411845957195</c:v>
                </c:pt>
                <c:pt idx="8">
                  <c:v>1666.1516525814538</c:v>
                </c:pt>
                <c:pt idx="9">
                  <c:v>1604.4458266673098</c:v>
                </c:pt>
                <c:pt idx="10">
                  <c:v>1253.2382173966234</c:v>
                </c:pt>
                <c:pt idx="11">
                  <c:v>375.97465068222516</c:v>
                </c:pt>
                <c:pt idx="12">
                  <c:v>561.2101217732835</c:v>
                </c:pt>
                <c:pt idx="13">
                  <c:v>882.01029793366877</c:v>
                </c:pt>
                <c:pt idx="14">
                  <c:v>1693.3680455748338</c:v>
                </c:pt>
                <c:pt idx="15">
                  <c:v>2449.5482531628886</c:v>
                </c:pt>
                <c:pt idx="16">
                  <c:v>3021.4830234147594</c:v>
                </c:pt>
                <c:pt idx="17">
                  <c:v>3406.3426522621367</c:v>
                </c:pt>
              </c:numCache>
            </c:numRef>
          </c:yVal>
          <c:smooth val="1"/>
        </c:ser>
        <c:ser>
          <c:idx val="9"/>
          <c:order val="1"/>
          <c:tx>
            <c:v>R0-acetic acid</c:v>
          </c:tx>
          <c:xVal>
            <c:numRef>
              <c:f>'fig 2a'!$A$5:$A$22</c:f>
              <c:numCache>
                <c:formatCode>0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35</c:v>
                </c:pt>
                <c:pt idx="13">
                  <c:v>36</c:v>
                </c:pt>
                <c:pt idx="14">
                  <c:v>39</c:v>
                </c:pt>
                <c:pt idx="15">
                  <c:v>42</c:v>
                </c:pt>
                <c:pt idx="16">
                  <c:v>45</c:v>
                </c:pt>
                <c:pt idx="17">
                  <c:v>48</c:v>
                </c:pt>
              </c:numCache>
            </c:numRef>
          </c:xVal>
          <c:yVal>
            <c:numRef>
              <c:f>'fig 2a'!$D$5:$D$22</c:f>
              <c:numCache>
                <c:formatCode>0_);[Red]\(0\)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4.0276692625043253</c:v>
                </c:pt>
                <c:pt idx="3">
                  <c:v>29.418737144864316</c:v>
                </c:pt>
                <c:pt idx="4">
                  <c:v>20.729963436162357</c:v>
                </c:pt>
                <c:pt idx="5">
                  <c:v>21.228062717136375</c:v>
                </c:pt>
                <c:pt idx="6">
                  <c:v>16.682906778248487</c:v>
                </c:pt>
                <c:pt idx="7">
                  <c:v>61.138267605179365</c:v>
                </c:pt>
                <c:pt idx="8">
                  <c:v>85.35834514254087</c:v>
                </c:pt>
                <c:pt idx="9">
                  <c:v>102.97306563001285</c:v>
                </c:pt>
                <c:pt idx="10">
                  <c:v>231.77728692689737</c:v>
                </c:pt>
                <c:pt idx="11">
                  <c:v>206.42253484242889</c:v>
                </c:pt>
                <c:pt idx="12">
                  <c:v>283.24540199552195</c:v>
                </c:pt>
                <c:pt idx="13">
                  <c:v>379.69613749208003</c:v>
                </c:pt>
                <c:pt idx="14">
                  <c:v>500.10537843466102</c:v>
                </c:pt>
                <c:pt idx="15">
                  <c:v>511.59889519186629</c:v>
                </c:pt>
                <c:pt idx="16">
                  <c:v>471.74588454768525</c:v>
                </c:pt>
                <c:pt idx="17">
                  <c:v>337.82953314573064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'fig 2a'!$B$4</c:f>
              <c:strCache>
                <c:ptCount val="1"/>
                <c:pt idx="0">
                  <c:v>R1-propionic acid</c:v>
                </c:pt>
              </c:strCache>
            </c:strRef>
          </c:tx>
          <c:xVal>
            <c:numRef>
              <c:f>'fig 2a'!$A$23:$A$47</c:f>
              <c:numCache>
                <c:formatCode>0</c:formatCode>
                <c:ptCount val="25"/>
                <c:pt idx="0">
                  <c:v>51</c:v>
                </c:pt>
                <c:pt idx="1">
                  <c:v>54</c:v>
                </c:pt>
                <c:pt idx="2">
                  <c:v>57</c:v>
                </c:pt>
                <c:pt idx="3">
                  <c:v>60</c:v>
                </c:pt>
                <c:pt idx="4">
                  <c:v>63</c:v>
                </c:pt>
                <c:pt idx="5">
                  <c:v>66</c:v>
                </c:pt>
                <c:pt idx="6">
                  <c:v>69</c:v>
                </c:pt>
                <c:pt idx="7">
                  <c:v>72</c:v>
                </c:pt>
                <c:pt idx="8">
                  <c:v>75</c:v>
                </c:pt>
                <c:pt idx="9">
                  <c:v>78</c:v>
                </c:pt>
                <c:pt idx="10">
                  <c:v>81</c:v>
                </c:pt>
                <c:pt idx="11">
                  <c:v>84</c:v>
                </c:pt>
                <c:pt idx="12">
                  <c:v>87</c:v>
                </c:pt>
                <c:pt idx="13">
                  <c:v>90</c:v>
                </c:pt>
                <c:pt idx="14">
                  <c:v>93</c:v>
                </c:pt>
                <c:pt idx="15">
                  <c:v>96</c:v>
                </c:pt>
                <c:pt idx="16">
                  <c:v>99</c:v>
                </c:pt>
                <c:pt idx="17">
                  <c:v>102</c:v>
                </c:pt>
                <c:pt idx="18">
                  <c:v>105</c:v>
                </c:pt>
                <c:pt idx="19">
                  <c:v>108</c:v>
                </c:pt>
                <c:pt idx="20">
                  <c:v>111</c:v>
                </c:pt>
                <c:pt idx="21">
                  <c:v>114</c:v>
                </c:pt>
                <c:pt idx="22">
                  <c:v>117</c:v>
                </c:pt>
                <c:pt idx="23">
                  <c:v>120</c:v>
                </c:pt>
                <c:pt idx="24">
                  <c:v>123</c:v>
                </c:pt>
              </c:numCache>
            </c:numRef>
          </c:xVal>
          <c:yVal>
            <c:numRef>
              <c:f>'fig 2a'!$B$23:$B$47</c:f>
              <c:numCache>
                <c:formatCode>0_);[Red]\(0\)</c:formatCode>
                <c:ptCount val="25"/>
                <c:pt idx="0">
                  <c:v>3881.1567168935226</c:v>
                </c:pt>
                <c:pt idx="1">
                  <c:v>3799.6349466926549</c:v>
                </c:pt>
                <c:pt idx="2">
                  <c:v>3883.1503940026714</c:v>
                </c:pt>
                <c:pt idx="3">
                  <c:v>3422.9753243047508</c:v>
                </c:pt>
                <c:pt idx="4">
                  <c:v>3913.3013451510319</c:v>
                </c:pt>
                <c:pt idx="5">
                  <c:v>3981.832248506189</c:v>
                </c:pt>
                <c:pt idx="6">
                  <c:v>3685.3382868446733</c:v>
                </c:pt>
                <c:pt idx="7">
                  <c:v>3423.7234625863157</c:v>
                </c:pt>
                <c:pt idx="8">
                  <c:v>2855.4063359459788</c:v>
                </c:pt>
                <c:pt idx="9">
                  <c:v>2382.2507594650319</c:v>
                </c:pt>
                <c:pt idx="10">
                  <c:v>1544.3802713125565</c:v>
                </c:pt>
                <c:pt idx="11">
                  <c:v>1303.4737633900722</c:v>
                </c:pt>
                <c:pt idx="12">
                  <c:v>336.09503321097833</c:v>
                </c:pt>
                <c:pt idx="13">
                  <c:v>230.01573325381071</c:v>
                </c:pt>
                <c:pt idx="14">
                  <c:v>295.79652770052002</c:v>
                </c:pt>
                <c:pt idx="15">
                  <c:v>148.10137558489564</c:v>
                </c:pt>
                <c:pt idx="16">
                  <c:v>112.19215102920873</c:v>
                </c:pt>
                <c:pt idx="17">
                  <c:v>192.60032130034429</c:v>
                </c:pt>
                <c:pt idx="18">
                  <c:v>278.34141008583367</c:v>
                </c:pt>
                <c:pt idx="19">
                  <c:v>256.47523856728355</c:v>
                </c:pt>
                <c:pt idx="20">
                  <c:v>432.11181358865304</c:v>
                </c:pt>
                <c:pt idx="21">
                  <c:v>402.900269216266</c:v>
                </c:pt>
                <c:pt idx="22">
                  <c:v>592.26132596073478</c:v>
                </c:pt>
                <c:pt idx="23">
                  <c:v>563.12</c:v>
                </c:pt>
                <c:pt idx="24">
                  <c:v>601.39</c:v>
                </c:pt>
              </c:numCache>
            </c:numRef>
          </c:yVal>
          <c:smooth val="1"/>
        </c:ser>
        <c:ser>
          <c:idx val="1"/>
          <c:order val="3"/>
          <c:tx>
            <c:strRef>
              <c:f>'fig 2a'!$C$4</c:f>
              <c:strCache>
                <c:ptCount val="1"/>
                <c:pt idx="0">
                  <c:v>R2-propionic acid</c:v>
                </c:pt>
              </c:strCache>
            </c:strRef>
          </c:tx>
          <c:marker>
            <c:symbol val="square"/>
            <c:size val="11"/>
          </c:marker>
          <c:xVal>
            <c:numRef>
              <c:f>'fig 2a'!$A$23:$A$47</c:f>
              <c:numCache>
                <c:formatCode>0</c:formatCode>
                <c:ptCount val="25"/>
                <c:pt idx="0">
                  <c:v>51</c:v>
                </c:pt>
                <c:pt idx="1">
                  <c:v>54</c:v>
                </c:pt>
                <c:pt idx="2">
                  <c:v>57</c:v>
                </c:pt>
                <c:pt idx="3">
                  <c:v>60</c:v>
                </c:pt>
                <c:pt idx="4">
                  <c:v>63</c:v>
                </c:pt>
                <c:pt idx="5">
                  <c:v>66</c:v>
                </c:pt>
                <c:pt idx="6">
                  <c:v>69</c:v>
                </c:pt>
                <c:pt idx="7">
                  <c:v>72</c:v>
                </c:pt>
                <c:pt idx="8">
                  <c:v>75</c:v>
                </c:pt>
                <c:pt idx="9">
                  <c:v>78</c:v>
                </c:pt>
                <c:pt idx="10">
                  <c:v>81</c:v>
                </c:pt>
                <c:pt idx="11">
                  <c:v>84</c:v>
                </c:pt>
                <c:pt idx="12">
                  <c:v>87</c:v>
                </c:pt>
                <c:pt idx="13">
                  <c:v>90</c:v>
                </c:pt>
                <c:pt idx="14">
                  <c:v>93</c:v>
                </c:pt>
                <c:pt idx="15">
                  <c:v>96</c:v>
                </c:pt>
                <c:pt idx="16">
                  <c:v>99</c:v>
                </c:pt>
                <c:pt idx="17">
                  <c:v>102</c:v>
                </c:pt>
                <c:pt idx="18">
                  <c:v>105</c:v>
                </c:pt>
                <c:pt idx="19">
                  <c:v>108</c:v>
                </c:pt>
                <c:pt idx="20">
                  <c:v>111</c:v>
                </c:pt>
                <c:pt idx="21">
                  <c:v>114</c:v>
                </c:pt>
                <c:pt idx="22">
                  <c:v>117</c:v>
                </c:pt>
                <c:pt idx="23">
                  <c:v>120</c:v>
                </c:pt>
                <c:pt idx="24">
                  <c:v>123</c:v>
                </c:pt>
              </c:numCache>
            </c:numRef>
          </c:xVal>
          <c:yVal>
            <c:numRef>
              <c:f>'fig 2a'!$C$23:$C$47</c:f>
              <c:numCache>
                <c:formatCode>0_);[Red]\(0\)</c:formatCode>
                <c:ptCount val="25"/>
                <c:pt idx="0">
                  <c:v>4151.1078591349924</c:v>
                </c:pt>
                <c:pt idx="1">
                  <c:v>4472.7843108560146</c:v>
                </c:pt>
                <c:pt idx="2">
                  <c:v>5801.5583430177321</c:v>
                </c:pt>
                <c:pt idx="3">
                  <c:v>6315.32</c:v>
                </c:pt>
                <c:pt idx="4">
                  <c:v>6523.2965271027306</c:v>
                </c:pt>
                <c:pt idx="5">
                  <c:v>7518.3808788272945</c:v>
                </c:pt>
                <c:pt idx="6">
                  <c:v>7653.8942063203913</c:v>
                </c:pt>
                <c:pt idx="7">
                  <c:v>8453.9424056558146</c:v>
                </c:pt>
                <c:pt idx="8">
                  <c:v>8352.5769649573958</c:v>
                </c:pt>
                <c:pt idx="9">
                  <c:v>8157.0029877516445</c:v>
                </c:pt>
                <c:pt idx="10">
                  <c:v>7108.8834077742977</c:v>
                </c:pt>
                <c:pt idx="11">
                  <c:v>6047.6168137760851</c:v>
                </c:pt>
                <c:pt idx="12">
                  <c:v>4623.4333184836314</c:v>
                </c:pt>
                <c:pt idx="13">
                  <c:v>3882.4824426013361</c:v>
                </c:pt>
                <c:pt idx="14">
                  <c:v>3089.1799996084892</c:v>
                </c:pt>
                <c:pt idx="15">
                  <c:v>3207.0896354307797</c:v>
                </c:pt>
                <c:pt idx="16">
                  <c:v>2849.8829384211754</c:v>
                </c:pt>
                <c:pt idx="17">
                  <c:v>3046.4828002826494</c:v>
                </c:pt>
                <c:pt idx="18">
                  <c:v>3564.00426676088</c:v>
                </c:pt>
                <c:pt idx="19">
                  <c:v>3897.4693792646212</c:v>
                </c:pt>
                <c:pt idx="20">
                  <c:v>3725.6680445911124</c:v>
                </c:pt>
                <c:pt idx="21">
                  <c:v>2765.5994385036338</c:v>
                </c:pt>
                <c:pt idx="22">
                  <c:v>2762.4876748405059</c:v>
                </c:pt>
                <c:pt idx="23">
                  <c:v>2330.8679000000002</c:v>
                </c:pt>
                <c:pt idx="24">
                  <c:v>2100.4155999999998</c:v>
                </c:pt>
              </c:numCache>
            </c:numRef>
          </c:yVal>
          <c:smooth val="1"/>
        </c:ser>
        <c:ser>
          <c:idx val="2"/>
          <c:order val="8"/>
          <c:tx>
            <c:v>R1-acetic acid</c:v>
          </c:tx>
          <c:xVal>
            <c:numRef>
              <c:f>'fig 2a'!$A$23:$A$47</c:f>
              <c:numCache>
                <c:formatCode>0</c:formatCode>
                <c:ptCount val="25"/>
                <c:pt idx="0">
                  <c:v>51</c:v>
                </c:pt>
                <c:pt idx="1">
                  <c:v>54</c:v>
                </c:pt>
                <c:pt idx="2">
                  <c:v>57</c:v>
                </c:pt>
                <c:pt idx="3">
                  <c:v>60</c:v>
                </c:pt>
                <c:pt idx="4">
                  <c:v>63</c:v>
                </c:pt>
                <c:pt idx="5">
                  <c:v>66</c:v>
                </c:pt>
                <c:pt idx="6">
                  <c:v>69</c:v>
                </c:pt>
                <c:pt idx="7">
                  <c:v>72</c:v>
                </c:pt>
                <c:pt idx="8">
                  <c:v>75</c:v>
                </c:pt>
                <c:pt idx="9">
                  <c:v>78</c:v>
                </c:pt>
                <c:pt idx="10">
                  <c:v>81</c:v>
                </c:pt>
                <c:pt idx="11">
                  <c:v>84</c:v>
                </c:pt>
                <c:pt idx="12">
                  <c:v>87</c:v>
                </c:pt>
                <c:pt idx="13">
                  <c:v>90</c:v>
                </c:pt>
                <c:pt idx="14">
                  <c:v>93</c:v>
                </c:pt>
                <c:pt idx="15">
                  <c:v>96</c:v>
                </c:pt>
                <c:pt idx="16">
                  <c:v>99</c:v>
                </c:pt>
                <c:pt idx="17">
                  <c:v>102</c:v>
                </c:pt>
                <c:pt idx="18">
                  <c:v>105</c:v>
                </c:pt>
                <c:pt idx="19">
                  <c:v>108</c:v>
                </c:pt>
                <c:pt idx="20">
                  <c:v>111</c:v>
                </c:pt>
                <c:pt idx="21">
                  <c:v>114</c:v>
                </c:pt>
                <c:pt idx="22">
                  <c:v>117</c:v>
                </c:pt>
                <c:pt idx="23">
                  <c:v>120</c:v>
                </c:pt>
                <c:pt idx="24">
                  <c:v>123</c:v>
                </c:pt>
              </c:numCache>
            </c:numRef>
          </c:xVal>
          <c:yVal>
            <c:numRef>
              <c:f>'fig 2a'!$D$22:$D$47</c:f>
              <c:numCache>
                <c:formatCode>0_);[Red]\(0\)</c:formatCode>
                <c:ptCount val="26"/>
                <c:pt idx="0">
                  <c:v>337.82953314573064</c:v>
                </c:pt>
                <c:pt idx="1">
                  <c:v>350.16752526936671</c:v>
                </c:pt>
                <c:pt idx="2">
                  <c:v>530.24041671551072</c:v>
                </c:pt>
                <c:pt idx="3">
                  <c:v>668.82034622366609</c:v>
                </c:pt>
                <c:pt idx="4">
                  <c:v>505.24738888345979</c:v>
                </c:pt>
                <c:pt idx="5">
                  <c:v>494.25742388113468</c:v>
                </c:pt>
                <c:pt idx="6">
                  <c:v>424.71431258064109</c:v>
                </c:pt>
                <c:pt idx="7">
                  <c:v>462.64509601995547</c:v>
                </c:pt>
                <c:pt idx="8">
                  <c:v>613.30240611032332</c:v>
                </c:pt>
                <c:pt idx="9">
                  <c:v>785.44415887503294</c:v>
                </c:pt>
                <c:pt idx="10">
                  <c:v>1149.6734670284186</c:v>
                </c:pt>
                <c:pt idx="11">
                  <c:v>1637.4429354689939</c:v>
                </c:pt>
                <c:pt idx="12">
                  <c:v>1939.3453305180535</c:v>
                </c:pt>
                <c:pt idx="13">
                  <c:v>2218.2408073567549</c:v>
                </c:pt>
                <c:pt idx="14">
                  <c:v>2612.4818182657186</c:v>
                </c:pt>
                <c:pt idx="15">
                  <c:v>2067.372761781241</c:v>
                </c:pt>
                <c:pt idx="16">
                  <c:v>1739.8869629948126</c:v>
                </c:pt>
                <c:pt idx="17">
                  <c:v>1565.9162986465292</c:v>
                </c:pt>
                <c:pt idx="18">
                  <c:v>1721.1415416945249</c:v>
                </c:pt>
                <c:pt idx="19">
                  <c:v>2414.8780629692278</c:v>
                </c:pt>
                <c:pt idx="20">
                  <c:v>2448.4682604964091</c:v>
                </c:pt>
                <c:pt idx="21">
                  <c:v>2657.0750999371126</c:v>
                </c:pt>
                <c:pt idx="22">
                  <c:v>2436.3888038118876</c:v>
                </c:pt>
                <c:pt idx="23">
                  <c:v>2841.5573797505731</c:v>
                </c:pt>
                <c:pt idx="24">
                  <c:v>2065.1260000000002</c:v>
                </c:pt>
                <c:pt idx="25">
                  <c:v>2835.5369999999998</c:v>
                </c:pt>
              </c:numCache>
            </c:numRef>
          </c:yVal>
          <c:smooth val="1"/>
        </c:ser>
        <c:ser>
          <c:idx val="3"/>
          <c:order val="9"/>
          <c:tx>
            <c:v>R2-acetic acid</c:v>
          </c:tx>
          <c:xVal>
            <c:numRef>
              <c:f>'fig 2a'!$A$23:$A$47</c:f>
              <c:numCache>
                <c:formatCode>0</c:formatCode>
                <c:ptCount val="25"/>
                <c:pt idx="0">
                  <c:v>51</c:v>
                </c:pt>
                <c:pt idx="1">
                  <c:v>54</c:v>
                </c:pt>
                <c:pt idx="2">
                  <c:v>57</c:v>
                </c:pt>
                <c:pt idx="3">
                  <c:v>60</c:v>
                </c:pt>
                <c:pt idx="4">
                  <c:v>63</c:v>
                </c:pt>
                <c:pt idx="5">
                  <c:v>66</c:v>
                </c:pt>
                <c:pt idx="6">
                  <c:v>69</c:v>
                </c:pt>
                <c:pt idx="7">
                  <c:v>72</c:v>
                </c:pt>
                <c:pt idx="8">
                  <c:v>75</c:v>
                </c:pt>
                <c:pt idx="9">
                  <c:v>78</c:v>
                </c:pt>
                <c:pt idx="10">
                  <c:v>81</c:v>
                </c:pt>
                <c:pt idx="11">
                  <c:v>84</c:v>
                </c:pt>
                <c:pt idx="12">
                  <c:v>87</c:v>
                </c:pt>
                <c:pt idx="13">
                  <c:v>90</c:v>
                </c:pt>
                <c:pt idx="14">
                  <c:v>93</c:v>
                </c:pt>
                <c:pt idx="15">
                  <c:v>96</c:v>
                </c:pt>
                <c:pt idx="16">
                  <c:v>99</c:v>
                </c:pt>
                <c:pt idx="17">
                  <c:v>102</c:v>
                </c:pt>
                <c:pt idx="18">
                  <c:v>105</c:v>
                </c:pt>
                <c:pt idx="19">
                  <c:v>108</c:v>
                </c:pt>
                <c:pt idx="20">
                  <c:v>111</c:v>
                </c:pt>
                <c:pt idx="21">
                  <c:v>114</c:v>
                </c:pt>
                <c:pt idx="22">
                  <c:v>117</c:v>
                </c:pt>
                <c:pt idx="23">
                  <c:v>120</c:v>
                </c:pt>
                <c:pt idx="24">
                  <c:v>123</c:v>
                </c:pt>
              </c:numCache>
            </c:numRef>
          </c:xVal>
          <c:yVal>
            <c:numRef>
              <c:f>'fig 2a'!$E$22:$E$47</c:f>
              <c:numCache>
                <c:formatCode>0_);[Red]\(0\)</c:formatCode>
                <c:ptCount val="26"/>
                <c:pt idx="0">
                  <c:v>337.82953314573064</c:v>
                </c:pt>
                <c:pt idx="1">
                  <c:v>269.37559715012543</c:v>
                </c:pt>
                <c:pt idx="2">
                  <c:v>231.25943689577056</c:v>
                </c:pt>
                <c:pt idx="3">
                  <c:v>255.04129609023266</c:v>
                </c:pt>
                <c:pt idx="4">
                  <c:v>554.52943320206214</c:v>
                </c:pt>
                <c:pt idx="5">
                  <c:v>272.24630697881906</c:v>
                </c:pt>
                <c:pt idx="6">
                  <c:v>268.10092905765373</c:v>
                </c:pt>
                <c:pt idx="7">
                  <c:v>243.96315777809005</c:v>
                </c:pt>
                <c:pt idx="8">
                  <c:v>238.06977985528746</c:v>
                </c:pt>
                <c:pt idx="9">
                  <c:v>235.17992033410587</c:v>
                </c:pt>
                <c:pt idx="10">
                  <c:v>369.57088014732807</c:v>
                </c:pt>
                <c:pt idx="11">
                  <c:v>599.95295883214703</c:v>
                </c:pt>
                <c:pt idx="12">
                  <c:v>595.95954090821772</c:v>
                </c:pt>
                <c:pt idx="13">
                  <c:v>426.50738577301638</c:v>
                </c:pt>
                <c:pt idx="14">
                  <c:v>274.30805477357325</c:v>
                </c:pt>
                <c:pt idx="15">
                  <c:v>225.38846874771519</c:v>
                </c:pt>
                <c:pt idx="16">
                  <c:v>303.46150412821135</c:v>
                </c:pt>
                <c:pt idx="17">
                  <c:v>268.40427762626996</c:v>
                </c:pt>
                <c:pt idx="18">
                  <c:v>296.22642924038104</c:v>
                </c:pt>
                <c:pt idx="19">
                  <c:v>406</c:v>
                </c:pt>
                <c:pt idx="20">
                  <c:v>604.5032943129097</c:v>
                </c:pt>
                <c:pt idx="21">
                  <c:v>935.97333321701331</c:v>
                </c:pt>
                <c:pt idx="22">
                  <c:v>898.95521032162696</c:v>
                </c:pt>
                <c:pt idx="23">
                  <c:v>1218.3954225856282</c:v>
                </c:pt>
                <c:pt idx="24">
                  <c:v>1030.6969999999999</c:v>
                </c:pt>
                <c:pt idx="25">
                  <c:v>963.23099999999999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32992"/>
        <c:axId val="98938880"/>
      </c:scatterChart>
      <c:scatterChart>
        <c:scatterStyle val="smoothMarker"/>
        <c:varyColors val="0"/>
        <c:ser>
          <c:idx val="4"/>
          <c:order val="4"/>
          <c:tx>
            <c:strRef>
              <c:f>'fig 2-a'!#REF!</c:f>
              <c:strCache>
                <c:ptCount val="1"/>
                <c:pt idx="0">
                  <c:v>#REF!</c:v>
                </c:pt>
              </c:strCache>
            </c:strRef>
          </c:tx>
          <c:xVal>
            <c:numRef>
              <c:f>'fig 2a'!$A$5:$A$47</c:f>
              <c:numCache>
                <c:formatCode>0</c:formatCode>
                <c:ptCount val="43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35</c:v>
                </c:pt>
                <c:pt idx="13">
                  <c:v>36</c:v>
                </c:pt>
                <c:pt idx="14">
                  <c:v>39</c:v>
                </c:pt>
                <c:pt idx="15">
                  <c:v>42</c:v>
                </c:pt>
                <c:pt idx="16">
                  <c:v>45</c:v>
                </c:pt>
                <c:pt idx="17">
                  <c:v>48</c:v>
                </c:pt>
                <c:pt idx="18">
                  <c:v>51</c:v>
                </c:pt>
                <c:pt idx="19">
                  <c:v>54</c:v>
                </c:pt>
                <c:pt idx="20">
                  <c:v>57</c:v>
                </c:pt>
                <c:pt idx="21">
                  <c:v>60</c:v>
                </c:pt>
                <c:pt idx="22">
                  <c:v>63</c:v>
                </c:pt>
                <c:pt idx="23">
                  <c:v>66</c:v>
                </c:pt>
                <c:pt idx="24">
                  <c:v>69</c:v>
                </c:pt>
                <c:pt idx="25">
                  <c:v>72</c:v>
                </c:pt>
                <c:pt idx="26">
                  <c:v>75</c:v>
                </c:pt>
                <c:pt idx="27">
                  <c:v>78</c:v>
                </c:pt>
                <c:pt idx="28">
                  <c:v>81</c:v>
                </c:pt>
                <c:pt idx="29">
                  <c:v>84</c:v>
                </c:pt>
                <c:pt idx="30">
                  <c:v>87</c:v>
                </c:pt>
                <c:pt idx="31">
                  <c:v>90</c:v>
                </c:pt>
                <c:pt idx="32">
                  <c:v>93</c:v>
                </c:pt>
                <c:pt idx="33">
                  <c:v>96</c:v>
                </c:pt>
                <c:pt idx="34">
                  <c:v>99</c:v>
                </c:pt>
                <c:pt idx="35">
                  <c:v>102</c:v>
                </c:pt>
                <c:pt idx="36">
                  <c:v>105</c:v>
                </c:pt>
                <c:pt idx="37">
                  <c:v>108</c:v>
                </c:pt>
                <c:pt idx="38">
                  <c:v>111</c:v>
                </c:pt>
                <c:pt idx="39">
                  <c:v>114</c:v>
                </c:pt>
                <c:pt idx="40">
                  <c:v>117</c:v>
                </c:pt>
                <c:pt idx="41">
                  <c:v>120</c:v>
                </c:pt>
                <c:pt idx="42">
                  <c:v>123</c:v>
                </c:pt>
              </c:numCache>
            </c:numRef>
          </c:xVal>
          <c:yVal>
            <c:numRef>
              <c:f>'fig 2-a'!#REF!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5"/>
          <c:order val="5"/>
          <c:spPr>
            <a:ln w="25400" cmpd="sng">
              <a:solidFill>
                <a:schemeClr val="tx1"/>
              </a:solidFill>
              <a:prstDash val="dash"/>
              <a:round/>
              <a:tailEnd w="med" len="sm"/>
            </a:ln>
          </c:spPr>
          <c:dPt>
            <c:idx val="0"/>
            <c:marker>
              <c:symbol val="none"/>
            </c:marker>
            <c:bubble3D val="0"/>
          </c:dPt>
          <c:xVal>
            <c:numRef>
              <c:f>'fig 2a'!$G$5:$G$6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'fig 2a'!$F$5:$F$6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6"/>
          <c:order val="6"/>
          <c:spPr>
            <a:ln w="25400">
              <a:solidFill>
                <a:schemeClr val="tx1"/>
              </a:solidFill>
              <a:prstDash val="dash"/>
            </a:ln>
          </c:spPr>
          <c:xVal>
            <c:numRef>
              <c:f>'fig 2a'!$I$5:$I$6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'fig 2a'!$H$5:$H$6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7"/>
          <c:order val="7"/>
          <c:spPr>
            <a:ln w="25400">
              <a:solidFill>
                <a:schemeClr val="tx1"/>
              </a:solidFill>
              <a:prstDash val="dash"/>
            </a:ln>
          </c:spPr>
          <c:xVal>
            <c:numRef>
              <c:f>'fig 2a'!$K$5:$K$6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'fig 2a'!$J$5:$J$6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10"/>
          <c:order val="10"/>
          <c:spPr>
            <a:ln w="28575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'fig 2a'!$M$5:$M$6</c:f>
              <c:numCache>
                <c:formatCode>General</c:formatCode>
                <c:ptCount val="2"/>
                <c:pt idx="0">
                  <c:v>27</c:v>
                </c:pt>
                <c:pt idx="1">
                  <c:v>27</c:v>
                </c:pt>
              </c:numCache>
            </c:numRef>
          </c:xVal>
          <c:yVal>
            <c:numRef>
              <c:f>'fig 2a'!$L$5:$L$6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11"/>
          <c:order val="11"/>
          <c:spPr>
            <a:ln w="28575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'fig 2a'!$O$5:$O$6</c:f>
              <c:numCache>
                <c:formatCode>General</c:formatCode>
                <c:ptCount val="2"/>
                <c:pt idx="0">
                  <c:v>34</c:v>
                </c:pt>
                <c:pt idx="1">
                  <c:v>34</c:v>
                </c:pt>
              </c:numCache>
            </c:numRef>
          </c:xVal>
          <c:yVal>
            <c:numRef>
              <c:f>'fig 2a'!$N$5:$N$6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47072"/>
        <c:axId val="98940800"/>
      </c:scatterChart>
      <c:valAx>
        <c:axId val="98932992"/>
        <c:scaling>
          <c:orientation val="minMax"/>
          <c:max val="140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938880"/>
        <c:crosses val="autoZero"/>
        <c:crossBetween val="midCat"/>
      </c:valAx>
      <c:valAx>
        <c:axId val="98938880"/>
        <c:scaling>
          <c:orientation val="minMax"/>
          <c:max val="11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400">
                    <a:latin typeface="Times New Roman" pitchFamily="18" charset="0"/>
                    <a:cs typeface="Times New Roman" pitchFamily="18" charset="0"/>
                  </a:rPr>
                  <a:t>VFA(mgL-1)</a:t>
                </a:r>
              </a:p>
            </c:rich>
          </c:tx>
          <c:layout/>
          <c:overlay val="0"/>
        </c:title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98932992"/>
        <c:crosses val="autoZero"/>
        <c:crossBetween val="midCat"/>
      </c:valAx>
      <c:valAx>
        <c:axId val="98940800"/>
        <c:scaling>
          <c:orientation val="minMax"/>
          <c:max val="0.70000000000000007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400">
                    <a:latin typeface="Times New Roman" pitchFamily="18" charset="0"/>
                    <a:cs typeface="Times New Roman" pitchFamily="18" charset="0"/>
                  </a:rPr>
                  <a:t>OLR(g g</a:t>
                </a:r>
                <a:r>
                  <a:rPr lang="en-US" altLang="zh-CN" sz="140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en-US" altLang="zh-CN" sz="1400">
                    <a:latin typeface="Times New Roman" pitchFamily="18" charset="0"/>
                    <a:cs typeface="Times New Roman" pitchFamily="18" charset="0"/>
                  </a:rPr>
                  <a:t>VSHPr d-</a:t>
                </a:r>
                <a:r>
                  <a:rPr lang="en-US" altLang="zh-CN" sz="1400" baseline="30000">
                    <a:latin typeface="Times New Roman" pitchFamily="18" charset="0"/>
                    <a:cs typeface="Times New Roman" pitchFamily="18" charset="0"/>
                  </a:rPr>
                  <a:t>1</a:t>
                </a:r>
                <a:r>
                  <a:rPr lang="en-US" altLang="zh-CN" sz="14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8947072"/>
        <c:crosses val="max"/>
        <c:crossBetween val="midCat"/>
      </c:valAx>
      <c:valAx>
        <c:axId val="9894707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8940800"/>
        <c:crosses val="autoZero"/>
        <c:crossBetween val="midCat"/>
      </c:valAx>
      <c:spPr>
        <a:noFill/>
        <a:ln>
          <a:solidFill>
            <a:schemeClr val="tx1"/>
          </a:solidFill>
          <a:prstDash val="dash"/>
        </a:ln>
      </c:spPr>
    </c:plotArea>
    <c:legend>
      <c:legendPos val="r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78735417768196048"/>
          <c:y val="0.28141873463861028"/>
          <c:w val="0.20192196323742892"/>
          <c:h val="0.43716253072277944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scatterChart>
        <c:scatterStyle val="smoothMarker"/>
        <c:varyColors val="0"/>
        <c:ser>
          <c:idx val="7"/>
          <c:order val="0"/>
          <c:tx>
            <c:v>R0-methane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11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'fig 2b'!$A$5:$A$20</c:f>
              <c:numCache>
                <c:formatCode>0</c:formatCode>
                <c:ptCount val="16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17</c:v>
                </c:pt>
                <c:pt idx="6">
                  <c:v>20</c:v>
                </c:pt>
                <c:pt idx="7">
                  <c:v>23</c:v>
                </c:pt>
                <c:pt idx="8">
                  <c:v>26</c:v>
                </c:pt>
                <c:pt idx="9">
                  <c:v>29</c:v>
                </c:pt>
                <c:pt idx="10">
                  <c:v>32</c:v>
                </c:pt>
                <c:pt idx="11">
                  <c:v>35</c:v>
                </c:pt>
                <c:pt idx="12">
                  <c:v>38</c:v>
                </c:pt>
                <c:pt idx="13">
                  <c:v>42</c:v>
                </c:pt>
                <c:pt idx="14" formatCode="General">
                  <c:v>45</c:v>
                </c:pt>
                <c:pt idx="15">
                  <c:v>48</c:v>
                </c:pt>
              </c:numCache>
            </c:numRef>
          </c:xVal>
          <c:yVal>
            <c:numRef>
              <c:f>'fig 2b'!$D$5:$D$20</c:f>
              <c:numCache>
                <c:formatCode>0.00_);[Red]\(0.00\)</c:formatCode>
                <c:ptCount val="16"/>
                <c:pt idx="0">
                  <c:v>0.27451200000000003</c:v>
                </c:pt>
                <c:pt idx="1">
                  <c:v>0.25968800000000025</c:v>
                </c:pt>
                <c:pt idx="2">
                  <c:v>0.26954786919036905</c:v>
                </c:pt>
                <c:pt idx="3">
                  <c:v>0.23466133333333355</c:v>
                </c:pt>
                <c:pt idx="4">
                  <c:v>0.20988090235800141</c:v>
                </c:pt>
                <c:pt idx="5">
                  <c:v>0.20325600000000002</c:v>
                </c:pt>
                <c:pt idx="6">
                  <c:v>0.18463334635137255</c:v>
                </c:pt>
                <c:pt idx="7">
                  <c:v>0.17036266666666691</c:v>
                </c:pt>
                <c:pt idx="8">
                  <c:v>0.10243111096809515</c:v>
                </c:pt>
                <c:pt idx="9">
                  <c:v>7.6059736229962066E-2</c:v>
                </c:pt>
                <c:pt idx="10">
                  <c:v>6.1301663425663844E-2</c:v>
                </c:pt>
                <c:pt idx="11">
                  <c:v>6.8178184422557145E-2</c:v>
                </c:pt>
                <c:pt idx="12">
                  <c:v>0.10339579917384778</c:v>
                </c:pt>
                <c:pt idx="13">
                  <c:v>0.11121140607754329</c:v>
                </c:pt>
                <c:pt idx="14">
                  <c:v>0.10834266666666692</c:v>
                </c:pt>
                <c:pt idx="15">
                  <c:v>0.10096355555555539</c:v>
                </c:pt>
              </c:numCache>
            </c:numRef>
          </c:yVal>
          <c:smooth val="1"/>
        </c:ser>
        <c:ser>
          <c:idx val="4"/>
          <c:order val="2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 2b'!$I$1:$I$2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'fig 2b'!$H$1:$H$2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yVal>
          <c:smooth val="1"/>
        </c:ser>
        <c:ser>
          <c:idx val="5"/>
          <c:order val="3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 2b'!$K$1:$K$2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'fig 2b'!$J$1:$J$2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yVal>
          <c:smooth val="1"/>
        </c:ser>
        <c:ser>
          <c:idx val="6"/>
          <c:order val="6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 2b'!$M$1:$M$2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'fig 2b'!$L$1:$L$2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yVal>
          <c:smooth val="1"/>
        </c:ser>
        <c:ser>
          <c:idx val="2"/>
          <c:order val="7"/>
          <c:tx>
            <c:v>R1-methane</c:v>
          </c:tx>
          <c:xVal>
            <c:numRef>
              <c:f>'fig 2b'!$A$21:$A$47</c:f>
              <c:numCache>
                <c:formatCode>0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56</c:v>
                </c:pt>
                <c:pt idx="3">
                  <c:v>59</c:v>
                </c:pt>
                <c:pt idx="4">
                  <c:v>63</c:v>
                </c:pt>
                <c:pt idx="5">
                  <c:v>66</c:v>
                </c:pt>
                <c:pt idx="6">
                  <c:v>68</c:v>
                </c:pt>
                <c:pt idx="7">
                  <c:v>71</c:v>
                </c:pt>
                <c:pt idx="8">
                  <c:v>74</c:v>
                </c:pt>
                <c:pt idx="9">
                  <c:v>78</c:v>
                </c:pt>
                <c:pt idx="10">
                  <c:v>81</c:v>
                </c:pt>
                <c:pt idx="11" formatCode="General">
                  <c:v>83</c:v>
                </c:pt>
                <c:pt idx="12" formatCode="General">
                  <c:v>86</c:v>
                </c:pt>
                <c:pt idx="13" formatCode="General">
                  <c:v>89</c:v>
                </c:pt>
                <c:pt idx="14" formatCode="General">
                  <c:v>92</c:v>
                </c:pt>
                <c:pt idx="15" formatCode="General">
                  <c:v>94</c:v>
                </c:pt>
                <c:pt idx="16" formatCode="General">
                  <c:v>96</c:v>
                </c:pt>
                <c:pt idx="17" formatCode="General">
                  <c:v>99</c:v>
                </c:pt>
                <c:pt idx="18" formatCode="General">
                  <c:v>101</c:v>
                </c:pt>
                <c:pt idx="19" formatCode="General">
                  <c:v>103</c:v>
                </c:pt>
                <c:pt idx="20" formatCode="General">
                  <c:v>105</c:v>
                </c:pt>
                <c:pt idx="21" formatCode="General">
                  <c:v>108</c:v>
                </c:pt>
                <c:pt idx="22" formatCode="General">
                  <c:v>111</c:v>
                </c:pt>
                <c:pt idx="23" formatCode="General">
                  <c:v>114</c:v>
                </c:pt>
                <c:pt idx="24" formatCode="General">
                  <c:v>120</c:v>
                </c:pt>
                <c:pt idx="25" formatCode="General">
                  <c:v>123</c:v>
                </c:pt>
                <c:pt idx="26" formatCode="General">
                  <c:v>126</c:v>
                </c:pt>
              </c:numCache>
            </c:numRef>
          </c:xVal>
          <c:yVal>
            <c:numRef>
              <c:f>'fig 2b'!$D$21:$D$47</c:f>
              <c:numCache>
                <c:formatCode>0.00_);[Red]\(0.00\)</c:formatCode>
                <c:ptCount val="27"/>
                <c:pt idx="0">
                  <c:v>9.9400000000000002E-2</c:v>
                </c:pt>
                <c:pt idx="1">
                  <c:v>0.13477142633132808</c:v>
                </c:pt>
                <c:pt idx="2">
                  <c:v>0.13292524240898113</c:v>
                </c:pt>
                <c:pt idx="3">
                  <c:v>0.1460845583195805</c:v>
                </c:pt>
                <c:pt idx="4">
                  <c:v>0.14464931174434881</c:v>
                </c:pt>
                <c:pt idx="5">
                  <c:v>0.15971524066942833</c:v>
                </c:pt>
                <c:pt idx="6">
                  <c:v>0.16606942720478904</c:v>
                </c:pt>
                <c:pt idx="7">
                  <c:v>0.18116627152415998</c:v>
                </c:pt>
                <c:pt idx="8">
                  <c:v>0.20016867606513439</c:v>
                </c:pt>
                <c:pt idx="9">
                  <c:v>0.22767721852203049</c:v>
                </c:pt>
                <c:pt idx="10">
                  <c:v>0.25262547448815137</c:v>
                </c:pt>
                <c:pt idx="11">
                  <c:v>0.26777267622915502</c:v>
                </c:pt>
                <c:pt idx="12">
                  <c:v>0.26668604072028174</c:v>
                </c:pt>
                <c:pt idx="13">
                  <c:v>0.23078596300576093</c:v>
                </c:pt>
                <c:pt idx="14">
                  <c:v>0.21974271633900372</c:v>
                </c:pt>
                <c:pt idx="15">
                  <c:v>0.236155727735542</c:v>
                </c:pt>
                <c:pt idx="16">
                  <c:v>0.23757550813099398</c:v>
                </c:pt>
                <c:pt idx="17">
                  <c:v>0.22526542791709078</c:v>
                </c:pt>
                <c:pt idx="18">
                  <c:v>0.21133896346626091</c:v>
                </c:pt>
                <c:pt idx="19">
                  <c:v>0.18818055552270083</c:v>
                </c:pt>
                <c:pt idx="20">
                  <c:v>0.18934375950601426</c:v>
                </c:pt>
                <c:pt idx="21">
                  <c:v>0.17934586715025169</c:v>
                </c:pt>
                <c:pt idx="22">
                  <c:v>0.17107220741762041</c:v>
                </c:pt>
                <c:pt idx="23">
                  <c:v>0.17588985543275426</c:v>
                </c:pt>
                <c:pt idx="24">
                  <c:v>0.16738217958353416</c:v>
                </c:pt>
                <c:pt idx="25">
                  <c:v>0.1621696480189255</c:v>
                </c:pt>
                <c:pt idx="26">
                  <c:v>0.17530000000000001</c:v>
                </c:pt>
              </c:numCache>
            </c:numRef>
          </c:yVal>
          <c:smooth val="1"/>
        </c:ser>
        <c:ser>
          <c:idx val="3"/>
          <c:order val="8"/>
          <c:tx>
            <c:v>R2-methane</c:v>
          </c:tx>
          <c:xVal>
            <c:numRef>
              <c:f>'fig 2b'!$A$21:$A$47</c:f>
              <c:numCache>
                <c:formatCode>0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56</c:v>
                </c:pt>
                <c:pt idx="3">
                  <c:v>59</c:v>
                </c:pt>
                <c:pt idx="4">
                  <c:v>63</c:v>
                </c:pt>
                <c:pt idx="5">
                  <c:v>66</c:v>
                </c:pt>
                <c:pt idx="6">
                  <c:v>68</c:v>
                </c:pt>
                <c:pt idx="7">
                  <c:v>71</c:v>
                </c:pt>
                <c:pt idx="8">
                  <c:v>74</c:v>
                </c:pt>
                <c:pt idx="9">
                  <c:v>78</c:v>
                </c:pt>
                <c:pt idx="10">
                  <c:v>81</c:v>
                </c:pt>
                <c:pt idx="11" formatCode="General">
                  <c:v>83</c:v>
                </c:pt>
                <c:pt idx="12" formatCode="General">
                  <c:v>86</c:v>
                </c:pt>
                <c:pt idx="13" formatCode="General">
                  <c:v>89</c:v>
                </c:pt>
                <c:pt idx="14" formatCode="General">
                  <c:v>92</c:v>
                </c:pt>
                <c:pt idx="15" formatCode="General">
                  <c:v>94</c:v>
                </c:pt>
                <c:pt idx="16" formatCode="General">
                  <c:v>96</c:v>
                </c:pt>
                <c:pt idx="17" formatCode="General">
                  <c:v>99</c:v>
                </c:pt>
                <c:pt idx="18" formatCode="General">
                  <c:v>101</c:v>
                </c:pt>
                <c:pt idx="19" formatCode="General">
                  <c:v>103</c:v>
                </c:pt>
                <c:pt idx="20" formatCode="General">
                  <c:v>105</c:v>
                </c:pt>
                <c:pt idx="21" formatCode="General">
                  <c:v>108</c:v>
                </c:pt>
                <c:pt idx="22" formatCode="General">
                  <c:v>111</c:v>
                </c:pt>
                <c:pt idx="23" formatCode="General">
                  <c:v>114</c:v>
                </c:pt>
                <c:pt idx="24" formatCode="General">
                  <c:v>120</c:v>
                </c:pt>
                <c:pt idx="25" formatCode="General">
                  <c:v>123</c:v>
                </c:pt>
                <c:pt idx="26" formatCode="General">
                  <c:v>126</c:v>
                </c:pt>
              </c:numCache>
            </c:numRef>
          </c:xVal>
          <c:yVal>
            <c:numRef>
              <c:f>'fig 2b'!$E$21:$E$47</c:f>
              <c:numCache>
                <c:formatCode>0.00_);[Red]\(0.00\)</c:formatCode>
                <c:ptCount val="27"/>
                <c:pt idx="0">
                  <c:v>7.3600000000000235E-2</c:v>
                </c:pt>
                <c:pt idx="1">
                  <c:v>5.3999999999999999E-2</c:v>
                </c:pt>
                <c:pt idx="2">
                  <c:v>5.7440275268833607E-2</c:v>
                </c:pt>
                <c:pt idx="3">
                  <c:v>9.1542853614381605E-3</c:v>
                </c:pt>
                <c:pt idx="4">
                  <c:v>9.8485163532883169E-3</c:v>
                </c:pt>
                <c:pt idx="5">
                  <c:v>3.1200572437026239E-3</c:v>
                </c:pt>
                <c:pt idx="6">
                  <c:v>1.8135332729021505E-3</c:v>
                </c:pt>
                <c:pt idx="7">
                  <c:v>1.3819253541899541E-3</c:v>
                </c:pt>
                <c:pt idx="8">
                  <c:v>1.5314280971173713E-4</c:v>
                </c:pt>
                <c:pt idx="9">
                  <c:v>1.9610000000000002E-2</c:v>
                </c:pt>
                <c:pt idx="10">
                  <c:v>0.13149702222222168</c:v>
                </c:pt>
                <c:pt idx="11">
                  <c:v>0.18295512077834655</c:v>
                </c:pt>
                <c:pt idx="12">
                  <c:v>0.2388645018679309</c:v>
                </c:pt>
                <c:pt idx="13">
                  <c:v>0.24572030733721012</c:v>
                </c:pt>
                <c:pt idx="14">
                  <c:v>0.19684877530951114</c:v>
                </c:pt>
                <c:pt idx="15">
                  <c:v>0.18944141692354755</c:v>
                </c:pt>
                <c:pt idx="16">
                  <c:v>0.18675878128198126</c:v>
                </c:pt>
                <c:pt idx="17">
                  <c:v>0.18327199641713166</c:v>
                </c:pt>
                <c:pt idx="18">
                  <c:v>0.16109820175416767</c:v>
                </c:pt>
                <c:pt idx="19">
                  <c:v>0.15325006647094297</c:v>
                </c:pt>
                <c:pt idx="20">
                  <c:v>0.15081151945988272</c:v>
                </c:pt>
                <c:pt idx="21">
                  <c:v>0.15552956925702111</c:v>
                </c:pt>
                <c:pt idx="22">
                  <c:v>0.16996098227889161</c:v>
                </c:pt>
                <c:pt idx="23">
                  <c:v>0.17393847359152639</c:v>
                </c:pt>
                <c:pt idx="24">
                  <c:v>0.1682813533627934</c:v>
                </c:pt>
                <c:pt idx="25">
                  <c:v>0.16188947075335927</c:v>
                </c:pt>
                <c:pt idx="26">
                  <c:v>0.171264</c:v>
                </c:pt>
              </c:numCache>
            </c:numRef>
          </c:yVal>
          <c:smooth val="1"/>
        </c:ser>
        <c:ser>
          <c:idx val="9"/>
          <c:order val="9"/>
          <c:spPr>
            <a:ln w="285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 2b'!$O$1:$O$2</c:f>
              <c:numCache>
                <c:formatCode>General</c:formatCode>
                <c:ptCount val="2"/>
                <c:pt idx="0">
                  <c:v>27</c:v>
                </c:pt>
                <c:pt idx="1">
                  <c:v>27</c:v>
                </c:pt>
              </c:numCache>
            </c:numRef>
          </c:xVal>
          <c:yVal>
            <c:numRef>
              <c:f>'fig 2b'!$N$1:$N$2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yVal>
          <c:smooth val="1"/>
        </c:ser>
        <c:ser>
          <c:idx val="10"/>
          <c:order val="10"/>
          <c:spPr>
            <a:ln w="285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 2b'!$Q$1:$Q$2</c:f>
              <c:numCache>
                <c:formatCode>General</c:formatCode>
                <c:ptCount val="2"/>
                <c:pt idx="0">
                  <c:v>34</c:v>
                </c:pt>
                <c:pt idx="1">
                  <c:v>34</c:v>
                </c:pt>
              </c:numCache>
            </c:numRef>
          </c:xVal>
          <c:yVal>
            <c:numRef>
              <c:f>'fig 2b'!$P$1:$P$2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9616"/>
        <c:axId val="108401792"/>
      </c:scatterChart>
      <c:scatterChart>
        <c:scatterStyle val="smoothMarker"/>
        <c:varyColors val="0"/>
        <c:ser>
          <c:idx val="8"/>
          <c:order val="1"/>
          <c:tx>
            <c:v>R0-CH4%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diamond"/>
            <c:size val="11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'fig 2b'!$A$5:$A$20</c:f>
              <c:numCache>
                <c:formatCode>0</c:formatCode>
                <c:ptCount val="16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17</c:v>
                </c:pt>
                <c:pt idx="6">
                  <c:v>20</c:v>
                </c:pt>
                <c:pt idx="7">
                  <c:v>23</c:v>
                </c:pt>
                <c:pt idx="8">
                  <c:v>26</c:v>
                </c:pt>
                <c:pt idx="9">
                  <c:v>29</c:v>
                </c:pt>
                <c:pt idx="10">
                  <c:v>32</c:v>
                </c:pt>
                <c:pt idx="11">
                  <c:v>35</c:v>
                </c:pt>
                <c:pt idx="12">
                  <c:v>38</c:v>
                </c:pt>
                <c:pt idx="13">
                  <c:v>42</c:v>
                </c:pt>
                <c:pt idx="14" formatCode="General">
                  <c:v>45</c:v>
                </c:pt>
                <c:pt idx="15">
                  <c:v>48</c:v>
                </c:pt>
              </c:numCache>
            </c:numRef>
          </c:xVal>
          <c:yVal>
            <c:numRef>
              <c:f>'fig 2b'!$F$5:$F$20</c:f>
              <c:numCache>
                <c:formatCode>0%</c:formatCode>
                <c:ptCount val="16"/>
                <c:pt idx="0">
                  <c:v>0.72240000000000004</c:v>
                </c:pt>
                <c:pt idx="1">
                  <c:v>0.74909999999999999</c:v>
                </c:pt>
                <c:pt idx="2">
                  <c:v>0.75560000000000005</c:v>
                </c:pt>
                <c:pt idx="3">
                  <c:v>0.76519999999999999</c:v>
                </c:pt>
                <c:pt idx="4">
                  <c:v>0.77610000000000001</c:v>
                </c:pt>
                <c:pt idx="5">
                  <c:v>0.75280000000000002</c:v>
                </c:pt>
                <c:pt idx="6">
                  <c:v>0.76800000000000002</c:v>
                </c:pt>
                <c:pt idx="7">
                  <c:v>0.75160000000000005</c:v>
                </c:pt>
                <c:pt idx="8">
                  <c:v>0.75390000000000001</c:v>
                </c:pt>
                <c:pt idx="9">
                  <c:v>0.70679999999999998</c:v>
                </c:pt>
                <c:pt idx="10">
                  <c:v>0.71250000000000002</c:v>
                </c:pt>
                <c:pt idx="11">
                  <c:v>0.73529999999999995</c:v>
                </c:pt>
                <c:pt idx="12">
                  <c:v>0.71</c:v>
                </c:pt>
                <c:pt idx="13">
                  <c:v>0.72919999999999996</c:v>
                </c:pt>
                <c:pt idx="14">
                  <c:v>0.73870000000000002</c:v>
                </c:pt>
                <c:pt idx="15">
                  <c:v>0.70989999999999998</c:v>
                </c:pt>
              </c:numCache>
            </c:numRef>
          </c:yVal>
          <c:smooth val="1"/>
        </c:ser>
        <c:ser>
          <c:idx val="0"/>
          <c:order val="4"/>
          <c:tx>
            <c:v>R1-CH4%</c:v>
          </c:tx>
          <c:xVal>
            <c:numRef>
              <c:f>'fig 2b'!$A$21:$A$47</c:f>
              <c:numCache>
                <c:formatCode>0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56</c:v>
                </c:pt>
                <c:pt idx="3">
                  <c:v>59</c:v>
                </c:pt>
                <c:pt idx="4">
                  <c:v>63</c:v>
                </c:pt>
                <c:pt idx="5">
                  <c:v>66</c:v>
                </c:pt>
                <c:pt idx="6">
                  <c:v>68</c:v>
                </c:pt>
                <c:pt idx="7">
                  <c:v>71</c:v>
                </c:pt>
                <c:pt idx="8">
                  <c:v>74</c:v>
                </c:pt>
                <c:pt idx="9">
                  <c:v>78</c:v>
                </c:pt>
                <c:pt idx="10">
                  <c:v>81</c:v>
                </c:pt>
                <c:pt idx="11" formatCode="General">
                  <c:v>83</c:v>
                </c:pt>
                <c:pt idx="12" formatCode="General">
                  <c:v>86</c:v>
                </c:pt>
                <c:pt idx="13" formatCode="General">
                  <c:v>89</c:v>
                </c:pt>
                <c:pt idx="14" formatCode="General">
                  <c:v>92</c:v>
                </c:pt>
                <c:pt idx="15" formatCode="General">
                  <c:v>94</c:v>
                </c:pt>
                <c:pt idx="16" formatCode="General">
                  <c:v>96</c:v>
                </c:pt>
                <c:pt idx="17" formatCode="General">
                  <c:v>99</c:v>
                </c:pt>
                <c:pt idx="18" formatCode="General">
                  <c:v>101</c:v>
                </c:pt>
                <c:pt idx="19" formatCode="General">
                  <c:v>103</c:v>
                </c:pt>
                <c:pt idx="20" formatCode="General">
                  <c:v>105</c:v>
                </c:pt>
                <c:pt idx="21" formatCode="General">
                  <c:v>108</c:v>
                </c:pt>
                <c:pt idx="22" formatCode="General">
                  <c:v>111</c:v>
                </c:pt>
                <c:pt idx="23" formatCode="General">
                  <c:v>114</c:v>
                </c:pt>
                <c:pt idx="24" formatCode="General">
                  <c:v>120</c:v>
                </c:pt>
                <c:pt idx="25" formatCode="General">
                  <c:v>123</c:v>
                </c:pt>
                <c:pt idx="26" formatCode="General">
                  <c:v>126</c:v>
                </c:pt>
              </c:numCache>
            </c:numRef>
          </c:xVal>
          <c:yVal>
            <c:numRef>
              <c:f>'fig 2b'!$F$21:$F$47</c:f>
              <c:numCache>
                <c:formatCode>0%</c:formatCode>
                <c:ptCount val="27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0.75</c:v>
                </c:pt>
                <c:pt idx="4">
                  <c:v>0.76</c:v>
                </c:pt>
                <c:pt idx="5">
                  <c:v>0.77390000000000003</c:v>
                </c:pt>
                <c:pt idx="6">
                  <c:v>0.76749999999999996</c:v>
                </c:pt>
                <c:pt idx="7">
                  <c:v>0.74060000000000004</c:v>
                </c:pt>
                <c:pt idx="8">
                  <c:v>0.75860000000000005</c:v>
                </c:pt>
                <c:pt idx="9">
                  <c:v>0.76259999999999994</c:v>
                </c:pt>
                <c:pt idx="10">
                  <c:v>0.80020000000000002</c:v>
                </c:pt>
                <c:pt idx="11">
                  <c:v>0.77669999999999995</c:v>
                </c:pt>
                <c:pt idx="12">
                  <c:v>0.75139999999999996</c:v>
                </c:pt>
                <c:pt idx="13">
                  <c:v>0.74</c:v>
                </c:pt>
                <c:pt idx="14">
                  <c:v>0.73329999999999995</c:v>
                </c:pt>
                <c:pt idx="15">
                  <c:v>0.73019999999999996</c:v>
                </c:pt>
                <c:pt idx="16">
                  <c:v>0.73458999999999997</c:v>
                </c:pt>
                <c:pt idx="17">
                  <c:v>0.72899999999999998</c:v>
                </c:pt>
                <c:pt idx="18">
                  <c:v>0.72499999999999998</c:v>
                </c:pt>
                <c:pt idx="19">
                  <c:v>0.72799999999999998</c:v>
                </c:pt>
                <c:pt idx="20">
                  <c:v>0.73250000000000004</c:v>
                </c:pt>
                <c:pt idx="21">
                  <c:v>0.73260000000000003</c:v>
                </c:pt>
                <c:pt idx="22">
                  <c:v>0.74199999999999999</c:v>
                </c:pt>
                <c:pt idx="23">
                  <c:v>0.72899999999999998</c:v>
                </c:pt>
                <c:pt idx="24">
                  <c:v>0.73650000000000004</c:v>
                </c:pt>
                <c:pt idx="25">
                  <c:v>0.72330000000000005</c:v>
                </c:pt>
                <c:pt idx="26">
                  <c:v>0.70120000000000005</c:v>
                </c:pt>
              </c:numCache>
            </c:numRef>
          </c:yVal>
          <c:smooth val="1"/>
        </c:ser>
        <c:ser>
          <c:idx val="1"/>
          <c:order val="5"/>
          <c:tx>
            <c:v>R2-CH4%</c:v>
          </c:tx>
          <c:spPr>
            <a:ln w="28575"/>
          </c:spPr>
          <c:marker>
            <c:spPr>
              <a:ln w="28575"/>
            </c:spPr>
          </c:marker>
          <c:xVal>
            <c:numRef>
              <c:f>'fig 2b'!$A$21:$A$47</c:f>
              <c:numCache>
                <c:formatCode>0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56</c:v>
                </c:pt>
                <c:pt idx="3">
                  <c:v>59</c:v>
                </c:pt>
                <c:pt idx="4">
                  <c:v>63</c:v>
                </c:pt>
                <c:pt idx="5">
                  <c:v>66</c:v>
                </c:pt>
                <c:pt idx="6">
                  <c:v>68</c:v>
                </c:pt>
                <c:pt idx="7">
                  <c:v>71</c:v>
                </c:pt>
                <c:pt idx="8">
                  <c:v>74</c:v>
                </c:pt>
                <c:pt idx="9">
                  <c:v>78</c:v>
                </c:pt>
                <c:pt idx="10">
                  <c:v>81</c:v>
                </c:pt>
                <c:pt idx="11" formatCode="General">
                  <c:v>83</c:v>
                </c:pt>
                <c:pt idx="12" formatCode="General">
                  <c:v>86</c:v>
                </c:pt>
                <c:pt idx="13" formatCode="General">
                  <c:v>89</c:v>
                </c:pt>
                <c:pt idx="14" formatCode="General">
                  <c:v>92</c:v>
                </c:pt>
                <c:pt idx="15" formatCode="General">
                  <c:v>94</c:v>
                </c:pt>
                <c:pt idx="16" formatCode="General">
                  <c:v>96</c:v>
                </c:pt>
                <c:pt idx="17" formatCode="General">
                  <c:v>99</c:v>
                </c:pt>
                <c:pt idx="18" formatCode="General">
                  <c:v>101</c:v>
                </c:pt>
                <c:pt idx="19" formatCode="General">
                  <c:v>103</c:v>
                </c:pt>
                <c:pt idx="20" formatCode="General">
                  <c:v>105</c:v>
                </c:pt>
                <c:pt idx="21" formatCode="General">
                  <c:v>108</c:v>
                </c:pt>
                <c:pt idx="22" formatCode="General">
                  <c:v>111</c:v>
                </c:pt>
                <c:pt idx="23" formatCode="General">
                  <c:v>114</c:v>
                </c:pt>
                <c:pt idx="24" formatCode="General">
                  <c:v>120</c:v>
                </c:pt>
                <c:pt idx="25" formatCode="General">
                  <c:v>123</c:v>
                </c:pt>
                <c:pt idx="26" formatCode="General">
                  <c:v>126</c:v>
                </c:pt>
              </c:numCache>
            </c:numRef>
          </c:xVal>
          <c:yVal>
            <c:numRef>
              <c:f>'fig 2b'!$G$21:$G$47</c:f>
              <c:numCache>
                <c:formatCode>0%</c:formatCode>
                <c:ptCount val="27"/>
                <c:pt idx="0">
                  <c:v>0.69</c:v>
                </c:pt>
                <c:pt idx="1">
                  <c:v>0.6</c:v>
                </c:pt>
                <c:pt idx="2">
                  <c:v>0.55000000000000004</c:v>
                </c:pt>
                <c:pt idx="3">
                  <c:v>0.4</c:v>
                </c:pt>
                <c:pt idx="4">
                  <c:v>0.37</c:v>
                </c:pt>
                <c:pt idx="5">
                  <c:v>0.24</c:v>
                </c:pt>
                <c:pt idx="6">
                  <c:v>0.13950000000000001</c:v>
                </c:pt>
                <c:pt idx="7">
                  <c:v>0.10630000000000001</c:v>
                </c:pt>
                <c:pt idx="8">
                  <c:v>1.1780000000000001E-2</c:v>
                </c:pt>
                <c:pt idx="9">
                  <c:v>0.39219999999999999</c:v>
                </c:pt>
                <c:pt idx="10">
                  <c:v>0.69289999999999996</c:v>
                </c:pt>
                <c:pt idx="11">
                  <c:v>0.75929999999999997</c:v>
                </c:pt>
                <c:pt idx="12">
                  <c:v>0.76119999999999999</c:v>
                </c:pt>
                <c:pt idx="13">
                  <c:v>0.76490000000000002</c:v>
                </c:pt>
                <c:pt idx="14">
                  <c:v>0.73089999999999999</c:v>
                </c:pt>
                <c:pt idx="15">
                  <c:v>0.72030000000000005</c:v>
                </c:pt>
                <c:pt idx="16">
                  <c:v>0.71009999999999995</c:v>
                </c:pt>
                <c:pt idx="17">
                  <c:v>0.72030000000000005</c:v>
                </c:pt>
                <c:pt idx="18">
                  <c:v>0.74080000000000001</c:v>
                </c:pt>
                <c:pt idx="19">
                  <c:v>0.72899999999999998</c:v>
                </c:pt>
                <c:pt idx="20">
                  <c:v>0.71740000000000004</c:v>
                </c:pt>
                <c:pt idx="21">
                  <c:v>0.72030000000000005</c:v>
                </c:pt>
                <c:pt idx="22">
                  <c:v>0.7218</c:v>
                </c:pt>
                <c:pt idx="23">
                  <c:v>0.72299999999999998</c:v>
                </c:pt>
                <c:pt idx="24">
                  <c:v>0.71650000000000003</c:v>
                </c:pt>
                <c:pt idx="25">
                  <c:v>0.70660000000000001</c:v>
                </c:pt>
                <c:pt idx="26">
                  <c:v>0.71360000000000001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05888"/>
        <c:axId val="108403712"/>
      </c:scatterChart>
      <c:valAx>
        <c:axId val="1083996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8401792"/>
        <c:crosses val="autoZero"/>
        <c:crossBetween val="midCat"/>
      </c:valAx>
      <c:valAx>
        <c:axId val="108401792"/>
        <c:scaling>
          <c:orientation val="minMax"/>
          <c:max val="0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rPr>
                  <a:t>Methane  production(STP LL-1d-1)</a:t>
                </a:r>
              </a:p>
            </c:rich>
          </c:tx>
          <c:layout/>
          <c:overlay val="0"/>
        </c:title>
        <c:numFmt formatCode="0.00_);[Red]\(0.0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8399616"/>
        <c:crosses val="autoZero"/>
        <c:crossBetween val="midCat"/>
      </c:valAx>
      <c:valAx>
        <c:axId val="108403712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400">
                    <a:latin typeface="Times New Roman" pitchFamily="18" charset="0"/>
                    <a:cs typeface="Times New Roman" pitchFamily="18" charset="0"/>
                  </a:rPr>
                  <a:t>Methane percentage(%)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8405888"/>
        <c:crosses val="max"/>
        <c:crossBetween val="midCat"/>
      </c:valAx>
      <c:valAx>
        <c:axId val="10840588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0840371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437151715819259"/>
          <c:y val="0.29456193310956774"/>
          <c:w val="0.15562848284180747"/>
          <c:h val="0.4108758523147073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scatterChart>
        <c:scatterStyle val="smoothMarker"/>
        <c:varyColors val="0"/>
        <c:ser>
          <c:idx val="5"/>
          <c:order val="0"/>
          <c:tx>
            <c:v>R0-IA:PA</c:v>
          </c:tx>
          <c:xVal>
            <c:numRef>
              <c:f>fig2c!$D$2:$D$52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fig2c!$E$2:$E$52</c:f>
              <c:numCache>
                <c:formatCode>General</c:formatCode>
                <c:ptCount val="51"/>
                <c:pt idx="6">
                  <c:v>0.28999999999999998</c:v>
                </c:pt>
                <c:pt idx="12">
                  <c:v>0.31</c:v>
                </c:pt>
                <c:pt idx="22">
                  <c:v>0.25</c:v>
                </c:pt>
                <c:pt idx="29">
                  <c:v>0.26</c:v>
                </c:pt>
                <c:pt idx="40">
                  <c:v>0.37</c:v>
                </c:pt>
                <c:pt idx="48">
                  <c:v>0.42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fig2c!$E$1</c:f>
              <c:strCache>
                <c:ptCount val="1"/>
                <c:pt idx="0">
                  <c:v>R1-IA:PA</c:v>
                </c:pt>
              </c:strCache>
            </c:strRef>
          </c:tx>
          <c:xVal>
            <c:numRef>
              <c:f>fig2c!$D$53:$D$122</c:f>
              <c:numCache>
                <c:formatCode>General</c:formatCode>
                <c:ptCount val="70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  <c:pt idx="40">
                  <c:v>91</c:v>
                </c:pt>
                <c:pt idx="41">
                  <c:v>92</c:v>
                </c:pt>
                <c:pt idx="42">
                  <c:v>93</c:v>
                </c:pt>
                <c:pt idx="43">
                  <c:v>94</c:v>
                </c:pt>
                <c:pt idx="44">
                  <c:v>95</c:v>
                </c:pt>
                <c:pt idx="45">
                  <c:v>96</c:v>
                </c:pt>
                <c:pt idx="46">
                  <c:v>97</c:v>
                </c:pt>
                <c:pt idx="47">
                  <c:v>98</c:v>
                </c:pt>
                <c:pt idx="48">
                  <c:v>99</c:v>
                </c:pt>
                <c:pt idx="49">
                  <c:v>100</c:v>
                </c:pt>
                <c:pt idx="50">
                  <c:v>101</c:v>
                </c:pt>
                <c:pt idx="51">
                  <c:v>102</c:v>
                </c:pt>
                <c:pt idx="52">
                  <c:v>103</c:v>
                </c:pt>
                <c:pt idx="53">
                  <c:v>104</c:v>
                </c:pt>
                <c:pt idx="54">
                  <c:v>105</c:v>
                </c:pt>
                <c:pt idx="55">
                  <c:v>106</c:v>
                </c:pt>
                <c:pt idx="56">
                  <c:v>107</c:v>
                </c:pt>
                <c:pt idx="57">
                  <c:v>108</c:v>
                </c:pt>
                <c:pt idx="58">
                  <c:v>109</c:v>
                </c:pt>
                <c:pt idx="59">
                  <c:v>110</c:v>
                </c:pt>
                <c:pt idx="60">
                  <c:v>111</c:v>
                </c:pt>
                <c:pt idx="61">
                  <c:v>112</c:v>
                </c:pt>
                <c:pt idx="62">
                  <c:v>113</c:v>
                </c:pt>
                <c:pt idx="63">
                  <c:v>114</c:v>
                </c:pt>
                <c:pt idx="64">
                  <c:v>115</c:v>
                </c:pt>
                <c:pt idx="65">
                  <c:v>116</c:v>
                </c:pt>
                <c:pt idx="66">
                  <c:v>117</c:v>
                </c:pt>
                <c:pt idx="67">
                  <c:v>118</c:v>
                </c:pt>
                <c:pt idx="68">
                  <c:v>119</c:v>
                </c:pt>
                <c:pt idx="69">
                  <c:v>120</c:v>
                </c:pt>
              </c:numCache>
            </c:numRef>
          </c:xVal>
          <c:yVal>
            <c:numRef>
              <c:f>fig2c!$E$53:$E$122</c:f>
              <c:numCache>
                <c:formatCode>General</c:formatCode>
                <c:ptCount val="70"/>
                <c:pt idx="6">
                  <c:v>0.49</c:v>
                </c:pt>
                <c:pt idx="13">
                  <c:v>0.65</c:v>
                </c:pt>
                <c:pt idx="20">
                  <c:v>0.63</c:v>
                </c:pt>
                <c:pt idx="27" formatCode="0.00">
                  <c:v>0.63</c:v>
                </c:pt>
                <c:pt idx="35" formatCode="0.00">
                  <c:v>0.55000000000000004</c:v>
                </c:pt>
                <c:pt idx="41" formatCode="0.00">
                  <c:v>0.55000000000000004</c:v>
                </c:pt>
                <c:pt idx="48" formatCode="0.00">
                  <c:v>0.49</c:v>
                </c:pt>
                <c:pt idx="55" formatCode="0.00">
                  <c:v>0.56999999999999995</c:v>
                </c:pt>
                <c:pt idx="62">
                  <c:v>0.53</c:v>
                </c:pt>
                <c:pt idx="69">
                  <c:v>0.47</c:v>
                </c:pt>
              </c:numCache>
            </c:numRef>
          </c:yVal>
          <c:smooth val="1"/>
        </c:ser>
        <c:ser>
          <c:idx val="1"/>
          <c:order val="2"/>
          <c:tx>
            <c:strRef>
              <c:f>fig2c!$F$1</c:f>
              <c:strCache>
                <c:ptCount val="1"/>
                <c:pt idx="0">
                  <c:v>R2-IA:PA</c:v>
                </c:pt>
              </c:strCache>
            </c:strRef>
          </c:tx>
          <c:xVal>
            <c:numRef>
              <c:f>fig2c!$D$2:$D$122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fig2c!$F$2:$F$122</c:f>
              <c:numCache>
                <c:formatCode>General</c:formatCode>
                <c:ptCount val="121"/>
                <c:pt idx="57">
                  <c:v>0.75</c:v>
                </c:pt>
                <c:pt idx="64">
                  <c:v>0.88</c:v>
                </c:pt>
                <c:pt idx="71">
                  <c:v>0.96</c:v>
                </c:pt>
                <c:pt idx="78" formatCode="0.00">
                  <c:v>1.06</c:v>
                </c:pt>
                <c:pt idx="86" formatCode="0.00">
                  <c:v>1.08</c:v>
                </c:pt>
                <c:pt idx="92">
                  <c:v>0.76</c:v>
                </c:pt>
                <c:pt idx="99" formatCode="0.00">
                  <c:v>0.65</c:v>
                </c:pt>
                <c:pt idx="106" formatCode="0.00">
                  <c:v>0.67</c:v>
                </c:pt>
                <c:pt idx="113">
                  <c:v>0.61</c:v>
                </c:pt>
                <c:pt idx="120">
                  <c:v>0.59</c:v>
                </c:pt>
              </c:numCache>
            </c:numRef>
          </c:yVal>
          <c:smooth val="1"/>
        </c:ser>
        <c:ser>
          <c:idx val="2"/>
          <c:order val="3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fig2c!$K$2:$K$3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fig2c!$J$2:$J$3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1"/>
        </c:ser>
        <c:ser>
          <c:idx val="3"/>
          <c:order val="4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fig2c!$M$2:$M$3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fig2c!$L$2:$L$3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1"/>
        </c:ser>
        <c:ser>
          <c:idx val="4"/>
          <c:order val="5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fig2c!$O$2:$O$3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fig2c!$N$2:$N$3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1"/>
        </c:ser>
        <c:ser>
          <c:idx val="6"/>
          <c:order val="6"/>
          <c:spPr>
            <a:ln w="285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fig2c!$Q$2:$Q$3</c:f>
              <c:numCache>
                <c:formatCode>General</c:formatCode>
                <c:ptCount val="2"/>
                <c:pt idx="0">
                  <c:v>27</c:v>
                </c:pt>
                <c:pt idx="1">
                  <c:v>27</c:v>
                </c:pt>
              </c:numCache>
            </c:numRef>
          </c:xVal>
          <c:yVal>
            <c:numRef>
              <c:f>fig2c!$P$2:$P$3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1"/>
        </c:ser>
        <c:ser>
          <c:idx val="7"/>
          <c:order val="7"/>
          <c:spPr>
            <a:ln w="28575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fig2c!$S$2:$S$3</c:f>
              <c:numCache>
                <c:formatCode>General</c:formatCode>
                <c:ptCount val="2"/>
                <c:pt idx="0">
                  <c:v>34</c:v>
                </c:pt>
                <c:pt idx="1">
                  <c:v>34</c:v>
                </c:pt>
              </c:numCache>
            </c:numRef>
          </c:xVal>
          <c:yVal>
            <c:numRef>
              <c:f>fig2c!$R$2:$R$3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42368"/>
        <c:axId val="108443904"/>
      </c:scatterChart>
      <c:valAx>
        <c:axId val="1084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8443904"/>
        <c:crosses val="autoZero"/>
        <c:crossBetween val="midCat"/>
      </c:valAx>
      <c:valAx>
        <c:axId val="108443904"/>
        <c:scaling>
          <c:orientation val="minMax"/>
          <c:max val="1.2"/>
          <c:min val="0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400" b="1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IA:PA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8442368"/>
        <c:crosses val="autoZero"/>
        <c:crossBetween val="midCat"/>
      </c:valAx>
      <c:spPr>
        <a:noFill/>
        <a:ln w="9525">
          <a:solidFill>
            <a:schemeClr val="tx1"/>
          </a:solidFill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fig2d!$B$2</c:f>
              <c:strCache>
                <c:ptCount val="1"/>
                <c:pt idx="0">
                  <c:v>R1-TAN</c:v>
                </c:pt>
              </c:strCache>
            </c:strRef>
          </c:tx>
          <c:xVal>
            <c:numRef>
              <c:f>fig2d!$A$54:$A$125</c:f>
              <c:numCache>
                <c:formatCode>General</c:formatCode>
                <c:ptCount val="72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  <c:pt idx="40">
                  <c:v>91</c:v>
                </c:pt>
                <c:pt idx="41">
                  <c:v>92</c:v>
                </c:pt>
                <c:pt idx="42">
                  <c:v>93</c:v>
                </c:pt>
                <c:pt idx="43">
                  <c:v>94</c:v>
                </c:pt>
                <c:pt idx="44">
                  <c:v>95</c:v>
                </c:pt>
                <c:pt idx="45">
                  <c:v>96</c:v>
                </c:pt>
                <c:pt idx="46">
                  <c:v>97</c:v>
                </c:pt>
                <c:pt idx="47">
                  <c:v>98</c:v>
                </c:pt>
                <c:pt idx="48">
                  <c:v>99</c:v>
                </c:pt>
                <c:pt idx="49">
                  <c:v>100</c:v>
                </c:pt>
                <c:pt idx="50">
                  <c:v>101</c:v>
                </c:pt>
                <c:pt idx="51">
                  <c:v>102</c:v>
                </c:pt>
                <c:pt idx="52">
                  <c:v>103</c:v>
                </c:pt>
                <c:pt idx="53">
                  <c:v>104</c:v>
                </c:pt>
                <c:pt idx="54">
                  <c:v>105</c:v>
                </c:pt>
                <c:pt idx="55">
                  <c:v>106</c:v>
                </c:pt>
                <c:pt idx="56">
                  <c:v>107</c:v>
                </c:pt>
                <c:pt idx="57">
                  <c:v>108</c:v>
                </c:pt>
                <c:pt idx="58">
                  <c:v>109</c:v>
                </c:pt>
                <c:pt idx="59">
                  <c:v>110</c:v>
                </c:pt>
                <c:pt idx="60">
                  <c:v>111</c:v>
                </c:pt>
                <c:pt idx="61">
                  <c:v>112</c:v>
                </c:pt>
                <c:pt idx="62">
                  <c:v>113</c:v>
                </c:pt>
                <c:pt idx="63">
                  <c:v>114</c:v>
                </c:pt>
                <c:pt idx="64">
                  <c:v>115</c:v>
                </c:pt>
                <c:pt idx="65">
                  <c:v>116</c:v>
                </c:pt>
                <c:pt idx="66">
                  <c:v>117</c:v>
                </c:pt>
                <c:pt idx="67">
                  <c:v>118</c:v>
                </c:pt>
                <c:pt idx="68">
                  <c:v>119</c:v>
                </c:pt>
                <c:pt idx="69">
                  <c:v>120</c:v>
                </c:pt>
                <c:pt idx="70">
                  <c:v>123</c:v>
                </c:pt>
                <c:pt idx="71">
                  <c:v>125</c:v>
                </c:pt>
              </c:numCache>
            </c:numRef>
          </c:xVal>
          <c:yVal>
            <c:numRef>
              <c:f>fig2d!$B$54:$B$125</c:f>
              <c:numCache>
                <c:formatCode>General</c:formatCode>
                <c:ptCount val="72"/>
                <c:pt idx="6">
                  <c:v>2760</c:v>
                </c:pt>
                <c:pt idx="13" formatCode="0">
                  <c:v>2753</c:v>
                </c:pt>
                <c:pt idx="18" formatCode="0">
                  <c:v>2879</c:v>
                </c:pt>
                <c:pt idx="27" formatCode="0">
                  <c:v>2857</c:v>
                </c:pt>
                <c:pt idx="35" formatCode="0">
                  <c:v>2985</c:v>
                </c:pt>
                <c:pt idx="41" formatCode="0">
                  <c:v>3048</c:v>
                </c:pt>
                <c:pt idx="48" formatCode="0">
                  <c:v>3046</c:v>
                </c:pt>
                <c:pt idx="55" formatCode="0">
                  <c:v>3029</c:v>
                </c:pt>
                <c:pt idx="62">
                  <c:v>3010</c:v>
                </c:pt>
                <c:pt idx="69">
                  <c:v>3001</c:v>
                </c:pt>
                <c:pt idx="71">
                  <c:v>2996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fig2d!$C$2</c:f>
              <c:strCache>
                <c:ptCount val="1"/>
                <c:pt idx="0">
                  <c:v>R2-TAN</c:v>
                </c:pt>
              </c:strCache>
            </c:strRef>
          </c:tx>
          <c:marker>
            <c:symbol val="square"/>
            <c:size val="8"/>
          </c:marker>
          <c:xVal>
            <c:numRef>
              <c:f>fig2d!$A$3:$A$125</c:f>
              <c:numCache>
                <c:formatCode>General</c:formatCode>
                <c:ptCount val="1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123</c:v>
                </c:pt>
                <c:pt idx="122">
                  <c:v>125</c:v>
                </c:pt>
              </c:numCache>
            </c:numRef>
          </c:xVal>
          <c:yVal>
            <c:numRef>
              <c:f>fig2d!$C$3:$C$125</c:f>
              <c:numCache>
                <c:formatCode>General</c:formatCode>
                <c:ptCount val="123"/>
                <c:pt idx="57">
                  <c:v>2760</c:v>
                </c:pt>
                <c:pt idx="64" formatCode="0">
                  <c:v>2849</c:v>
                </c:pt>
                <c:pt idx="69" formatCode="0">
                  <c:v>2888</c:v>
                </c:pt>
                <c:pt idx="78" formatCode="0">
                  <c:v>2952</c:v>
                </c:pt>
                <c:pt idx="86" formatCode="0">
                  <c:v>3027</c:v>
                </c:pt>
                <c:pt idx="92" formatCode="0">
                  <c:v>3101</c:v>
                </c:pt>
                <c:pt idx="99">
                  <c:v>3075</c:v>
                </c:pt>
                <c:pt idx="106" formatCode="0">
                  <c:v>3016</c:v>
                </c:pt>
                <c:pt idx="113" formatCode="0">
                  <c:v>3000</c:v>
                </c:pt>
                <c:pt idx="120">
                  <c:v>2985</c:v>
                </c:pt>
                <c:pt idx="122">
                  <c:v>3000</c:v>
                </c:pt>
              </c:numCache>
            </c:numRef>
          </c:yVal>
          <c:smooth val="1"/>
        </c:ser>
        <c:ser>
          <c:idx val="9"/>
          <c:order val="9"/>
          <c:tx>
            <c:v>R0-TAN</c:v>
          </c:tx>
          <c:xVal>
            <c:numRef>
              <c:f>fig2d!$A$3:$A$53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fig2d!$B$3:$B$53</c:f>
              <c:numCache>
                <c:formatCode>General</c:formatCode>
                <c:ptCount val="51"/>
                <c:pt idx="0" formatCode="0">
                  <c:v>1490</c:v>
                </c:pt>
                <c:pt idx="6">
                  <c:v>2963</c:v>
                </c:pt>
                <c:pt idx="8">
                  <c:v>2945</c:v>
                </c:pt>
                <c:pt idx="12">
                  <c:v>3050</c:v>
                </c:pt>
                <c:pt idx="17">
                  <c:v>2923</c:v>
                </c:pt>
                <c:pt idx="22">
                  <c:v>2939</c:v>
                </c:pt>
                <c:pt idx="29">
                  <c:v>2775</c:v>
                </c:pt>
                <c:pt idx="32">
                  <c:v>2100</c:v>
                </c:pt>
                <c:pt idx="34">
                  <c:v>1540</c:v>
                </c:pt>
                <c:pt idx="40">
                  <c:v>2851</c:v>
                </c:pt>
                <c:pt idx="46">
                  <c:v>2851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39840"/>
        <c:axId val="156758784"/>
      </c:scatterChart>
      <c:scatterChart>
        <c:scatterStyle val="smoothMarker"/>
        <c:varyColors val="0"/>
        <c:ser>
          <c:idx val="2"/>
          <c:order val="2"/>
          <c:tx>
            <c:strRef>
              <c:f>fig2d!$D$2</c:f>
              <c:strCache>
                <c:ptCount val="1"/>
                <c:pt idx="0">
                  <c:v>R1-pH</c:v>
                </c:pt>
              </c:strCache>
            </c:strRef>
          </c:tx>
          <c:xVal>
            <c:numRef>
              <c:f>fig2d!$A$54:$A$125</c:f>
              <c:numCache>
                <c:formatCode>General</c:formatCode>
                <c:ptCount val="72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  <c:pt idx="40">
                  <c:v>91</c:v>
                </c:pt>
                <c:pt idx="41">
                  <c:v>92</c:v>
                </c:pt>
                <c:pt idx="42">
                  <c:v>93</c:v>
                </c:pt>
                <c:pt idx="43">
                  <c:v>94</c:v>
                </c:pt>
                <c:pt idx="44">
                  <c:v>95</c:v>
                </c:pt>
                <c:pt idx="45">
                  <c:v>96</c:v>
                </c:pt>
                <c:pt idx="46">
                  <c:v>97</c:v>
                </c:pt>
                <c:pt idx="47">
                  <c:v>98</c:v>
                </c:pt>
                <c:pt idx="48">
                  <c:v>99</c:v>
                </c:pt>
                <c:pt idx="49">
                  <c:v>100</c:v>
                </c:pt>
                <c:pt idx="50">
                  <c:v>101</c:v>
                </c:pt>
                <c:pt idx="51">
                  <c:v>102</c:v>
                </c:pt>
                <c:pt idx="52">
                  <c:v>103</c:v>
                </c:pt>
                <c:pt idx="53">
                  <c:v>104</c:v>
                </c:pt>
                <c:pt idx="54">
                  <c:v>105</c:v>
                </c:pt>
                <c:pt idx="55">
                  <c:v>106</c:v>
                </c:pt>
                <c:pt idx="56">
                  <c:v>107</c:v>
                </c:pt>
                <c:pt idx="57">
                  <c:v>108</c:v>
                </c:pt>
                <c:pt idx="58">
                  <c:v>109</c:v>
                </c:pt>
                <c:pt idx="59">
                  <c:v>110</c:v>
                </c:pt>
                <c:pt idx="60">
                  <c:v>111</c:v>
                </c:pt>
                <c:pt idx="61">
                  <c:v>112</c:v>
                </c:pt>
                <c:pt idx="62">
                  <c:v>113</c:v>
                </c:pt>
                <c:pt idx="63">
                  <c:v>114</c:v>
                </c:pt>
                <c:pt idx="64">
                  <c:v>115</c:v>
                </c:pt>
                <c:pt idx="65">
                  <c:v>116</c:v>
                </c:pt>
                <c:pt idx="66">
                  <c:v>117</c:v>
                </c:pt>
                <c:pt idx="67">
                  <c:v>118</c:v>
                </c:pt>
                <c:pt idx="68">
                  <c:v>119</c:v>
                </c:pt>
                <c:pt idx="69">
                  <c:v>120</c:v>
                </c:pt>
                <c:pt idx="70">
                  <c:v>123</c:v>
                </c:pt>
                <c:pt idx="71">
                  <c:v>125</c:v>
                </c:pt>
              </c:numCache>
            </c:numRef>
          </c:xVal>
          <c:yVal>
            <c:numRef>
              <c:f>fig2d!$D$54:$D$125</c:f>
              <c:numCache>
                <c:formatCode>General</c:formatCode>
                <c:ptCount val="72"/>
                <c:pt idx="0">
                  <c:v>7.71</c:v>
                </c:pt>
                <c:pt idx="1">
                  <c:v>7.77</c:v>
                </c:pt>
                <c:pt idx="2">
                  <c:v>7.74</c:v>
                </c:pt>
                <c:pt idx="3">
                  <c:v>7.79</c:v>
                </c:pt>
                <c:pt idx="4">
                  <c:v>7.84</c:v>
                </c:pt>
                <c:pt idx="5">
                  <c:v>7.77</c:v>
                </c:pt>
                <c:pt idx="6">
                  <c:v>7.69</c:v>
                </c:pt>
                <c:pt idx="7">
                  <c:v>7.67</c:v>
                </c:pt>
                <c:pt idx="8">
                  <c:v>7.62</c:v>
                </c:pt>
                <c:pt idx="9">
                  <c:v>7.59</c:v>
                </c:pt>
                <c:pt idx="10">
                  <c:v>7.58</c:v>
                </c:pt>
                <c:pt idx="12">
                  <c:v>7.55</c:v>
                </c:pt>
                <c:pt idx="13">
                  <c:v>7.56</c:v>
                </c:pt>
                <c:pt idx="14">
                  <c:v>7.56</c:v>
                </c:pt>
                <c:pt idx="15">
                  <c:v>7.53</c:v>
                </c:pt>
                <c:pt idx="16">
                  <c:v>7.54</c:v>
                </c:pt>
                <c:pt idx="17">
                  <c:v>7.56</c:v>
                </c:pt>
                <c:pt idx="18">
                  <c:v>7.5</c:v>
                </c:pt>
                <c:pt idx="19">
                  <c:v>7.57</c:v>
                </c:pt>
                <c:pt idx="20">
                  <c:v>7.58</c:v>
                </c:pt>
                <c:pt idx="21">
                  <c:v>7.55</c:v>
                </c:pt>
                <c:pt idx="22">
                  <c:v>7.69</c:v>
                </c:pt>
                <c:pt idx="23">
                  <c:v>7.72</c:v>
                </c:pt>
                <c:pt idx="24">
                  <c:v>7.67</c:v>
                </c:pt>
                <c:pt idx="25">
                  <c:v>7.65</c:v>
                </c:pt>
                <c:pt idx="26">
                  <c:v>7.68</c:v>
                </c:pt>
                <c:pt idx="27">
                  <c:v>7.67</c:v>
                </c:pt>
                <c:pt idx="28">
                  <c:v>7.64</c:v>
                </c:pt>
                <c:pt idx="29">
                  <c:v>7.66</c:v>
                </c:pt>
                <c:pt idx="30">
                  <c:v>7.58</c:v>
                </c:pt>
                <c:pt idx="31">
                  <c:v>7.63</c:v>
                </c:pt>
                <c:pt idx="32">
                  <c:v>7.56</c:v>
                </c:pt>
                <c:pt idx="33">
                  <c:v>7.55</c:v>
                </c:pt>
                <c:pt idx="34">
                  <c:v>7.61</c:v>
                </c:pt>
                <c:pt idx="35">
                  <c:v>7.58</c:v>
                </c:pt>
                <c:pt idx="36">
                  <c:v>7.61</c:v>
                </c:pt>
                <c:pt idx="37">
                  <c:v>7.63</c:v>
                </c:pt>
                <c:pt idx="38">
                  <c:v>7.61</c:v>
                </c:pt>
                <c:pt idx="39">
                  <c:v>7.71</c:v>
                </c:pt>
                <c:pt idx="40">
                  <c:v>7.73</c:v>
                </c:pt>
                <c:pt idx="41">
                  <c:v>7.77</c:v>
                </c:pt>
                <c:pt idx="42">
                  <c:v>7.71</c:v>
                </c:pt>
                <c:pt idx="43">
                  <c:v>7.69</c:v>
                </c:pt>
                <c:pt idx="44">
                  <c:v>7.67</c:v>
                </c:pt>
                <c:pt idx="45">
                  <c:v>7.68</c:v>
                </c:pt>
                <c:pt idx="46">
                  <c:v>7.72</c:v>
                </c:pt>
                <c:pt idx="47">
                  <c:v>7.7</c:v>
                </c:pt>
                <c:pt idx="48">
                  <c:v>7.66</c:v>
                </c:pt>
                <c:pt idx="49">
                  <c:v>7.71</c:v>
                </c:pt>
                <c:pt idx="50">
                  <c:v>7.6</c:v>
                </c:pt>
                <c:pt idx="51">
                  <c:v>7.67</c:v>
                </c:pt>
                <c:pt idx="52">
                  <c:v>7.65</c:v>
                </c:pt>
                <c:pt idx="53">
                  <c:v>7.85</c:v>
                </c:pt>
                <c:pt idx="54">
                  <c:v>7.69</c:v>
                </c:pt>
                <c:pt idx="55">
                  <c:v>7.65</c:v>
                </c:pt>
                <c:pt idx="56">
                  <c:v>7.57</c:v>
                </c:pt>
                <c:pt idx="57">
                  <c:v>7.58</c:v>
                </c:pt>
                <c:pt idx="58">
                  <c:v>7.53</c:v>
                </c:pt>
                <c:pt idx="59">
                  <c:v>7.53</c:v>
                </c:pt>
                <c:pt idx="60">
                  <c:v>7.6</c:v>
                </c:pt>
                <c:pt idx="61">
                  <c:v>7.58</c:v>
                </c:pt>
                <c:pt idx="62">
                  <c:v>7.58</c:v>
                </c:pt>
                <c:pt idx="63">
                  <c:v>7.57</c:v>
                </c:pt>
                <c:pt idx="64">
                  <c:v>7.6</c:v>
                </c:pt>
                <c:pt idx="65">
                  <c:v>7.56</c:v>
                </c:pt>
                <c:pt idx="66">
                  <c:v>7.57</c:v>
                </c:pt>
                <c:pt idx="67">
                  <c:v>7.51</c:v>
                </c:pt>
                <c:pt idx="68">
                  <c:v>7.55</c:v>
                </c:pt>
                <c:pt idx="69">
                  <c:v>7.52</c:v>
                </c:pt>
                <c:pt idx="71">
                  <c:v>7.57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fig2d!$E$2</c:f>
              <c:strCache>
                <c:ptCount val="1"/>
                <c:pt idx="0">
                  <c:v>R2-pH</c:v>
                </c:pt>
              </c:strCache>
            </c:strRef>
          </c:tx>
          <c:xVal>
            <c:numRef>
              <c:f>fig2d!$A$3:$A$125</c:f>
              <c:numCache>
                <c:formatCode>General</c:formatCode>
                <c:ptCount val="1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123</c:v>
                </c:pt>
                <c:pt idx="122">
                  <c:v>125</c:v>
                </c:pt>
              </c:numCache>
            </c:numRef>
          </c:xVal>
          <c:yVal>
            <c:numRef>
              <c:f>fig2d!$E$3:$E$125</c:f>
              <c:numCache>
                <c:formatCode>General</c:formatCode>
                <c:ptCount val="123"/>
                <c:pt idx="51">
                  <c:v>7.79</c:v>
                </c:pt>
                <c:pt idx="52">
                  <c:v>7.79</c:v>
                </c:pt>
                <c:pt idx="53">
                  <c:v>7.72</c:v>
                </c:pt>
                <c:pt idx="54">
                  <c:v>7.81</c:v>
                </c:pt>
                <c:pt idx="55">
                  <c:v>7.78</c:v>
                </c:pt>
                <c:pt idx="56">
                  <c:v>7.74</c:v>
                </c:pt>
                <c:pt idx="57">
                  <c:v>7.73</c:v>
                </c:pt>
                <c:pt idx="58">
                  <c:v>7.74</c:v>
                </c:pt>
                <c:pt idx="59">
                  <c:v>7.66</c:v>
                </c:pt>
                <c:pt idx="60">
                  <c:v>7.65</c:v>
                </c:pt>
                <c:pt idx="61">
                  <c:v>7.63</c:v>
                </c:pt>
                <c:pt idx="63">
                  <c:v>7.55</c:v>
                </c:pt>
                <c:pt idx="64">
                  <c:v>7.53</c:v>
                </c:pt>
                <c:pt idx="65">
                  <c:v>7.57</c:v>
                </c:pt>
                <c:pt idx="66">
                  <c:v>7.48</c:v>
                </c:pt>
                <c:pt idx="67">
                  <c:v>7.46</c:v>
                </c:pt>
                <c:pt idx="68">
                  <c:v>7.5</c:v>
                </c:pt>
                <c:pt idx="69">
                  <c:v>7.42</c:v>
                </c:pt>
                <c:pt idx="70">
                  <c:v>7.46</c:v>
                </c:pt>
                <c:pt idx="71">
                  <c:v>7.47</c:v>
                </c:pt>
                <c:pt idx="72">
                  <c:v>7.5</c:v>
                </c:pt>
                <c:pt idx="73">
                  <c:v>7.64</c:v>
                </c:pt>
                <c:pt idx="74">
                  <c:v>7.65</c:v>
                </c:pt>
                <c:pt idx="75">
                  <c:v>7.56</c:v>
                </c:pt>
                <c:pt idx="76">
                  <c:v>7.55</c:v>
                </c:pt>
                <c:pt idx="77">
                  <c:v>7.55</c:v>
                </c:pt>
                <c:pt idx="78">
                  <c:v>7.46</c:v>
                </c:pt>
                <c:pt idx="79">
                  <c:v>7.5</c:v>
                </c:pt>
                <c:pt idx="80">
                  <c:v>7.54</c:v>
                </c:pt>
                <c:pt idx="81">
                  <c:v>7.43</c:v>
                </c:pt>
                <c:pt idx="82">
                  <c:v>7.44</c:v>
                </c:pt>
                <c:pt idx="83">
                  <c:v>7.41</c:v>
                </c:pt>
                <c:pt idx="84">
                  <c:v>7.39</c:v>
                </c:pt>
                <c:pt idx="85">
                  <c:v>7.43</c:v>
                </c:pt>
                <c:pt idx="86">
                  <c:v>7.4</c:v>
                </c:pt>
                <c:pt idx="87">
                  <c:v>7.49</c:v>
                </c:pt>
                <c:pt idx="88">
                  <c:v>7.49</c:v>
                </c:pt>
                <c:pt idx="89">
                  <c:v>7.53</c:v>
                </c:pt>
                <c:pt idx="90">
                  <c:v>7.6</c:v>
                </c:pt>
                <c:pt idx="91">
                  <c:v>7.7</c:v>
                </c:pt>
                <c:pt idx="92">
                  <c:v>7.72</c:v>
                </c:pt>
                <c:pt idx="93">
                  <c:v>7.66</c:v>
                </c:pt>
                <c:pt idx="94">
                  <c:v>7.6</c:v>
                </c:pt>
                <c:pt idx="95">
                  <c:v>7.6</c:v>
                </c:pt>
                <c:pt idx="96">
                  <c:v>7.61</c:v>
                </c:pt>
                <c:pt idx="97">
                  <c:v>7.62</c:v>
                </c:pt>
                <c:pt idx="98">
                  <c:v>7.6</c:v>
                </c:pt>
                <c:pt idx="99">
                  <c:v>7.59</c:v>
                </c:pt>
                <c:pt idx="100">
                  <c:v>7.62</c:v>
                </c:pt>
                <c:pt idx="101">
                  <c:v>7.68</c:v>
                </c:pt>
                <c:pt idx="102">
                  <c:v>7.62</c:v>
                </c:pt>
                <c:pt idx="103">
                  <c:v>7.61</c:v>
                </c:pt>
                <c:pt idx="104">
                  <c:v>7.83</c:v>
                </c:pt>
                <c:pt idx="105">
                  <c:v>7.65</c:v>
                </c:pt>
                <c:pt idx="106">
                  <c:v>7.63</c:v>
                </c:pt>
                <c:pt idx="107">
                  <c:v>7.53</c:v>
                </c:pt>
                <c:pt idx="108">
                  <c:v>7.55</c:v>
                </c:pt>
                <c:pt idx="109">
                  <c:v>7.52</c:v>
                </c:pt>
                <c:pt idx="110">
                  <c:v>7.53</c:v>
                </c:pt>
                <c:pt idx="111">
                  <c:v>7.62</c:v>
                </c:pt>
                <c:pt idx="112">
                  <c:v>7.54</c:v>
                </c:pt>
                <c:pt idx="113">
                  <c:v>7.56</c:v>
                </c:pt>
                <c:pt idx="114">
                  <c:v>7.55</c:v>
                </c:pt>
                <c:pt idx="115">
                  <c:v>7.59</c:v>
                </c:pt>
                <c:pt idx="116">
                  <c:v>7.6</c:v>
                </c:pt>
                <c:pt idx="117">
                  <c:v>7.53</c:v>
                </c:pt>
                <c:pt idx="118">
                  <c:v>7.52</c:v>
                </c:pt>
                <c:pt idx="119">
                  <c:v>7.51</c:v>
                </c:pt>
                <c:pt idx="120">
                  <c:v>7.53</c:v>
                </c:pt>
                <c:pt idx="122">
                  <c:v>7.6</c:v>
                </c:pt>
              </c:numCache>
            </c:numRef>
          </c:yVal>
          <c:smooth val="1"/>
        </c:ser>
        <c:ser>
          <c:idx val="4"/>
          <c:order val="4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fig2d!$H$26:$H$27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fig2d!$G$26:$G$27</c:f>
              <c:numCache>
                <c:formatCode>General</c:formatCode>
                <c:ptCount val="2"/>
                <c:pt idx="0">
                  <c:v>0</c:v>
                </c:pt>
                <c:pt idx="1">
                  <c:v>3500</c:v>
                </c:pt>
              </c:numCache>
            </c:numRef>
          </c:yVal>
          <c:smooth val="1"/>
        </c:ser>
        <c:ser>
          <c:idx val="5"/>
          <c:order val="5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fig2d!$J$26:$J$27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fig2d!$I$26:$I$27</c:f>
              <c:numCache>
                <c:formatCode>General</c:formatCode>
                <c:ptCount val="2"/>
                <c:pt idx="0">
                  <c:v>0</c:v>
                </c:pt>
                <c:pt idx="1">
                  <c:v>3500</c:v>
                </c:pt>
              </c:numCache>
            </c:numRef>
          </c:yVal>
          <c:smooth val="1"/>
        </c:ser>
        <c:ser>
          <c:idx val="6"/>
          <c:order val="6"/>
          <c:marker>
            <c:spPr>
              <a:solidFill>
                <a:schemeClr val="tx1"/>
              </a:solidFill>
            </c:spPr>
          </c:marker>
          <c:xVal>
            <c:numRef>
              <c:f>fig2d!$L$26:$L$27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fig2d!$J$26:$J$27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yVal>
          <c:smooth val="1"/>
        </c:ser>
        <c:ser>
          <c:idx val="7"/>
          <c:order val="7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fig2d!$L$26:$L$27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fig2d!$K$26:$K$27</c:f>
              <c:numCache>
                <c:formatCode>General</c:formatCode>
                <c:ptCount val="2"/>
                <c:pt idx="0">
                  <c:v>0</c:v>
                </c:pt>
                <c:pt idx="1">
                  <c:v>3500</c:v>
                </c:pt>
              </c:numCache>
            </c:numRef>
          </c:yVal>
          <c:smooth val="1"/>
        </c:ser>
        <c:ser>
          <c:idx val="8"/>
          <c:order val="8"/>
          <c:tx>
            <c:v>R0-pH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9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fig2d!$A$3:$A$53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fig2d!$D$4:$D$53</c:f>
              <c:numCache>
                <c:formatCode>General</c:formatCode>
                <c:ptCount val="50"/>
                <c:pt idx="0">
                  <c:v>7.89</c:v>
                </c:pt>
                <c:pt idx="1">
                  <c:v>7.67</c:v>
                </c:pt>
                <c:pt idx="2">
                  <c:v>7.66</c:v>
                </c:pt>
                <c:pt idx="3">
                  <c:v>7.77</c:v>
                </c:pt>
                <c:pt idx="4">
                  <c:v>7.76</c:v>
                </c:pt>
                <c:pt idx="5">
                  <c:v>7.95</c:v>
                </c:pt>
                <c:pt idx="6">
                  <c:v>7.84</c:v>
                </c:pt>
                <c:pt idx="7">
                  <c:v>7.85</c:v>
                </c:pt>
                <c:pt idx="8">
                  <c:v>7.73</c:v>
                </c:pt>
                <c:pt idx="11">
                  <c:v>7.79</c:v>
                </c:pt>
                <c:pt idx="12">
                  <c:v>7.76</c:v>
                </c:pt>
                <c:pt idx="13">
                  <c:v>7.76</c:v>
                </c:pt>
                <c:pt idx="14">
                  <c:v>7.71</c:v>
                </c:pt>
                <c:pt idx="15">
                  <c:v>8.02</c:v>
                </c:pt>
                <c:pt idx="17">
                  <c:v>7.77</c:v>
                </c:pt>
                <c:pt idx="18">
                  <c:v>7.78</c:v>
                </c:pt>
                <c:pt idx="19">
                  <c:v>7.77</c:v>
                </c:pt>
                <c:pt idx="20">
                  <c:v>7.9</c:v>
                </c:pt>
                <c:pt idx="21">
                  <c:v>7.95</c:v>
                </c:pt>
                <c:pt idx="22">
                  <c:v>7.88</c:v>
                </c:pt>
                <c:pt idx="23">
                  <c:v>7.76</c:v>
                </c:pt>
                <c:pt idx="24">
                  <c:v>7.85</c:v>
                </c:pt>
                <c:pt idx="25">
                  <c:v>7.81</c:v>
                </c:pt>
                <c:pt idx="26">
                  <c:v>7.76</c:v>
                </c:pt>
                <c:pt idx="27">
                  <c:v>7.9</c:v>
                </c:pt>
                <c:pt idx="28">
                  <c:v>7.67</c:v>
                </c:pt>
                <c:pt idx="29">
                  <c:v>7.7</c:v>
                </c:pt>
                <c:pt idx="30">
                  <c:v>7.67</c:v>
                </c:pt>
                <c:pt idx="31">
                  <c:v>7.68</c:v>
                </c:pt>
                <c:pt idx="32">
                  <c:v>7.68</c:v>
                </c:pt>
                <c:pt idx="33">
                  <c:v>7.67</c:v>
                </c:pt>
                <c:pt idx="34">
                  <c:v>7.57</c:v>
                </c:pt>
                <c:pt idx="35">
                  <c:v>7.89</c:v>
                </c:pt>
                <c:pt idx="36">
                  <c:v>7.66</c:v>
                </c:pt>
                <c:pt idx="37">
                  <c:v>7.63</c:v>
                </c:pt>
                <c:pt idx="38">
                  <c:v>7.61</c:v>
                </c:pt>
                <c:pt idx="39">
                  <c:v>7.65</c:v>
                </c:pt>
                <c:pt idx="40">
                  <c:v>7.73</c:v>
                </c:pt>
                <c:pt idx="41">
                  <c:v>7.61</c:v>
                </c:pt>
                <c:pt idx="42">
                  <c:v>7.62</c:v>
                </c:pt>
                <c:pt idx="43">
                  <c:v>7.57</c:v>
                </c:pt>
                <c:pt idx="44">
                  <c:v>7.62</c:v>
                </c:pt>
                <c:pt idx="45">
                  <c:v>7.68</c:v>
                </c:pt>
                <c:pt idx="46">
                  <c:v>7.64</c:v>
                </c:pt>
                <c:pt idx="47">
                  <c:v>7.84</c:v>
                </c:pt>
                <c:pt idx="48">
                  <c:v>7.79</c:v>
                </c:pt>
                <c:pt idx="49">
                  <c:v>7.8</c:v>
                </c:pt>
              </c:numCache>
            </c:numRef>
          </c:yVal>
          <c:smooth val="1"/>
        </c:ser>
        <c:ser>
          <c:idx val="10"/>
          <c:order val="10"/>
          <c:spPr>
            <a:ln w="28575">
              <a:solidFill>
                <a:srgbClr val="000000"/>
              </a:solidFill>
              <a:prstDash val="sysDot"/>
            </a:ln>
          </c:spPr>
          <c:marker>
            <c:spPr>
              <a:ln w="28575">
                <a:solidFill>
                  <a:srgbClr val="000000"/>
                </a:solidFill>
                <a:prstDash val="sysDot"/>
              </a:ln>
            </c:spPr>
          </c:marker>
          <c:xVal>
            <c:numRef>
              <c:f>fig2d!$N$26:$N$27</c:f>
              <c:numCache>
                <c:formatCode>General</c:formatCode>
                <c:ptCount val="2"/>
                <c:pt idx="0">
                  <c:v>27</c:v>
                </c:pt>
                <c:pt idx="1">
                  <c:v>27</c:v>
                </c:pt>
              </c:numCache>
            </c:numRef>
          </c:xVal>
          <c:yVal>
            <c:numRef>
              <c:f>fig2d!$M$26:$M$27</c:f>
              <c:numCache>
                <c:formatCode>General</c:formatCode>
                <c:ptCount val="2"/>
                <c:pt idx="0">
                  <c:v>0</c:v>
                </c:pt>
                <c:pt idx="1">
                  <c:v>3500</c:v>
                </c:pt>
              </c:numCache>
            </c:numRef>
          </c:yVal>
          <c:smooth val="1"/>
        </c:ser>
        <c:ser>
          <c:idx val="11"/>
          <c:order val="11"/>
          <c:spPr>
            <a:ln w="28575">
              <a:solidFill>
                <a:srgbClr val="000000"/>
              </a:solidFill>
              <a:prstDash val="sysDot"/>
            </a:ln>
          </c:spPr>
          <c:marker>
            <c:spPr>
              <a:ln w="28575">
                <a:solidFill>
                  <a:srgbClr val="000000"/>
                </a:solidFill>
                <a:prstDash val="sysDot"/>
              </a:ln>
            </c:spPr>
          </c:marker>
          <c:xVal>
            <c:numRef>
              <c:f>fig2d!$P$26:$P$27</c:f>
              <c:numCache>
                <c:formatCode>General</c:formatCode>
                <c:ptCount val="2"/>
                <c:pt idx="0">
                  <c:v>34</c:v>
                </c:pt>
                <c:pt idx="1">
                  <c:v>34</c:v>
                </c:pt>
              </c:numCache>
            </c:numRef>
          </c:xVal>
          <c:yVal>
            <c:numRef>
              <c:f>fig2d!$O$26:$O$27</c:f>
              <c:numCache>
                <c:formatCode>General</c:formatCode>
                <c:ptCount val="2"/>
                <c:pt idx="0">
                  <c:v>0</c:v>
                </c:pt>
                <c:pt idx="1">
                  <c:v>3500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922624"/>
        <c:axId val="156760704"/>
      </c:scatterChart>
      <c:valAx>
        <c:axId val="15673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600">
                    <a:latin typeface="Times New Roman" pitchFamily="18" charset="0"/>
                    <a:cs typeface="Times New Roman" pitchFamily="18" charset="0"/>
                  </a:rPr>
                  <a:t>Time(d)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6758784"/>
        <c:crosses val="autoZero"/>
        <c:crossBetween val="midCat"/>
      </c:valAx>
      <c:valAx>
        <c:axId val="156758784"/>
        <c:scaling>
          <c:orientation val="minMax"/>
          <c:max val="4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600">
                    <a:latin typeface="Times New Roman" pitchFamily="18" charset="0"/>
                    <a:cs typeface="Times New Roman" pitchFamily="18" charset="0"/>
                  </a:rPr>
                  <a:t>TAN(mgL</a:t>
                </a:r>
                <a:r>
                  <a:rPr lang="en-US" altLang="zh-CN" sz="160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en-US" altLang="zh-CN" sz="16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6739840"/>
        <c:crosses val="autoZero"/>
        <c:crossBetween val="midCat"/>
      </c:valAx>
      <c:valAx>
        <c:axId val="156760704"/>
        <c:scaling>
          <c:orientation val="minMax"/>
          <c:max val="8.5"/>
          <c:min val="7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600">
                    <a:latin typeface="Times New Roman" pitchFamily="18" charset="0"/>
                    <a:cs typeface="Times New Roman" pitchFamily="18" charset="0"/>
                  </a:rPr>
                  <a:t>pH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6922624"/>
        <c:crosses val="max"/>
        <c:crossBetween val="midCat"/>
      </c:valAx>
      <c:valAx>
        <c:axId val="1569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760704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10"/>
        <c:delete val="1"/>
      </c:legendEntry>
      <c:legendEntry>
        <c:idx val="11"/>
        <c:delete val="1"/>
      </c:legendEntry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73179886437414"/>
          <c:y val="4.0274224905351479E-2"/>
          <c:w val="0.80781212486476017"/>
          <c:h val="0.91328584048612882"/>
        </c:manualLayout>
      </c:layout>
      <c:scatterChart>
        <c:scatterStyle val="smoothMarker"/>
        <c:varyColors val="0"/>
        <c:ser>
          <c:idx val="8"/>
          <c:order val="0"/>
          <c:tx>
            <c:v>R0-propionic acid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11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'fig 2a'!$A$5:$A$22</c:f>
              <c:numCache>
                <c:formatCode>0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35</c:v>
                </c:pt>
                <c:pt idx="13">
                  <c:v>36</c:v>
                </c:pt>
                <c:pt idx="14">
                  <c:v>39</c:v>
                </c:pt>
                <c:pt idx="15">
                  <c:v>42</c:v>
                </c:pt>
                <c:pt idx="16">
                  <c:v>45</c:v>
                </c:pt>
                <c:pt idx="17">
                  <c:v>48</c:v>
                </c:pt>
              </c:numCache>
            </c:numRef>
          </c:xVal>
          <c:yVal>
            <c:numRef>
              <c:f>'fig 2a'!$B$5:$B$22</c:f>
              <c:numCache>
                <c:formatCode>0_);[Red]\(0\)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69.1283700078164</c:v>
                </c:pt>
                <c:pt idx="4">
                  <c:v>152.25755248160141</c:v>
                </c:pt>
                <c:pt idx="5">
                  <c:v>269.55987475821343</c:v>
                </c:pt>
                <c:pt idx="6">
                  <c:v>264.52928979355823</c:v>
                </c:pt>
                <c:pt idx="7">
                  <c:v>945.37411845957195</c:v>
                </c:pt>
                <c:pt idx="8">
                  <c:v>1666.1516525814538</c:v>
                </c:pt>
                <c:pt idx="9">
                  <c:v>1604.4458266673098</c:v>
                </c:pt>
                <c:pt idx="10">
                  <c:v>1253.2382173966234</c:v>
                </c:pt>
                <c:pt idx="11">
                  <c:v>375.97465068222516</c:v>
                </c:pt>
                <c:pt idx="12">
                  <c:v>561.2101217732835</c:v>
                </c:pt>
                <c:pt idx="13">
                  <c:v>882.01029793366877</c:v>
                </c:pt>
                <c:pt idx="14">
                  <c:v>1693.3680455748338</c:v>
                </c:pt>
                <c:pt idx="15">
                  <c:v>2449.5482531628886</c:v>
                </c:pt>
                <c:pt idx="16">
                  <c:v>3021.4830234147594</c:v>
                </c:pt>
                <c:pt idx="17">
                  <c:v>3406.3426522621367</c:v>
                </c:pt>
              </c:numCache>
            </c:numRef>
          </c:yVal>
          <c:smooth val="1"/>
        </c:ser>
        <c:ser>
          <c:idx val="9"/>
          <c:order val="1"/>
          <c:tx>
            <c:v>R0-acetic acid</c:v>
          </c:tx>
          <c:xVal>
            <c:numRef>
              <c:f>'fig 2a'!$A$5:$A$22</c:f>
              <c:numCache>
                <c:formatCode>0</c:formatCode>
                <c:ptCount val="18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35</c:v>
                </c:pt>
                <c:pt idx="13">
                  <c:v>36</c:v>
                </c:pt>
                <c:pt idx="14">
                  <c:v>39</c:v>
                </c:pt>
                <c:pt idx="15">
                  <c:v>42</c:v>
                </c:pt>
                <c:pt idx="16">
                  <c:v>45</c:v>
                </c:pt>
                <c:pt idx="17">
                  <c:v>48</c:v>
                </c:pt>
              </c:numCache>
            </c:numRef>
          </c:xVal>
          <c:yVal>
            <c:numRef>
              <c:f>'fig 2a'!$D$5:$D$22</c:f>
              <c:numCache>
                <c:formatCode>0_);[Red]\(0\)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4.0276692625043253</c:v>
                </c:pt>
                <c:pt idx="3">
                  <c:v>29.418737144864316</c:v>
                </c:pt>
                <c:pt idx="4">
                  <c:v>20.729963436162357</c:v>
                </c:pt>
                <c:pt idx="5">
                  <c:v>21.228062717136375</c:v>
                </c:pt>
                <c:pt idx="6">
                  <c:v>16.682906778248487</c:v>
                </c:pt>
                <c:pt idx="7">
                  <c:v>61.138267605179365</c:v>
                </c:pt>
                <c:pt idx="8">
                  <c:v>85.35834514254087</c:v>
                </c:pt>
                <c:pt idx="9">
                  <c:v>102.97306563001285</c:v>
                </c:pt>
                <c:pt idx="10">
                  <c:v>231.77728692689737</c:v>
                </c:pt>
                <c:pt idx="11">
                  <c:v>206.42253484242889</c:v>
                </c:pt>
                <c:pt idx="12">
                  <c:v>283.24540199552195</c:v>
                </c:pt>
                <c:pt idx="13">
                  <c:v>379.69613749208003</c:v>
                </c:pt>
                <c:pt idx="14">
                  <c:v>500.10537843466102</c:v>
                </c:pt>
                <c:pt idx="15">
                  <c:v>511.59889519186629</c:v>
                </c:pt>
                <c:pt idx="16">
                  <c:v>471.74588454768525</c:v>
                </c:pt>
                <c:pt idx="17">
                  <c:v>337.82953314573064</c:v>
                </c:pt>
              </c:numCache>
            </c:numRef>
          </c:yVal>
          <c:smooth val="1"/>
        </c:ser>
        <c:ser>
          <c:idx val="0"/>
          <c:order val="2"/>
          <c:tx>
            <c:strRef>
              <c:f>'fig 2a'!$B$4</c:f>
              <c:strCache>
                <c:ptCount val="1"/>
                <c:pt idx="0">
                  <c:v>R1-propionic acid</c:v>
                </c:pt>
              </c:strCache>
            </c:strRef>
          </c:tx>
          <c:xVal>
            <c:numRef>
              <c:f>'fig 2a'!$A$23:$A$47</c:f>
              <c:numCache>
                <c:formatCode>0</c:formatCode>
                <c:ptCount val="25"/>
                <c:pt idx="0">
                  <c:v>51</c:v>
                </c:pt>
                <c:pt idx="1">
                  <c:v>54</c:v>
                </c:pt>
                <c:pt idx="2">
                  <c:v>57</c:v>
                </c:pt>
                <c:pt idx="3">
                  <c:v>60</c:v>
                </c:pt>
                <c:pt idx="4">
                  <c:v>63</c:v>
                </c:pt>
                <c:pt idx="5">
                  <c:v>66</c:v>
                </c:pt>
                <c:pt idx="6">
                  <c:v>69</c:v>
                </c:pt>
                <c:pt idx="7">
                  <c:v>72</c:v>
                </c:pt>
                <c:pt idx="8">
                  <c:v>75</c:v>
                </c:pt>
                <c:pt idx="9">
                  <c:v>78</c:v>
                </c:pt>
                <c:pt idx="10">
                  <c:v>81</c:v>
                </c:pt>
                <c:pt idx="11">
                  <c:v>84</c:v>
                </c:pt>
                <c:pt idx="12">
                  <c:v>87</c:v>
                </c:pt>
                <c:pt idx="13">
                  <c:v>90</c:v>
                </c:pt>
                <c:pt idx="14">
                  <c:v>93</c:v>
                </c:pt>
                <c:pt idx="15">
                  <c:v>96</c:v>
                </c:pt>
                <c:pt idx="16">
                  <c:v>99</c:v>
                </c:pt>
                <c:pt idx="17">
                  <c:v>102</c:v>
                </c:pt>
                <c:pt idx="18">
                  <c:v>105</c:v>
                </c:pt>
                <c:pt idx="19">
                  <c:v>108</c:v>
                </c:pt>
                <c:pt idx="20">
                  <c:v>111</c:v>
                </c:pt>
                <c:pt idx="21">
                  <c:v>114</c:v>
                </c:pt>
                <c:pt idx="22">
                  <c:v>117</c:v>
                </c:pt>
                <c:pt idx="23">
                  <c:v>120</c:v>
                </c:pt>
                <c:pt idx="24">
                  <c:v>123</c:v>
                </c:pt>
              </c:numCache>
            </c:numRef>
          </c:xVal>
          <c:yVal>
            <c:numRef>
              <c:f>'fig 2a'!$B$23:$B$47</c:f>
              <c:numCache>
                <c:formatCode>0_);[Red]\(0\)</c:formatCode>
                <c:ptCount val="25"/>
                <c:pt idx="0">
                  <c:v>3881.1567168935226</c:v>
                </c:pt>
                <c:pt idx="1">
                  <c:v>3799.6349466926549</c:v>
                </c:pt>
                <c:pt idx="2">
                  <c:v>3883.1503940026714</c:v>
                </c:pt>
                <c:pt idx="3">
                  <c:v>3422.9753243047508</c:v>
                </c:pt>
                <c:pt idx="4">
                  <c:v>3913.3013451510319</c:v>
                </c:pt>
                <c:pt idx="5">
                  <c:v>3981.832248506189</c:v>
                </c:pt>
                <c:pt idx="6">
                  <c:v>3685.3382868446733</c:v>
                </c:pt>
                <c:pt idx="7">
                  <c:v>3423.7234625863157</c:v>
                </c:pt>
                <c:pt idx="8">
                  <c:v>2855.4063359459788</c:v>
                </c:pt>
                <c:pt idx="9">
                  <c:v>2382.2507594650319</c:v>
                </c:pt>
                <c:pt idx="10">
                  <c:v>1544.3802713125565</c:v>
                </c:pt>
                <c:pt idx="11">
                  <c:v>1303.4737633900722</c:v>
                </c:pt>
                <c:pt idx="12">
                  <c:v>336.09503321097833</c:v>
                </c:pt>
                <c:pt idx="13">
                  <c:v>230.01573325381071</c:v>
                </c:pt>
                <c:pt idx="14">
                  <c:v>295.79652770052002</c:v>
                </c:pt>
                <c:pt idx="15">
                  <c:v>148.10137558489564</c:v>
                </c:pt>
                <c:pt idx="16">
                  <c:v>112.19215102920873</c:v>
                </c:pt>
                <c:pt idx="17">
                  <c:v>192.60032130034429</c:v>
                </c:pt>
                <c:pt idx="18">
                  <c:v>278.34141008583367</c:v>
                </c:pt>
                <c:pt idx="19">
                  <c:v>256.47523856728355</c:v>
                </c:pt>
                <c:pt idx="20">
                  <c:v>432.11181358865304</c:v>
                </c:pt>
                <c:pt idx="21">
                  <c:v>402.900269216266</c:v>
                </c:pt>
                <c:pt idx="22">
                  <c:v>592.26132596073478</c:v>
                </c:pt>
                <c:pt idx="23">
                  <c:v>563.12</c:v>
                </c:pt>
                <c:pt idx="24">
                  <c:v>601.39</c:v>
                </c:pt>
              </c:numCache>
            </c:numRef>
          </c:yVal>
          <c:smooth val="1"/>
        </c:ser>
        <c:ser>
          <c:idx val="1"/>
          <c:order val="3"/>
          <c:tx>
            <c:strRef>
              <c:f>'fig 2a'!$C$4</c:f>
              <c:strCache>
                <c:ptCount val="1"/>
                <c:pt idx="0">
                  <c:v>R2-propionic acid</c:v>
                </c:pt>
              </c:strCache>
            </c:strRef>
          </c:tx>
          <c:marker>
            <c:symbol val="square"/>
            <c:size val="11"/>
          </c:marker>
          <c:xVal>
            <c:numRef>
              <c:f>'fig 2a'!$A$23:$A$47</c:f>
              <c:numCache>
                <c:formatCode>0</c:formatCode>
                <c:ptCount val="25"/>
                <c:pt idx="0">
                  <c:v>51</c:v>
                </c:pt>
                <c:pt idx="1">
                  <c:v>54</c:v>
                </c:pt>
                <c:pt idx="2">
                  <c:v>57</c:v>
                </c:pt>
                <c:pt idx="3">
                  <c:v>60</c:v>
                </c:pt>
                <c:pt idx="4">
                  <c:v>63</c:v>
                </c:pt>
                <c:pt idx="5">
                  <c:v>66</c:v>
                </c:pt>
                <c:pt idx="6">
                  <c:v>69</c:v>
                </c:pt>
                <c:pt idx="7">
                  <c:v>72</c:v>
                </c:pt>
                <c:pt idx="8">
                  <c:v>75</c:v>
                </c:pt>
                <c:pt idx="9">
                  <c:v>78</c:v>
                </c:pt>
                <c:pt idx="10">
                  <c:v>81</c:v>
                </c:pt>
                <c:pt idx="11">
                  <c:v>84</c:v>
                </c:pt>
                <c:pt idx="12">
                  <c:v>87</c:v>
                </c:pt>
                <c:pt idx="13">
                  <c:v>90</c:v>
                </c:pt>
                <c:pt idx="14">
                  <c:v>93</c:v>
                </c:pt>
                <c:pt idx="15">
                  <c:v>96</c:v>
                </c:pt>
                <c:pt idx="16">
                  <c:v>99</c:v>
                </c:pt>
                <c:pt idx="17">
                  <c:v>102</c:v>
                </c:pt>
                <c:pt idx="18">
                  <c:v>105</c:v>
                </c:pt>
                <c:pt idx="19">
                  <c:v>108</c:v>
                </c:pt>
                <c:pt idx="20">
                  <c:v>111</c:v>
                </c:pt>
                <c:pt idx="21">
                  <c:v>114</c:v>
                </c:pt>
                <c:pt idx="22">
                  <c:v>117</c:v>
                </c:pt>
                <c:pt idx="23">
                  <c:v>120</c:v>
                </c:pt>
                <c:pt idx="24">
                  <c:v>123</c:v>
                </c:pt>
              </c:numCache>
            </c:numRef>
          </c:xVal>
          <c:yVal>
            <c:numRef>
              <c:f>'fig 2a'!$C$23:$C$47</c:f>
              <c:numCache>
                <c:formatCode>0_);[Red]\(0\)</c:formatCode>
                <c:ptCount val="25"/>
                <c:pt idx="0">
                  <c:v>4151.1078591349924</c:v>
                </c:pt>
                <c:pt idx="1">
                  <c:v>4472.7843108560146</c:v>
                </c:pt>
                <c:pt idx="2">
                  <c:v>5801.5583430177321</c:v>
                </c:pt>
                <c:pt idx="3">
                  <c:v>6315.32</c:v>
                </c:pt>
                <c:pt idx="4">
                  <c:v>6523.2965271027306</c:v>
                </c:pt>
                <c:pt idx="5">
                  <c:v>7518.3808788272945</c:v>
                </c:pt>
                <c:pt idx="6">
                  <c:v>7653.8942063203913</c:v>
                </c:pt>
                <c:pt idx="7">
                  <c:v>8453.9424056558146</c:v>
                </c:pt>
                <c:pt idx="8">
                  <c:v>8352.5769649573958</c:v>
                </c:pt>
                <c:pt idx="9">
                  <c:v>8157.0029877516445</c:v>
                </c:pt>
                <c:pt idx="10">
                  <c:v>7108.8834077742977</c:v>
                </c:pt>
                <c:pt idx="11">
                  <c:v>6047.6168137760851</c:v>
                </c:pt>
                <c:pt idx="12">
                  <c:v>4623.4333184836314</c:v>
                </c:pt>
                <c:pt idx="13">
                  <c:v>3882.4824426013361</c:v>
                </c:pt>
                <c:pt idx="14">
                  <c:v>3089.1799996084892</c:v>
                </c:pt>
                <c:pt idx="15">
                  <c:v>3207.0896354307797</c:v>
                </c:pt>
                <c:pt idx="16">
                  <c:v>2849.8829384211754</c:v>
                </c:pt>
                <c:pt idx="17">
                  <c:v>3046.4828002826494</c:v>
                </c:pt>
                <c:pt idx="18">
                  <c:v>3564.00426676088</c:v>
                </c:pt>
                <c:pt idx="19">
                  <c:v>3897.4693792646212</c:v>
                </c:pt>
                <c:pt idx="20">
                  <c:v>3725.6680445911124</c:v>
                </c:pt>
                <c:pt idx="21">
                  <c:v>2765.5994385036338</c:v>
                </c:pt>
                <c:pt idx="22">
                  <c:v>2762.4876748405059</c:v>
                </c:pt>
                <c:pt idx="23">
                  <c:v>2330.8679000000002</c:v>
                </c:pt>
                <c:pt idx="24">
                  <c:v>2100.4155999999998</c:v>
                </c:pt>
              </c:numCache>
            </c:numRef>
          </c:yVal>
          <c:smooth val="1"/>
        </c:ser>
        <c:ser>
          <c:idx val="2"/>
          <c:order val="7"/>
          <c:tx>
            <c:v>R1-acetic acid</c:v>
          </c:tx>
          <c:xVal>
            <c:numRef>
              <c:f>'fig 2a'!$A$23:$A$47</c:f>
              <c:numCache>
                <c:formatCode>0</c:formatCode>
                <c:ptCount val="25"/>
                <c:pt idx="0">
                  <c:v>51</c:v>
                </c:pt>
                <c:pt idx="1">
                  <c:v>54</c:v>
                </c:pt>
                <c:pt idx="2">
                  <c:v>57</c:v>
                </c:pt>
                <c:pt idx="3">
                  <c:v>60</c:v>
                </c:pt>
                <c:pt idx="4">
                  <c:v>63</c:v>
                </c:pt>
                <c:pt idx="5">
                  <c:v>66</c:v>
                </c:pt>
                <c:pt idx="6">
                  <c:v>69</c:v>
                </c:pt>
                <c:pt idx="7">
                  <c:v>72</c:v>
                </c:pt>
                <c:pt idx="8">
                  <c:v>75</c:v>
                </c:pt>
                <c:pt idx="9">
                  <c:v>78</c:v>
                </c:pt>
                <c:pt idx="10">
                  <c:v>81</c:v>
                </c:pt>
                <c:pt idx="11">
                  <c:v>84</c:v>
                </c:pt>
                <c:pt idx="12">
                  <c:v>87</c:v>
                </c:pt>
                <c:pt idx="13">
                  <c:v>90</c:v>
                </c:pt>
                <c:pt idx="14">
                  <c:v>93</c:v>
                </c:pt>
                <c:pt idx="15">
                  <c:v>96</c:v>
                </c:pt>
                <c:pt idx="16">
                  <c:v>99</c:v>
                </c:pt>
                <c:pt idx="17">
                  <c:v>102</c:v>
                </c:pt>
                <c:pt idx="18">
                  <c:v>105</c:v>
                </c:pt>
                <c:pt idx="19">
                  <c:v>108</c:v>
                </c:pt>
                <c:pt idx="20">
                  <c:v>111</c:v>
                </c:pt>
                <c:pt idx="21">
                  <c:v>114</c:v>
                </c:pt>
                <c:pt idx="22">
                  <c:v>117</c:v>
                </c:pt>
                <c:pt idx="23">
                  <c:v>120</c:v>
                </c:pt>
                <c:pt idx="24">
                  <c:v>123</c:v>
                </c:pt>
              </c:numCache>
            </c:numRef>
          </c:xVal>
          <c:yVal>
            <c:numRef>
              <c:f>'fig 2a'!$D$22:$D$47</c:f>
              <c:numCache>
                <c:formatCode>0_);[Red]\(0\)</c:formatCode>
                <c:ptCount val="26"/>
                <c:pt idx="0">
                  <c:v>337.82953314573064</c:v>
                </c:pt>
                <c:pt idx="1">
                  <c:v>350.16752526936671</c:v>
                </c:pt>
                <c:pt idx="2">
                  <c:v>530.24041671551072</c:v>
                </c:pt>
                <c:pt idx="3">
                  <c:v>668.82034622366609</c:v>
                </c:pt>
                <c:pt idx="4">
                  <c:v>505.24738888345979</c:v>
                </c:pt>
                <c:pt idx="5">
                  <c:v>494.25742388113468</c:v>
                </c:pt>
                <c:pt idx="6">
                  <c:v>424.71431258064109</c:v>
                </c:pt>
                <c:pt idx="7">
                  <c:v>462.64509601995547</c:v>
                </c:pt>
                <c:pt idx="8">
                  <c:v>613.30240611032332</c:v>
                </c:pt>
                <c:pt idx="9">
                  <c:v>785.44415887503294</c:v>
                </c:pt>
                <c:pt idx="10">
                  <c:v>1149.6734670284186</c:v>
                </c:pt>
                <c:pt idx="11">
                  <c:v>1637.4429354689939</c:v>
                </c:pt>
                <c:pt idx="12">
                  <c:v>1939.3453305180535</c:v>
                </c:pt>
                <c:pt idx="13">
                  <c:v>2218.2408073567549</c:v>
                </c:pt>
                <c:pt idx="14">
                  <c:v>2612.4818182657186</c:v>
                </c:pt>
                <c:pt idx="15">
                  <c:v>2067.372761781241</c:v>
                </c:pt>
                <c:pt idx="16">
                  <c:v>1739.8869629948126</c:v>
                </c:pt>
                <c:pt idx="17">
                  <c:v>1565.9162986465292</c:v>
                </c:pt>
                <c:pt idx="18">
                  <c:v>1721.1415416945249</c:v>
                </c:pt>
                <c:pt idx="19">
                  <c:v>2414.8780629692278</c:v>
                </c:pt>
                <c:pt idx="20">
                  <c:v>2448.4682604964091</c:v>
                </c:pt>
                <c:pt idx="21">
                  <c:v>2657.0750999371126</c:v>
                </c:pt>
                <c:pt idx="22">
                  <c:v>2436.3888038118876</c:v>
                </c:pt>
                <c:pt idx="23">
                  <c:v>2841.5573797505731</c:v>
                </c:pt>
                <c:pt idx="24">
                  <c:v>2065.1260000000002</c:v>
                </c:pt>
                <c:pt idx="25">
                  <c:v>2835.5369999999998</c:v>
                </c:pt>
              </c:numCache>
            </c:numRef>
          </c:yVal>
          <c:smooth val="1"/>
        </c:ser>
        <c:ser>
          <c:idx val="3"/>
          <c:order val="8"/>
          <c:tx>
            <c:v>R2-acetic acid</c:v>
          </c:tx>
          <c:xVal>
            <c:numRef>
              <c:f>'fig 2a'!$A$23:$A$47</c:f>
              <c:numCache>
                <c:formatCode>0</c:formatCode>
                <c:ptCount val="25"/>
                <c:pt idx="0">
                  <c:v>51</c:v>
                </c:pt>
                <c:pt idx="1">
                  <c:v>54</c:v>
                </c:pt>
                <c:pt idx="2">
                  <c:v>57</c:v>
                </c:pt>
                <c:pt idx="3">
                  <c:v>60</c:v>
                </c:pt>
                <c:pt idx="4">
                  <c:v>63</c:v>
                </c:pt>
                <c:pt idx="5">
                  <c:v>66</c:v>
                </c:pt>
                <c:pt idx="6">
                  <c:v>69</c:v>
                </c:pt>
                <c:pt idx="7">
                  <c:v>72</c:v>
                </c:pt>
                <c:pt idx="8">
                  <c:v>75</c:v>
                </c:pt>
                <c:pt idx="9">
                  <c:v>78</c:v>
                </c:pt>
                <c:pt idx="10">
                  <c:v>81</c:v>
                </c:pt>
                <c:pt idx="11">
                  <c:v>84</c:v>
                </c:pt>
                <c:pt idx="12">
                  <c:v>87</c:v>
                </c:pt>
                <c:pt idx="13">
                  <c:v>90</c:v>
                </c:pt>
                <c:pt idx="14">
                  <c:v>93</c:v>
                </c:pt>
                <c:pt idx="15">
                  <c:v>96</c:v>
                </c:pt>
                <c:pt idx="16">
                  <c:v>99</c:v>
                </c:pt>
                <c:pt idx="17">
                  <c:v>102</c:v>
                </c:pt>
                <c:pt idx="18">
                  <c:v>105</c:v>
                </c:pt>
                <c:pt idx="19">
                  <c:v>108</c:v>
                </c:pt>
                <c:pt idx="20">
                  <c:v>111</c:v>
                </c:pt>
                <c:pt idx="21">
                  <c:v>114</c:v>
                </c:pt>
                <c:pt idx="22">
                  <c:v>117</c:v>
                </c:pt>
                <c:pt idx="23">
                  <c:v>120</c:v>
                </c:pt>
                <c:pt idx="24">
                  <c:v>123</c:v>
                </c:pt>
              </c:numCache>
            </c:numRef>
          </c:xVal>
          <c:yVal>
            <c:numRef>
              <c:f>'fig 2a'!$E$22:$E$47</c:f>
              <c:numCache>
                <c:formatCode>0_);[Red]\(0\)</c:formatCode>
                <c:ptCount val="26"/>
                <c:pt idx="0">
                  <c:v>337.82953314573064</c:v>
                </c:pt>
                <c:pt idx="1">
                  <c:v>269.37559715012543</c:v>
                </c:pt>
                <c:pt idx="2">
                  <c:v>231.25943689577056</c:v>
                </c:pt>
                <c:pt idx="3">
                  <c:v>255.04129609023266</c:v>
                </c:pt>
                <c:pt idx="4">
                  <c:v>554.52943320206214</c:v>
                </c:pt>
                <c:pt idx="5">
                  <c:v>272.24630697881906</c:v>
                </c:pt>
                <c:pt idx="6">
                  <c:v>268.10092905765373</c:v>
                </c:pt>
                <c:pt idx="7">
                  <c:v>243.96315777809005</c:v>
                </c:pt>
                <c:pt idx="8">
                  <c:v>238.06977985528746</c:v>
                </c:pt>
                <c:pt idx="9">
                  <c:v>235.17992033410587</c:v>
                </c:pt>
                <c:pt idx="10">
                  <c:v>369.57088014732807</c:v>
                </c:pt>
                <c:pt idx="11">
                  <c:v>599.95295883214703</c:v>
                </c:pt>
                <c:pt idx="12">
                  <c:v>595.95954090821772</c:v>
                </c:pt>
                <c:pt idx="13">
                  <c:v>426.50738577301638</c:v>
                </c:pt>
                <c:pt idx="14">
                  <c:v>274.30805477357325</c:v>
                </c:pt>
                <c:pt idx="15">
                  <c:v>225.38846874771519</c:v>
                </c:pt>
                <c:pt idx="16">
                  <c:v>303.46150412821135</c:v>
                </c:pt>
                <c:pt idx="17">
                  <c:v>268.40427762626996</c:v>
                </c:pt>
                <c:pt idx="18">
                  <c:v>296.22642924038104</c:v>
                </c:pt>
                <c:pt idx="19">
                  <c:v>406</c:v>
                </c:pt>
                <c:pt idx="20">
                  <c:v>604.5032943129097</c:v>
                </c:pt>
                <c:pt idx="21">
                  <c:v>935.97333321701331</c:v>
                </c:pt>
                <c:pt idx="22">
                  <c:v>898.95521032162696</c:v>
                </c:pt>
                <c:pt idx="23">
                  <c:v>1218.3954225856282</c:v>
                </c:pt>
                <c:pt idx="24">
                  <c:v>1030.6969999999999</c:v>
                </c:pt>
                <c:pt idx="25">
                  <c:v>963.23099999999999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950336"/>
        <c:axId val="157951872"/>
      </c:scatterChart>
      <c:scatterChart>
        <c:scatterStyle val="smoothMarker"/>
        <c:varyColors val="0"/>
        <c:ser>
          <c:idx val="5"/>
          <c:order val="4"/>
          <c:spPr>
            <a:ln w="25400" cmpd="sng">
              <a:solidFill>
                <a:schemeClr val="tx1"/>
              </a:solidFill>
              <a:prstDash val="dash"/>
              <a:round/>
              <a:tailEnd w="med" len="sm"/>
            </a:ln>
          </c:spPr>
          <c:marker>
            <c:symbol val="none"/>
          </c:marker>
          <c:dPt>
            <c:idx val="0"/>
            <c:bubble3D val="0"/>
          </c:dPt>
          <c:xVal>
            <c:numRef>
              <c:f>'fig 2a'!$G$5:$G$6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'fig 2a'!$F$5:$F$6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6"/>
          <c:order val="5"/>
          <c:spPr>
            <a:ln w="25400">
              <a:solidFill>
                <a:schemeClr val="tx1"/>
              </a:solidFill>
              <a:prstDash val="dash"/>
            </a:ln>
          </c:spPr>
          <c:xVal>
            <c:numRef>
              <c:f>'fig 2a'!$I$5:$I$6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'fig 2a'!$H$5:$H$6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7"/>
          <c:order val="6"/>
          <c:spPr>
            <a:ln w="25400">
              <a:solidFill>
                <a:schemeClr val="tx1"/>
              </a:solidFill>
              <a:prstDash val="dash"/>
            </a:ln>
          </c:spPr>
          <c:xVal>
            <c:numRef>
              <c:f>'fig 2a'!$K$5:$K$6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'fig 2a'!$J$5:$J$6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10"/>
          <c:order val="9"/>
          <c:spPr>
            <a:ln w="28575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'fig 2a'!$M$5:$M$6</c:f>
              <c:numCache>
                <c:formatCode>General</c:formatCode>
                <c:ptCount val="2"/>
                <c:pt idx="0">
                  <c:v>27</c:v>
                </c:pt>
                <c:pt idx="1">
                  <c:v>27</c:v>
                </c:pt>
              </c:numCache>
            </c:numRef>
          </c:xVal>
          <c:yVal>
            <c:numRef>
              <c:f>'fig 2a'!$L$5:$L$6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11"/>
          <c:order val="10"/>
          <c:spPr>
            <a:ln w="28575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'fig 2a'!$O$5:$O$6</c:f>
              <c:numCache>
                <c:formatCode>General</c:formatCode>
                <c:ptCount val="2"/>
                <c:pt idx="0">
                  <c:v>34</c:v>
                </c:pt>
                <c:pt idx="1">
                  <c:v>34</c:v>
                </c:pt>
              </c:numCache>
            </c:numRef>
          </c:xVal>
          <c:yVal>
            <c:numRef>
              <c:f>'fig 2a'!$N$5:$N$6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955584"/>
        <c:axId val="157954048"/>
      </c:scatterChart>
      <c:valAx>
        <c:axId val="157950336"/>
        <c:scaling>
          <c:orientation val="minMax"/>
          <c:max val="140"/>
          <c:min val="0"/>
        </c:scaling>
        <c:delete val="1"/>
        <c:axPos val="b"/>
        <c:numFmt formatCode="0" sourceLinked="1"/>
        <c:majorTickMark val="out"/>
        <c:minorTickMark val="none"/>
        <c:tickLblPos val="nextTo"/>
        <c:crossAx val="157951872"/>
        <c:crosses val="autoZero"/>
        <c:crossBetween val="midCat"/>
      </c:valAx>
      <c:valAx>
        <c:axId val="157951872"/>
        <c:scaling>
          <c:orientation val="minMax"/>
          <c:max val="9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rPr>
                  <a:t>VFA(mgL</a:t>
                </a:r>
                <a:r>
                  <a:rPr lang="en-US" altLang="zh-CN" sz="1400" b="1" i="0" u="none" strike="noStrike" kern="1200" baseline="3000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rPr>
                  <a:t>-1</a:t>
                </a:r>
                <a:r>
                  <a: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423951232095508E-2"/>
              <c:y val="0.32071766811539992"/>
            </c:manualLayout>
          </c:layout>
          <c:overlay val="0"/>
        </c:title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7950336"/>
        <c:crosses val="autoZero"/>
        <c:crossBetween val="midCat"/>
        <c:majorUnit val="3000"/>
      </c:valAx>
      <c:valAx>
        <c:axId val="157954048"/>
        <c:scaling>
          <c:orientation val="minMax"/>
          <c:max val="0.70000000000000007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57955584"/>
        <c:crosses val="max"/>
        <c:crossBetween val="midCat"/>
      </c:valAx>
      <c:valAx>
        <c:axId val="15795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954048"/>
        <c:crosses val="autoZero"/>
        <c:crossBetween val="midCat"/>
      </c:valAx>
      <c:spPr>
        <a:noFill/>
        <a:ln w="28575">
          <a:solidFill>
            <a:schemeClr val="tx1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8.7143071127934152E-2"/>
          <c:y val="0.16277297763069237"/>
          <c:w val="0.25132941399675512"/>
          <c:h val="0.46054412441950804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2794469082034"/>
          <c:y val="4.7149372787756168E-2"/>
          <c:w val="0.78875802832658692"/>
          <c:h val="0.92033870373096505"/>
        </c:manualLayout>
      </c:layout>
      <c:scatterChart>
        <c:scatterStyle val="smoothMarker"/>
        <c:varyColors val="0"/>
        <c:ser>
          <c:idx val="7"/>
          <c:order val="0"/>
          <c:tx>
            <c:v>R0-methane production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11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'fig 2b'!$A$5:$A$20</c:f>
              <c:numCache>
                <c:formatCode>0</c:formatCode>
                <c:ptCount val="16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17</c:v>
                </c:pt>
                <c:pt idx="6">
                  <c:v>20</c:v>
                </c:pt>
                <c:pt idx="7">
                  <c:v>23</c:v>
                </c:pt>
                <c:pt idx="8">
                  <c:v>26</c:v>
                </c:pt>
                <c:pt idx="9">
                  <c:v>29</c:v>
                </c:pt>
                <c:pt idx="10">
                  <c:v>32</c:v>
                </c:pt>
                <c:pt idx="11">
                  <c:v>35</c:v>
                </c:pt>
                <c:pt idx="12">
                  <c:v>38</c:v>
                </c:pt>
                <c:pt idx="13">
                  <c:v>42</c:v>
                </c:pt>
                <c:pt idx="14" formatCode="General">
                  <c:v>45</c:v>
                </c:pt>
                <c:pt idx="15">
                  <c:v>48</c:v>
                </c:pt>
              </c:numCache>
            </c:numRef>
          </c:xVal>
          <c:yVal>
            <c:numRef>
              <c:f>'fig 2b'!$D$5:$D$20</c:f>
              <c:numCache>
                <c:formatCode>0.00_);[Red]\(0.00\)</c:formatCode>
                <c:ptCount val="16"/>
                <c:pt idx="0">
                  <c:v>0.27451200000000003</c:v>
                </c:pt>
                <c:pt idx="1">
                  <c:v>0.25968800000000025</c:v>
                </c:pt>
                <c:pt idx="2">
                  <c:v>0.26954786919036905</c:v>
                </c:pt>
                <c:pt idx="3">
                  <c:v>0.23466133333333355</c:v>
                </c:pt>
                <c:pt idx="4">
                  <c:v>0.20988090235800141</c:v>
                </c:pt>
                <c:pt idx="5">
                  <c:v>0.20325600000000002</c:v>
                </c:pt>
                <c:pt idx="6">
                  <c:v>0.18463334635137255</c:v>
                </c:pt>
                <c:pt idx="7">
                  <c:v>0.17036266666666691</c:v>
                </c:pt>
                <c:pt idx="8">
                  <c:v>0.10243111096809515</c:v>
                </c:pt>
                <c:pt idx="9">
                  <c:v>7.6059736229962066E-2</c:v>
                </c:pt>
                <c:pt idx="10">
                  <c:v>6.1301663425663844E-2</c:v>
                </c:pt>
                <c:pt idx="11">
                  <c:v>6.8178184422557145E-2</c:v>
                </c:pt>
                <c:pt idx="12">
                  <c:v>0.10339579917384778</c:v>
                </c:pt>
                <c:pt idx="13">
                  <c:v>0.11121140607754329</c:v>
                </c:pt>
                <c:pt idx="14">
                  <c:v>0.10834266666666692</c:v>
                </c:pt>
                <c:pt idx="15">
                  <c:v>0.10096355555555539</c:v>
                </c:pt>
              </c:numCache>
            </c:numRef>
          </c:yVal>
          <c:smooth val="1"/>
        </c:ser>
        <c:ser>
          <c:idx val="4"/>
          <c:order val="2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 2b'!$I$1:$I$2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'fig 2b'!$H$1:$H$2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yVal>
          <c:smooth val="1"/>
        </c:ser>
        <c:ser>
          <c:idx val="5"/>
          <c:order val="3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 2b'!$K$1:$K$2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'fig 2b'!$J$1:$J$2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yVal>
          <c:smooth val="1"/>
        </c:ser>
        <c:ser>
          <c:idx val="6"/>
          <c:order val="6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 2b'!$M$1:$M$2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'fig 2b'!$L$1:$L$2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yVal>
          <c:smooth val="1"/>
        </c:ser>
        <c:ser>
          <c:idx val="2"/>
          <c:order val="7"/>
          <c:tx>
            <c:v>R1-methane production</c:v>
          </c:tx>
          <c:xVal>
            <c:numRef>
              <c:f>'fig 2b'!$A$21:$A$47</c:f>
              <c:numCache>
                <c:formatCode>0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56</c:v>
                </c:pt>
                <c:pt idx="3">
                  <c:v>59</c:v>
                </c:pt>
                <c:pt idx="4">
                  <c:v>63</c:v>
                </c:pt>
                <c:pt idx="5">
                  <c:v>66</c:v>
                </c:pt>
                <c:pt idx="6">
                  <c:v>68</c:v>
                </c:pt>
                <c:pt idx="7">
                  <c:v>71</c:v>
                </c:pt>
                <c:pt idx="8">
                  <c:v>74</c:v>
                </c:pt>
                <c:pt idx="9">
                  <c:v>78</c:v>
                </c:pt>
                <c:pt idx="10">
                  <c:v>81</c:v>
                </c:pt>
                <c:pt idx="11" formatCode="General">
                  <c:v>83</c:v>
                </c:pt>
                <c:pt idx="12" formatCode="General">
                  <c:v>86</c:v>
                </c:pt>
                <c:pt idx="13" formatCode="General">
                  <c:v>89</c:v>
                </c:pt>
                <c:pt idx="14" formatCode="General">
                  <c:v>92</c:v>
                </c:pt>
                <c:pt idx="15" formatCode="General">
                  <c:v>94</c:v>
                </c:pt>
                <c:pt idx="16" formatCode="General">
                  <c:v>96</c:v>
                </c:pt>
                <c:pt idx="17" formatCode="General">
                  <c:v>99</c:v>
                </c:pt>
                <c:pt idx="18" formatCode="General">
                  <c:v>101</c:v>
                </c:pt>
                <c:pt idx="19" formatCode="General">
                  <c:v>103</c:v>
                </c:pt>
                <c:pt idx="20" formatCode="General">
                  <c:v>105</c:v>
                </c:pt>
                <c:pt idx="21" formatCode="General">
                  <c:v>108</c:v>
                </c:pt>
                <c:pt idx="22" formatCode="General">
                  <c:v>111</c:v>
                </c:pt>
                <c:pt idx="23" formatCode="General">
                  <c:v>114</c:v>
                </c:pt>
                <c:pt idx="24" formatCode="General">
                  <c:v>120</c:v>
                </c:pt>
                <c:pt idx="25" formatCode="General">
                  <c:v>123</c:v>
                </c:pt>
                <c:pt idx="26" formatCode="General">
                  <c:v>126</c:v>
                </c:pt>
              </c:numCache>
            </c:numRef>
          </c:xVal>
          <c:yVal>
            <c:numRef>
              <c:f>'fig 2b'!$D$21:$D$47</c:f>
              <c:numCache>
                <c:formatCode>0.00_);[Red]\(0.00\)</c:formatCode>
                <c:ptCount val="27"/>
                <c:pt idx="0">
                  <c:v>9.9400000000000002E-2</c:v>
                </c:pt>
                <c:pt idx="1">
                  <c:v>0.13477142633132808</c:v>
                </c:pt>
                <c:pt idx="2">
                  <c:v>0.13292524240898113</c:v>
                </c:pt>
                <c:pt idx="3">
                  <c:v>0.1460845583195805</c:v>
                </c:pt>
                <c:pt idx="4">
                  <c:v>0.14464931174434881</c:v>
                </c:pt>
                <c:pt idx="5">
                  <c:v>0.15971524066942833</c:v>
                </c:pt>
                <c:pt idx="6">
                  <c:v>0.16606942720478904</c:v>
                </c:pt>
                <c:pt idx="7">
                  <c:v>0.18116627152415998</c:v>
                </c:pt>
                <c:pt idx="8">
                  <c:v>0.20016867606513439</c:v>
                </c:pt>
                <c:pt idx="9">
                  <c:v>0.22767721852203049</c:v>
                </c:pt>
                <c:pt idx="10">
                  <c:v>0.25262547448815137</c:v>
                </c:pt>
                <c:pt idx="11">
                  <c:v>0.26777267622915502</c:v>
                </c:pt>
                <c:pt idx="12">
                  <c:v>0.26668604072028174</c:v>
                </c:pt>
                <c:pt idx="13">
                  <c:v>0.23078596300576093</c:v>
                </c:pt>
                <c:pt idx="14">
                  <c:v>0.21974271633900372</c:v>
                </c:pt>
                <c:pt idx="15">
                  <c:v>0.236155727735542</c:v>
                </c:pt>
                <c:pt idx="16">
                  <c:v>0.23757550813099398</c:v>
                </c:pt>
                <c:pt idx="17">
                  <c:v>0.22526542791709078</c:v>
                </c:pt>
                <c:pt idx="18">
                  <c:v>0.21133896346626091</c:v>
                </c:pt>
                <c:pt idx="19">
                  <c:v>0.18818055552270083</c:v>
                </c:pt>
                <c:pt idx="20">
                  <c:v>0.18934375950601426</c:v>
                </c:pt>
                <c:pt idx="21">
                  <c:v>0.17934586715025169</c:v>
                </c:pt>
                <c:pt idx="22">
                  <c:v>0.17107220741762041</c:v>
                </c:pt>
                <c:pt idx="23">
                  <c:v>0.17588985543275426</c:v>
                </c:pt>
                <c:pt idx="24">
                  <c:v>0.16738217958353416</c:v>
                </c:pt>
                <c:pt idx="25">
                  <c:v>0.1621696480189255</c:v>
                </c:pt>
                <c:pt idx="26">
                  <c:v>0.17530000000000001</c:v>
                </c:pt>
              </c:numCache>
            </c:numRef>
          </c:yVal>
          <c:smooth val="1"/>
        </c:ser>
        <c:ser>
          <c:idx val="3"/>
          <c:order val="8"/>
          <c:tx>
            <c:v>R2-methane production</c:v>
          </c:tx>
          <c:xVal>
            <c:numRef>
              <c:f>'fig 2b'!$A$21:$A$47</c:f>
              <c:numCache>
                <c:formatCode>0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56</c:v>
                </c:pt>
                <c:pt idx="3">
                  <c:v>59</c:v>
                </c:pt>
                <c:pt idx="4">
                  <c:v>63</c:v>
                </c:pt>
                <c:pt idx="5">
                  <c:v>66</c:v>
                </c:pt>
                <c:pt idx="6">
                  <c:v>68</c:v>
                </c:pt>
                <c:pt idx="7">
                  <c:v>71</c:v>
                </c:pt>
                <c:pt idx="8">
                  <c:v>74</c:v>
                </c:pt>
                <c:pt idx="9">
                  <c:v>78</c:v>
                </c:pt>
                <c:pt idx="10">
                  <c:v>81</c:v>
                </c:pt>
                <c:pt idx="11" formatCode="General">
                  <c:v>83</c:v>
                </c:pt>
                <c:pt idx="12" formatCode="General">
                  <c:v>86</c:v>
                </c:pt>
                <c:pt idx="13" formatCode="General">
                  <c:v>89</c:v>
                </c:pt>
                <c:pt idx="14" formatCode="General">
                  <c:v>92</c:v>
                </c:pt>
                <c:pt idx="15" formatCode="General">
                  <c:v>94</c:v>
                </c:pt>
                <c:pt idx="16" formatCode="General">
                  <c:v>96</c:v>
                </c:pt>
                <c:pt idx="17" formatCode="General">
                  <c:v>99</c:v>
                </c:pt>
                <c:pt idx="18" formatCode="General">
                  <c:v>101</c:v>
                </c:pt>
                <c:pt idx="19" formatCode="General">
                  <c:v>103</c:v>
                </c:pt>
                <c:pt idx="20" formatCode="General">
                  <c:v>105</c:v>
                </c:pt>
                <c:pt idx="21" formatCode="General">
                  <c:v>108</c:v>
                </c:pt>
                <c:pt idx="22" formatCode="General">
                  <c:v>111</c:v>
                </c:pt>
                <c:pt idx="23" formatCode="General">
                  <c:v>114</c:v>
                </c:pt>
                <c:pt idx="24" formatCode="General">
                  <c:v>120</c:v>
                </c:pt>
                <c:pt idx="25" formatCode="General">
                  <c:v>123</c:v>
                </c:pt>
                <c:pt idx="26" formatCode="General">
                  <c:v>126</c:v>
                </c:pt>
              </c:numCache>
            </c:numRef>
          </c:xVal>
          <c:yVal>
            <c:numRef>
              <c:f>'fig 2b'!$E$21:$E$47</c:f>
              <c:numCache>
                <c:formatCode>0.00_);[Red]\(0.00\)</c:formatCode>
                <c:ptCount val="27"/>
                <c:pt idx="0">
                  <c:v>7.3600000000000235E-2</c:v>
                </c:pt>
                <c:pt idx="1">
                  <c:v>5.3999999999999999E-2</c:v>
                </c:pt>
                <c:pt idx="2">
                  <c:v>5.7440275268833607E-2</c:v>
                </c:pt>
                <c:pt idx="3">
                  <c:v>9.1542853614381605E-3</c:v>
                </c:pt>
                <c:pt idx="4">
                  <c:v>9.8485163532883169E-3</c:v>
                </c:pt>
                <c:pt idx="5">
                  <c:v>3.1200572437026239E-3</c:v>
                </c:pt>
                <c:pt idx="6">
                  <c:v>1.8135332729021505E-3</c:v>
                </c:pt>
                <c:pt idx="7">
                  <c:v>1.3819253541899541E-3</c:v>
                </c:pt>
                <c:pt idx="8">
                  <c:v>1.5314280971173713E-4</c:v>
                </c:pt>
                <c:pt idx="9">
                  <c:v>1.9610000000000002E-2</c:v>
                </c:pt>
                <c:pt idx="10">
                  <c:v>0.13149702222222168</c:v>
                </c:pt>
                <c:pt idx="11">
                  <c:v>0.18295512077834655</c:v>
                </c:pt>
                <c:pt idx="12">
                  <c:v>0.2388645018679309</c:v>
                </c:pt>
                <c:pt idx="13">
                  <c:v>0.24572030733721012</c:v>
                </c:pt>
                <c:pt idx="14">
                  <c:v>0.19684877530951114</c:v>
                </c:pt>
                <c:pt idx="15">
                  <c:v>0.18944141692354755</c:v>
                </c:pt>
                <c:pt idx="16">
                  <c:v>0.18675878128198126</c:v>
                </c:pt>
                <c:pt idx="17">
                  <c:v>0.18327199641713166</c:v>
                </c:pt>
                <c:pt idx="18">
                  <c:v>0.16109820175416767</c:v>
                </c:pt>
                <c:pt idx="19">
                  <c:v>0.15325006647094297</c:v>
                </c:pt>
                <c:pt idx="20">
                  <c:v>0.15081151945988272</c:v>
                </c:pt>
                <c:pt idx="21">
                  <c:v>0.15552956925702111</c:v>
                </c:pt>
                <c:pt idx="22">
                  <c:v>0.16996098227889161</c:v>
                </c:pt>
                <c:pt idx="23">
                  <c:v>0.17393847359152639</c:v>
                </c:pt>
                <c:pt idx="24">
                  <c:v>0.1682813533627934</c:v>
                </c:pt>
                <c:pt idx="25">
                  <c:v>0.16188947075335927</c:v>
                </c:pt>
                <c:pt idx="26">
                  <c:v>0.171264</c:v>
                </c:pt>
              </c:numCache>
            </c:numRef>
          </c:yVal>
          <c:smooth val="1"/>
        </c:ser>
        <c:ser>
          <c:idx val="9"/>
          <c:order val="9"/>
          <c:spPr>
            <a:ln w="285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 2b'!$O$1:$O$2</c:f>
              <c:numCache>
                <c:formatCode>General</c:formatCode>
                <c:ptCount val="2"/>
                <c:pt idx="0">
                  <c:v>27</c:v>
                </c:pt>
                <c:pt idx="1">
                  <c:v>27</c:v>
                </c:pt>
              </c:numCache>
            </c:numRef>
          </c:xVal>
          <c:yVal>
            <c:numRef>
              <c:f>'fig 2b'!$N$1:$N$2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yVal>
          <c:smooth val="1"/>
        </c:ser>
        <c:ser>
          <c:idx val="10"/>
          <c:order val="10"/>
          <c:spPr>
            <a:ln w="285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'fig 2b'!$Q$1:$Q$2</c:f>
              <c:numCache>
                <c:formatCode>General</c:formatCode>
                <c:ptCount val="2"/>
                <c:pt idx="0">
                  <c:v>34</c:v>
                </c:pt>
                <c:pt idx="1">
                  <c:v>34</c:v>
                </c:pt>
              </c:numCache>
            </c:numRef>
          </c:xVal>
          <c:yVal>
            <c:numRef>
              <c:f>'fig 2b'!$P$1:$P$2</c:f>
              <c:numCache>
                <c:formatCode>General</c:formatCode>
                <c:ptCount val="2"/>
                <c:pt idx="0">
                  <c:v>0</c:v>
                </c:pt>
                <c:pt idx="1">
                  <c:v>0.6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995008"/>
        <c:axId val="157996928"/>
      </c:scatterChart>
      <c:scatterChart>
        <c:scatterStyle val="smoothMarker"/>
        <c:varyColors val="0"/>
        <c:ser>
          <c:idx val="8"/>
          <c:order val="1"/>
          <c:tx>
            <c:v>R0-CH4%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diamond"/>
            <c:size val="11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'fig 2b'!$A$5:$A$20</c:f>
              <c:numCache>
                <c:formatCode>0</c:formatCode>
                <c:ptCount val="16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17</c:v>
                </c:pt>
                <c:pt idx="6">
                  <c:v>20</c:v>
                </c:pt>
                <c:pt idx="7">
                  <c:v>23</c:v>
                </c:pt>
                <c:pt idx="8">
                  <c:v>26</c:v>
                </c:pt>
                <c:pt idx="9">
                  <c:v>29</c:v>
                </c:pt>
                <c:pt idx="10">
                  <c:v>32</c:v>
                </c:pt>
                <c:pt idx="11">
                  <c:v>35</c:v>
                </c:pt>
                <c:pt idx="12">
                  <c:v>38</c:v>
                </c:pt>
                <c:pt idx="13">
                  <c:v>42</c:v>
                </c:pt>
                <c:pt idx="14" formatCode="General">
                  <c:v>45</c:v>
                </c:pt>
                <c:pt idx="15">
                  <c:v>48</c:v>
                </c:pt>
              </c:numCache>
            </c:numRef>
          </c:xVal>
          <c:yVal>
            <c:numRef>
              <c:f>'fig 2b'!$F$5:$F$20</c:f>
              <c:numCache>
                <c:formatCode>0%</c:formatCode>
                <c:ptCount val="16"/>
                <c:pt idx="0">
                  <c:v>0.72240000000000004</c:v>
                </c:pt>
                <c:pt idx="1">
                  <c:v>0.74909999999999999</c:v>
                </c:pt>
                <c:pt idx="2">
                  <c:v>0.75560000000000005</c:v>
                </c:pt>
                <c:pt idx="3">
                  <c:v>0.76519999999999999</c:v>
                </c:pt>
                <c:pt idx="4">
                  <c:v>0.77610000000000001</c:v>
                </c:pt>
                <c:pt idx="5">
                  <c:v>0.75280000000000002</c:v>
                </c:pt>
                <c:pt idx="6">
                  <c:v>0.76800000000000002</c:v>
                </c:pt>
                <c:pt idx="7">
                  <c:v>0.75160000000000005</c:v>
                </c:pt>
                <c:pt idx="8">
                  <c:v>0.75390000000000001</c:v>
                </c:pt>
                <c:pt idx="9">
                  <c:v>0.70679999999999998</c:v>
                </c:pt>
                <c:pt idx="10">
                  <c:v>0.71250000000000002</c:v>
                </c:pt>
                <c:pt idx="11">
                  <c:v>0.73529999999999995</c:v>
                </c:pt>
                <c:pt idx="12">
                  <c:v>0.71</c:v>
                </c:pt>
                <c:pt idx="13">
                  <c:v>0.72919999999999996</c:v>
                </c:pt>
                <c:pt idx="14">
                  <c:v>0.73870000000000002</c:v>
                </c:pt>
                <c:pt idx="15">
                  <c:v>0.70989999999999998</c:v>
                </c:pt>
              </c:numCache>
            </c:numRef>
          </c:yVal>
          <c:smooth val="1"/>
        </c:ser>
        <c:ser>
          <c:idx val="0"/>
          <c:order val="4"/>
          <c:tx>
            <c:v>R1-CH4%</c:v>
          </c:tx>
          <c:xVal>
            <c:numRef>
              <c:f>'fig 2b'!$A$21:$A$47</c:f>
              <c:numCache>
                <c:formatCode>0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56</c:v>
                </c:pt>
                <c:pt idx="3">
                  <c:v>59</c:v>
                </c:pt>
                <c:pt idx="4">
                  <c:v>63</c:v>
                </c:pt>
                <c:pt idx="5">
                  <c:v>66</c:v>
                </c:pt>
                <c:pt idx="6">
                  <c:v>68</c:v>
                </c:pt>
                <c:pt idx="7">
                  <c:v>71</c:v>
                </c:pt>
                <c:pt idx="8">
                  <c:v>74</c:v>
                </c:pt>
                <c:pt idx="9">
                  <c:v>78</c:v>
                </c:pt>
                <c:pt idx="10">
                  <c:v>81</c:v>
                </c:pt>
                <c:pt idx="11" formatCode="General">
                  <c:v>83</c:v>
                </c:pt>
                <c:pt idx="12" formatCode="General">
                  <c:v>86</c:v>
                </c:pt>
                <c:pt idx="13" formatCode="General">
                  <c:v>89</c:v>
                </c:pt>
                <c:pt idx="14" formatCode="General">
                  <c:v>92</c:v>
                </c:pt>
                <c:pt idx="15" formatCode="General">
                  <c:v>94</c:v>
                </c:pt>
                <c:pt idx="16" formatCode="General">
                  <c:v>96</c:v>
                </c:pt>
                <c:pt idx="17" formatCode="General">
                  <c:v>99</c:v>
                </c:pt>
                <c:pt idx="18" formatCode="General">
                  <c:v>101</c:v>
                </c:pt>
                <c:pt idx="19" formatCode="General">
                  <c:v>103</c:v>
                </c:pt>
                <c:pt idx="20" formatCode="General">
                  <c:v>105</c:v>
                </c:pt>
                <c:pt idx="21" formatCode="General">
                  <c:v>108</c:v>
                </c:pt>
                <c:pt idx="22" formatCode="General">
                  <c:v>111</c:v>
                </c:pt>
                <c:pt idx="23" formatCode="General">
                  <c:v>114</c:v>
                </c:pt>
                <c:pt idx="24" formatCode="General">
                  <c:v>120</c:v>
                </c:pt>
                <c:pt idx="25" formatCode="General">
                  <c:v>123</c:v>
                </c:pt>
                <c:pt idx="26" formatCode="General">
                  <c:v>126</c:v>
                </c:pt>
              </c:numCache>
            </c:numRef>
          </c:xVal>
          <c:yVal>
            <c:numRef>
              <c:f>'fig 2b'!$F$21:$F$47</c:f>
              <c:numCache>
                <c:formatCode>0%</c:formatCode>
                <c:ptCount val="27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0.75</c:v>
                </c:pt>
                <c:pt idx="4">
                  <c:v>0.76</c:v>
                </c:pt>
                <c:pt idx="5">
                  <c:v>0.77390000000000003</c:v>
                </c:pt>
                <c:pt idx="6">
                  <c:v>0.76749999999999996</c:v>
                </c:pt>
                <c:pt idx="7">
                  <c:v>0.74060000000000004</c:v>
                </c:pt>
                <c:pt idx="8">
                  <c:v>0.75860000000000005</c:v>
                </c:pt>
                <c:pt idx="9">
                  <c:v>0.76259999999999994</c:v>
                </c:pt>
                <c:pt idx="10">
                  <c:v>0.80020000000000002</c:v>
                </c:pt>
                <c:pt idx="11">
                  <c:v>0.77669999999999995</c:v>
                </c:pt>
                <c:pt idx="12">
                  <c:v>0.75139999999999996</c:v>
                </c:pt>
                <c:pt idx="13">
                  <c:v>0.74</c:v>
                </c:pt>
                <c:pt idx="14">
                  <c:v>0.73329999999999995</c:v>
                </c:pt>
                <c:pt idx="15">
                  <c:v>0.73019999999999996</c:v>
                </c:pt>
                <c:pt idx="16">
                  <c:v>0.73458999999999997</c:v>
                </c:pt>
                <c:pt idx="17">
                  <c:v>0.72899999999999998</c:v>
                </c:pt>
                <c:pt idx="18">
                  <c:v>0.72499999999999998</c:v>
                </c:pt>
                <c:pt idx="19">
                  <c:v>0.72799999999999998</c:v>
                </c:pt>
                <c:pt idx="20">
                  <c:v>0.73250000000000004</c:v>
                </c:pt>
                <c:pt idx="21">
                  <c:v>0.73260000000000003</c:v>
                </c:pt>
                <c:pt idx="22">
                  <c:v>0.74199999999999999</c:v>
                </c:pt>
                <c:pt idx="23">
                  <c:v>0.72899999999999998</c:v>
                </c:pt>
                <c:pt idx="24">
                  <c:v>0.73650000000000004</c:v>
                </c:pt>
                <c:pt idx="25">
                  <c:v>0.72330000000000005</c:v>
                </c:pt>
                <c:pt idx="26">
                  <c:v>0.70120000000000005</c:v>
                </c:pt>
              </c:numCache>
            </c:numRef>
          </c:yVal>
          <c:smooth val="1"/>
        </c:ser>
        <c:ser>
          <c:idx val="1"/>
          <c:order val="5"/>
          <c:tx>
            <c:v>R2-CH4%</c:v>
          </c:tx>
          <c:spPr>
            <a:ln w="28575"/>
          </c:spPr>
          <c:marker>
            <c:spPr>
              <a:ln w="28575"/>
            </c:spPr>
          </c:marker>
          <c:xVal>
            <c:numRef>
              <c:f>'fig 2b'!$A$21:$A$47</c:f>
              <c:numCache>
                <c:formatCode>0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56</c:v>
                </c:pt>
                <c:pt idx="3">
                  <c:v>59</c:v>
                </c:pt>
                <c:pt idx="4">
                  <c:v>63</c:v>
                </c:pt>
                <c:pt idx="5">
                  <c:v>66</c:v>
                </c:pt>
                <c:pt idx="6">
                  <c:v>68</c:v>
                </c:pt>
                <c:pt idx="7">
                  <c:v>71</c:v>
                </c:pt>
                <c:pt idx="8">
                  <c:v>74</c:v>
                </c:pt>
                <c:pt idx="9">
                  <c:v>78</c:v>
                </c:pt>
                <c:pt idx="10">
                  <c:v>81</c:v>
                </c:pt>
                <c:pt idx="11" formatCode="General">
                  <c:v>83</c:v>
                </c:pt>
                <c:pt idx="12" formatCode="General">
                  <c:v>86</c:v>
                </c:pt>
                <c:pt idx="13" formatCode="General">
                  <c:v>89</c:v>
                </c:pt>
                <c:pt idx="14" formatCode="General">
                  <c:v>92</c:v>
                </c:pt>
                <c:pt idx="15" formatCode="General">
                  <c:v>94</c:v>
                </c:pt>
                <c:pt idx="16" formatCode="General">
                  <c:v>96</c:v>
                </c:pt>
                <c:pt idx="17" formatCode="General">
                  <c:v>99</c:v>
                </c:pt>
                <c:pt idx="18" formatCode="General">
                  <c:v>101</c:v>
                </c:pt>
                <c:pt idx="19" formatCode="General">
                  <c:v>103</c:v>
                </c:pt>
                <c:pt idx="20" formatCode="General">
                  <c:v>105</c:v>
                </c:pt>
                <c:pt idx="21" formatCode="General">
                  <c:v>108</c:v>
                </c:pt>
                <c:pt idx="22" formatCode="General">
                  <c:v>111</c:v>
                </c:pt>
                <c:pt idx="23" formatCode="General">
                  <c:v>114</c:v>
                </c:pt>
                <c:pt idx="24" formatCode="General">
                  <c:v>120</c:v>
                </c:pt>
                <c:pt idx="25" formatCode="General">
                  <c:v>123</c:v>
                </c:pt>
                <c:pt idx="26" formatCode="General">
                  <c:v>126</c:v>
                </c:pt>
              </c:numCache>
            </c:numRef>
          </c:xVal>
          <c:yVal>
            <c:numRef>
              <c:f>'fig 2b'!$G$21:$G$47</c:f>
              <c:numCache>
                <c:formatCode>0%</c:formatCode>
                <c:ptCount val="27"/>
                <c:pt idx="0">
                  <c:v>0.69</c:v>
                </c:pt>
                <c:pt idx="1">
                  <c:v>0.6</c:v>
                </c:pt>
                <c:pt idx="2">
                  <c:v>0.55000000000000004</c:v>
                </c:pt>
                <c:pt idx="3">
                  <c:v>0.4</c:v>
                </c:pt>
                <c:pt idx="4">
                  <c:v>0.37</c:v>
                </c:pt>
                <c:pt idx="5">
                  <c:v>0.24</c:v>
                </c:pt>
                <c:pt idx="6">
                  <c:v>0.13950000000000001</c:v>
                </c:pt>
                <c:pt idx="7">
                  <c:v>0.10630000000000001</c:v>
                </c:pt>
                <c:pt idx="8">
                  <c:v>1.1780000000000001E-2</c:v>
                </c:pt>
                <c:pt idx="9">
                  <c:v>0.39219999999999999</c:v>
                </c:pt>
                <c:pt idx="10">
                  <c:v>0.69289999999999996</c:v>
                </c:pt>
                <c:pt idx="11">
                  <c:v>0.75929999999999997</c:v>
                </c:pt>
                <c:pt idx="12">
                  <c:v>0.76119999999999999</c:v>
                </c:pt>
                <c:pt idx="13">
                  <c:v>0.76490000000000002</c:v>
                </c:pt>
                <c:pt idx="14">
                  <c:v>0.73089999999999999</c:v>
                </c:pt>
                <c:pt idx="15">
                  <c:v>0.72030000000000005</c:v>
                </c:pt>
                <c:pt idx="16">
                  <c:v>0.71009999999999995</c:v>
                </c:pt>
                <c:pt idx="17">
                  <c:v>0.72030000000000005</c:v>
                </c:pt>
                <c:pt idx="18">
                  <c:v>0.74080000000000001</c:v>
                </c:pt>
                <c:pt idx="19">
                  <c:v>0.72899999999999998</c:v>
                </c:pt>
                <c:pt idx="20">
                  <c:v>0.71740000000000004</c:v>
                </c:pt>
                <c:pt idx="21">
                  <c:v>0.72030000000000005</c:v>
                </c:pt>
                <c:pt idx="22">
                  <c:v>0.7218</c:v>
                </c:pt>
                <c:pt idx="23">
                  <c:v>0.72299999999999998</c:v>
                </c:pt>
                <c:pt idx="24">
                  <c:v>0.71650000000000003</c:v>
                </c:pt>
                <c:pt idx="25">
                  <c:v>0.70660000000000001</c:v>
                </c:pt>
                <c:pt idx="26">
                  <c:v>0.71360000000000001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01024"/>
        <c:axId val="157999104"/>
      </c:scatterChart>
      <c:valAx>
        <c:axId val="15799500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57996928"/>
        <c:crosses val="autoZero"/>
        <c:crossBetween val="midCat"/>
      </c:valAx>
      <c:valAx>
        <c:axId val="157996928"/>
        <c:scaling>
          <c:orientation val="minMax"/>
          <c:max val="0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rPr>
                  <a:t>Methane  production</a:t>
                </a:r>
              </a:p>
              <a:p>
                <a:pPr algn="ctr" rtl="0">
                  <a:def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rPr>
                  <a:t>(STP LL-</a:t>
                </a:r>
                <a:r>
                  <a:rPr lang="en-US" altLang="zh-CN" sz="1400" b="1" i="0" u="none" strike="noStrike" kern="1200" baseline="3000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rPr>
                  <a:t>1</a:t>
                </a:r>
                <a:r>
                  <a: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rPr>
                  <a:t>d-</a:t>
                </a:r>
                <a:r>
                  <a:rPr lang="en-US" altLang="zh-CN" sz="1400" b="1" i="0" u="none" strike="noStrike" kern="1200" baseline="3000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rPr>
                  <a:t>1</a:t>
                </a:r>
                <a:r>
                  <a:rPr lang="en-US" altLang="zh-CN" sz="14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3018733702402033E-2"/>
              <c:y val="0.22676620083997223"/>
            </c:manualLayout>
          </c:layout>
          <c:overlay val="0"/>
        </c:title>
        <c:numFmt formatCode="0.00_);[Red]\(0.0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7995008"/>
        <c:crosses val="autoZero"/>
        <c:crossBetween val="midCat"/>
        <c:majorUnit val="0.1"/>
      </c:valAx>
      <c:valAx>
        <c:axId val="157999104"/>
        <c:scaling>
          <c:orientation val="minMax"/>
          <c:max val="0.9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400">
                    <a:latin typeface="Times New Roman" pitchFamily="18" charset="0"/>
                    <a:cs typeface="Times New Roman" pitchFamily="18" charset="0"/>
                  </a:rPr>
                  <a:t>Methane percentage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58001024"/>
        <c:crosses val="max"/>
        <c:crossBetween val="midCat"/>
        <c:majorUnit val="0.30000000000000004"/>
      </c:valAx>
      <c:valAx>
        <c:axId val="15800102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57999104"/>
        <c:crosses val="autoZero"/>
        <c:crossBetween val="midCat"/>
      </c:valAx>
      <c:spPr>
        <a:ln w="28575"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64211781780128918"/>
          <c:y val="0.2692006805601333"/>
          <c:w val="0.29188092617681816"/>
          <c:h val="0.33263038184512711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713609950702"/>
          <c:y val="5.9348539143607729E-2"/>
          <c:w val="0.79132522972974062"/>
          <c:h val="0.79953813111667538"/>
        </c:manualLayout>
      </c:layout>
      <c:scatterChart>
        <c:scatterStyle val="smoothMarker"/>
        <c:varyColors val="0"/>
        <c:ser>
          <c:idx val="5"/>
          <c:order val="0"/>
          <c:tx>
            <c:v>R0-IA:PA</c:v>
          </c:tx>
          <c:xVal>
            <c:numRef>
              <c:f>fig2c!$D$2:$D$52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fig2c!$E$2:$E$52</c:f>
              <c:numCache>
                <c:formatCode>General</c:formatCode>
                <c:ptCount val="51"/>
                <c:pt idx="6">
                  <c:v>0.28999999999999998</c:v>
                </c:pt>
                <c:pt idx="12">
                  <c:v>0.31</c:v>
                </c:pt>
                <c:pt idx="22">
                  <c:v>0.25</c:v>
                </c:pt>
                <c:pt idx="29">
                  <c:v>0.26</c:v>
                </c:pt>
                <c:pt idx="40">
                  <c:v>0.37</c:v>
                </c:pt>
                <c:pt idx="48">
                  <c:v>0.42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fig2c!$E$1</c:f>
              <c:strCache>
                <c:ptCount val="1"/>
                <c:pt idx="0">
                  <c:v>R1-IA:PA</c:v>
                </c:pt>
              </c:strCache>
            </c:strRef>
          </c:tx>
          <c:xVal>
            <c:numRef>
              <c:f>fig2c!$D$53:$D$122</c:f>
              <c:numCache>
                <c:formatCode>General</c:formatCode>
                <c:ptCount val="70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  <c:pt idx="40">
                  <c:v>91</c:v>
                </c:pt>
                <c:pt idx="41">
                  <c:v>92</c:v>
                </c:pt>
                <c:pt idx="42">
                  <c:v>93</c:v>
                </c:pt>
                <c:pt idx="43">
                  <c:v>94</c:v>
                </c:pt>
                <c:pt idx="44">
                  <c:v>95</c:v>
                </c:pt>
                <c:pt idx="45">
                  <c:v>96</c:v>
                </c:pt>
                <c:pt idx="46">
                  <c:v>97</c:v>
                </c:pt>
                <c:pt idx="47">
                  <c:v>98</c:v>
                </c:pt>
                <c:pt idx="48">
                  <c:v>99</c:v>
                </c:pt>
                <c:pt idx="49">
                  <c:v>100</c:v>
                </c:pt>
                <c:pt idx="50">
                  <c:v>101</c:v>
                </c:pt>
                <c:pt idx="51">
                  <c:v>102</c:v>
                </c:pt>
                <c:pt idx="52">
                  <c:v>103</c:v>
                </c:pt>
                <c:pt idx="53">
                  <c:v>104</c:v>
                </c:pt>
                <c:pt idx="54">
                  <c:v>105</c:v>
                </c:pt>
                <c:pt idx="55">
                  <c:v>106</c:v>
                </c:pt>
                <c:pt idx="56">
                  <c:v>107</c:v>
                </c:pt>
                <c:pt idx="57">
                  <c:v>108</c:v>
                </c:pt>
                <c:pt idx="58">
                  <c:v>109</c:v>
                </c:pt>
                <c:pt idx="59">
                  <c:v>110</c:v>
                </c:pt>
                <c:pt idx="60">
                  <c:v>111</c:v>
                </c:pt>
                <c:pt idx="61">
                  <c:v>112</c:v>
                </c:pt>
                <c:pt idx="62">
                  <c:v>113</c:v>
                </c:pt>
                <c:pt idx="63">
                  <c:v>114</c:v>
                </c:pt>
                <c:pt idx="64">
                  <c:v>115</c:v>
                </c:pt>
                <c:pt idx="65">
                  <c:v>116</c:v>
                </c:pt>
                <c:pt idx="66">
                  <c:v>117</c:v>
                </c:pt>
                <c:pt idx="67">
                  <c:v>118</c:v>
                </c:pt>
                <c:pt idx="68">
                  <c:v>119</c:v>
                </c:pt>
                <c:pt idx="69">
                  <c:v>120</c:v>
                </c:pt>
              </c:numCache>
            </c:numRef>
          </c:xVal>
          <c:yVal>
            <c:numRef>
              <c:f>fig2c!$E$53:$E$122</c:f>
              <c:numCache>
                <c:formatCode>General</c:formatCode>
                <c:ptCount val="70"/>
                <c:pt idx="6">
                  <c:v>0.49</c:v>
                </c:pt>
                <c:pt idx="13">
                  <c:v>0.65</c:v>
                </c:pt>
                <c:pt idx="20">
                  <c:v>0.63</c:v>
                </c:pt>
                <c:pt idx="27" formatCode="0.00">
                  <c:v>0.63</c:v>
                </c:pt>
                <c:pt idx="35" formatCode="0.00">
                  <c:v>0.55000000000000004</c:v>
                </c:pt>
                <c:pt idx="41" formatCode="0.00">
                  <c:v>0.55000000000000004</c:v>
                </c:pt>
                <c:pt idx="48" formatCode="0.00">
                  <c:v>0.49</c:v>
                </c:pt>
                <c:pt idx="55" formatCode="0.00">
                  <c:v>0.56999999999999995</c:v>
                </c:pt>
                <c:pt idx="62">
                  <c:v>0.53</c:v>
                </c:pt>
                <c:pt idx="69">
                  <c:v>0.47</c:v>
                </c:pt>
              </c:numCache>
            </c:numRef>
          </c:yVal>
          <c:smooth val="1"/>
        </c:ser>
        <c:ser>
          <c:idx val="1"/>
          <c:order val="2"/>
          <c:tx>
            <c:strRef>
              <c:f>fig2c!$F$1</c:f>
              <c:strCache>
                <c:ptCount val="1"/>
                <c:pt idx="0">
                  <c:v>R2-IA:PA</c:v>
                </c:pt>
              </c:strCache>
            </c:strRef>
          </c:tx>
          <c:spPr>
            <a:ln w="38100"/>
          </c:spPr>
          <c:marker>
            <c:spPr>
              <a:ln w="38100"/>
            </c:spPr>
          </c:marker>
          <c:xVal>
            <c:numRef>
              <c:f>fig2c!$D$2:$D$122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fig2c!$F$2:$F$122</c:f>
              <c:numCache>
                <c:formatCode>General</c:formatCode>
                <c:ptCount val="121"/>
                <c:pt idx="57">
                  <c:v>0.75</c:v>
                </c:pt>
                <c:pt idx="64">
                  <c:v>0.88</c:v>
                </c:pt>
                <c:pt idx="71">
                  <c:v>0.96</c:v>
                </c:pt>
                <c:pt idx="78" formatCode="0.00">
                  <c:v>1.06</c:v>
                </c:pt>
                <c:pt idx="86" formatCode="0.00">
                  <c:v>1.08</c:v>
                </c:pt>
                <c:pt idx="92">
                  <c:v>0.76</c:v>
                </c:pt>
                <c:pt idx="99" formatCode="0.00">
                  <c:v>0.65</c:v>
                </c:pt>
                <c:pt idx="106" formatCode="0.00">
                  <c:v>0.67</c:v>
                </c:pt>
                <c:pt idx="113">
                  <c:v>0.61</c:v>
                </c:pt>
                <c:pt idx="120">
                  <c:v>0.59</c:v>
                </c:pt>
              </c:numCache>
            </c:numRef>
          </c:yVal>
          <c:smooth val="1"/>
        </c:ser>
        <c:ser>
          <c:idx val="2"/>
          <c:order val="3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fig2c!$K$2:$K$3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fig2c!$J$2:$J$3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1"/>
        </c:ser>
        <c:ser>
          <c:idx val="3"/>
          <c:order val="4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fig2c!$M$2:$M$3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fig2c!$L$2:$L$3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1"/>
        </c:ser>
        <c:ser>
          <c:idx val="4"/>
          <c:order val="5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fig2c!$O$2:$O$3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fig2c!$N$2:$N$3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1"/>
        </c:ser>
        <c:ser>
          <c:idx val="6"/>
          <c:order val="6"/>
          <c:spPr>
            <a:ln w="2857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fig2c!$Q$2:$Q$3</c:f>
              <c:numCache>
                <c:formatCode>General</c:formatCode>
                <c:ptCount val="2"/>
                <c:pt idx="0">
                  <c:v>27</c:v>
                </c:pt>
                <c:pt idx="1">
                  <c:v>27</c:v>
                </c:pt>
              </c:numCache>
            </c:numRef>
          </c:xVal>
          <c:yVal>
            <c:numRef>
              <c:f>fig2c!$P$2:$P$3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1"/>
        </c:ser>
        <c:ser>
          <c:idx val="7"/>
          <c:order val="7"/>
          <c:spPr>
            <a:ln w="28575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fig2c!$S$2:$S$3</c:f>
              <c:numCache>
                <c:formatCode>General</c:formatCode>
                <c:ptCount val="2"/>
                <c:pt idx="0">
                  <c:v>34</c:v>
                </c:pt>
                <c:pt idx="1">
                  <c:v>34</c:v>
                </c:pt>
              </c:numCache>
            </c:numRef>
          </c:xVal>
          <c:yVal>
            <c:numRef>
              <c:f>fig2c!$R$2:$R$3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53504"/>
        <c:axId val="158055040"/>
      </c:scatterChart>
      <c:valAx>
        <c:axId val="15805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055040"/>
        <c:crosses val="autoZero"/>
        <c:crossBetween val="midCat"/>
      </c:valAx>
      <c:valAx>
        <c:axId val="158055040"/>
        <c:scaling>
          <c:orientation val="minMax"/>
          <c:max val="1.2"/>
          <c:min val="0.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400" b="1" i="0" u="none" strike="noStrike" baseline="0">
                    <a:effectLst/>
                    <a:latin typeface="Times New Roman" pitchFamily="18" charset="0"/>
                    <a:cs typeface="Times New Roman" pitchFamily="18" charset="0"/>
                  </a:rPr>
                  <a:t>IA:PA</a:t>
                </a:r>
              </a:p>
            </c:rich>
          </c:tx>
          <c:layout>
            <c:manualLayout>
              <c:xMode val="edge"/>
              <c:yMode val="edge"/>
              <c:x val="2.4350839280675555E-2"/>
              <c:y val="0.361758692930115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8053504"/>
        <c:crosses val="autoZero"/>
        <c:crossBetween val="midCat"/>
      </c:valAx>
      <c:spPr>
        <a:noFill/>
        <a:ln w="28575">
          <a:solidFill>
            <a:schemeClr val="tx1"/>
          </a:solidFill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10233569391776723"/>
          <c:y val="0.12721595670245539"/>
          <c:w val="0.20217373350859927"/>
          <c:h val="0.4497481651407635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0402329336939"/>
          <c:y val="5.2365427960151617E-2"/>
          <c:w val="0.78218844802142817"/>
          <c:h val="0.7106129254729417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fig2d!$B$2</c:f>
              <c:strCache>
                <c:ptCount val="1"/>
                <c:pt idx="0">
                  <c:v>R1-TAN</c:v>
                </c:pt>
              </c:strCache>
            </c:strRef>
          </c:tx>
          <c:xVal>
            <c:numRef>
              <c:f>fig2d!$A$54:$A$125</c:f>
              <c:numCache>
                <c:formatCode>General</c:formatCode>
                <c:ptCount val="72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  <c:pt idx="40">
                  <c:v>91</c:v>
                </c:pt>
                <c:pt idx="41">
                  <c:v>92</c:v>
                </c:pt>
                <c:pt idx="42">
                  <c:v>93</c:v>
                </c:pt>
                <c:pt idx="43">
                  <c:v>94</c:v>
                </c:pt>
                <c:pt idx="44">
                  <c:v>95</c:v>
                </c:pt>
                <c:pt idx="45">
                  <c:v>96</c:v>
                </c:pt>
                <c:pt idx="46">
                  <c:v>97</c:v>
                </c:pt>
                <c:pt idx="47">
                  <c:v>98</c:v>
                </c:pt>
                <c:pt idx="48">
                  <c:v>99</c:v>
                </c:pt>
                <c:pt idx="49">
                  <c:v>100</c:v>
                </c:pt>
                <c:pt idx="50">
                  <c:v>101</c:v>
                </c:pt>
                <c:pt idx="51">
                  <c:v>102</c:v>
                </c:pt>
                <c:pt idx="52">
                  <c:v>103</c:v>
                </c:pt>
                <c:pt idx="53">
                  <c:v>104</c:v>
                </c:pt>
                <c:pt idx="54">
                  <c:v>105</c:v>
                </c:pt>
                <c:pt idx="55">
                  <c:v>106</c:v>
                </c:pt>
                <c:pt idx="56">
                  <c:v>107</c:v>
                </c:pt>
                <c:pt idx="57">
                  <c:v>108</c:v>
                </c:pt>
                <c:pt idx="58">
                  <c:v>109</c:v>
                </c:pt>
                <c:pt idx="59">
                  <c:v>110</c:v>
                </c:pt>
                <c:pt idx="60">
                  <c:v>111</c:v>
                </c:pt>
                <c:pt idx="61">
                  <c:v>112</c:v>
                </c:pt>
                <c:pt idx="62">
                  <c:v>113</c:v>
                </c:pt>
                <c:pt idx="63">
                  <c:v>114</c:v>
                </c:pt>
                <c:pt idx="64">
                  <c:v>115</c:v>
                </c:pt>
                <c:pt idx="65">
                  <c:v>116</c:v>
                </c:pt>
                <c:pt idx="66">
                  <c:v>117</c:v>
                </c:pt>
                <c:pt idx="67">
                  <c:v>118</c:v>
                </c:pt>
                <c:pt idx="68">
                  <c:v>119</c:v>
                </c:pt>
                <c:pt idx="69">
                  <c:v>120</c:v>
                </c:pt>
                <c:pt idx="70">
                  <c:v>123</c:v>
                </c:pt>
                <c:pt idx="71">
                  <c:v>125</c:v>
                </c:pt>
              </c:numCache>
            </c:numRef>
          </c:xVal>
          <c:yVal>
            <c:numRef>
              <c:f>fig2d!$B$54:$B$125</c:f>
              <c:numCache>
                <c:formatCode>General</c:formatCode>
                <c:ptCount val="72"/>
                <c:pt idx="6">
                  <c:v>2760</c:v>
                </c:pt>
                <c:pt idx="13" formatCode="0">
                  <c:v>2753</c:v>
                </c:pt>
                <c:pt idx="18" formatCode="0">
                  <c:v>2879</c:v>
                </c:pt>
                <c:pt idx="27" formatCode="0">
                  <c:v>2857</c:v>
                </c:pt>
                <c:pt idx="35" formatCode="0">
                  <c:v>2985</c:v>
                </c:pt>
                <c:pt idx="41" formatCode="0">
                  <c:v>3048</c:v>
                </c:pt>
                <c:pt idx="48" formatCode="0">
                  <c:v>3046</c:v>
                </c:pt>
                <c:pt idx="55" formatCode="0">
                  <c:v>3029</c:v>
                </c:pt>
                <c:pt idx="62">
                  <c:v>3010</c:v>
                </c:pt>
                <c:pt idx="69">
                  <c:v>3001</c:v>
                </c:pt>
                <c:pt idx="71">
                  <c:v>2996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fig2d!$C$2</c:f>
              <c:strCache>
                <c:ptCount val="1"/>
                <c:pt idx="0">
                  <c:v>R2-TAN</c:v>
                </c:pt>
              </c:strCache>
            </c:strRef>
          </c:tx>
          <c:marker>
            <c:symbol val="square"/>
            <c:size val="8"/>
          </c:marker>
          <c:xVal>
            <c:numRef>
              <c:f>fig2d!$A$3:$A$125</c:f>
              <c:numCache>
                <c:formatCode>General</c:formatCode>
                <c:ptCount val="1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123</c:v>
                </c:pt>
                <c:pt idx="122">
                  <c:v>125</c:v>
                </c:pt>
              </c:numCache>
            </c:numRef>
          </c:xVal>
          <c:yVal>
            <c:numRef>
              <c:f>fig2d!$C$3:$C$125</c:f>
              <c:numCache>
                <c:formatCode>General</c:formatCode>
                <c:ptCount val="123"/>
                <c:pt idx="57">
                  <c:v>2760</c:v>
                </c:pt>
                <c:pt idx="64" formatCode="0">
                  <c:v>2849</c:v>
                </c:pt>
                <c:pt idx="69" formatCode="0">
                  <c:v>2888</c:v>
                </c:pt>
                <c:pt idx="78" formatCode="0">
                  <c:v>2952</c:v>
                </c:pt>
                <c:pt idx="86" formatCode="0">
                  <c:v>3027</c:v>
                </c:pt>
                <c:pt idx="92" formatCode="0">
                  <c:v>3101</c:v>
                </c:pt>
                <c:pt idx="99">
                  <c:v>3075</c:v>
                </c:pt>
                <c:pt idx="106" formatCode="0">
                  <c:v>3016</c:v>
                </c:pt>
                <c:pt idx="113" formatCode="0">
                  <c:v>3000</c:v>
                </c:pt>
                <c:pt idx="120">
                  <c:v>2985</c:v>
                </c:pt>
                <c:pt idx="122">
                  <c:v>3000</c:v>
                </c:pt>
              </c:numCache>
            </c:numRef>
          </c:yVal>
          <c:smooth val="1"/>
        </c:ser>
        <c:ser>
          <c:idx val="9"/>
          <c:order val="9"/>
          <c:tx>
            <c:v>R0-TAN</c:v>
          </c:tx>
          <c:xVal>
            <c:numRef>
              <c:f>fig2d!$A$3:$A$53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fig2d!$B$3:$B$53</c:f>
              <c:numCache>
                <c:formatCode>General</c:formatCode>
                <c:ptCount val="51"/>
                <c:pt idx="0" formatCode="0">
                  <c:v>1490</c:v>
                </c:pt>
                <c:pt idx="6">
                  <c:v>2963</c:v>
                </c:pt>
                <c:pt idx="8">
                  <c:v>2945</c:v>
                </c:pt>
                <c:pt idx="12">
                  <c:v>3050</c:v>
                </c:pt>
                <c:pt idx="17">
                  <c:v>2923</c:v>
                </c:pt>
                <c:pt idx="22">
                  <c:v>2939</c:v>
                </c:pt>
                <c:pt idx="29">
                  <c:v>2775</c:v>
                </c:pt>
                <c:pt idx="32">
                  <c:v>2100</c:v>
                </c:pt>
                <c:pt idx="34">
                  <c:v>1540</c:v>
                </c:pt>
                <c:pt idx="40">
                  <c:v>2851</c:v>
                </c:pt>
                <c:pt idx="46">
                  <c:v>2851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427392"/>
        <c:axId val="158434048"/>
      </c:scatterChart>
      <c:scatterChart>
        <c:scatterStyle val="smoothMarker"/>
        <c:varyColors val="0"/>
        <c:ser>
          <c:idx val="2"/>
          <c:order val="2"/>
          <c:tx>
            <c:strRef>
              <c:f>fig2d!$D$2</c:f>
              <c:strCache>
                <c:ptCount val="1"/>
                <c:pt idx="0">
                  <c:v>R1-pH</c:v>
                </c:pt>
              </c:strCache>
            </c:strRef>
          </c:tx>
          <c:xVal>
            <c:numRef>
              <c:f>fig2d!$A$54:$A$125</c:f>
              <c:numCache>
                <c:formatCode>General</c:formatCode>
                <c:ptCount val="72"/>
                <c:pt idx="0">
                  <c:v>51</c:v>
                </c:pt>
                <c:pt idx="1">
                  <c:v>52</c:v>
                </c:pt>
                <c:pt idx="2">
                  <c:v>53</c:v>
                </c:pt>
                <c:pt idx="3">
                  <c:v>54</c:v>
                </c:pt>
                <c:pt idx="4">
                  <c:v>55</c:v>
                </c:pt>
                <c:pt idx="5">
                  <c:v>56</c:v>
                </c:pt>
                <c:pt idx="6">
                  <c:v>57</c:v>
                </c:pt>
                <c:pt idx="7">
                  <c:v>58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62</c:v>
                </c:pt>
                <c:pt idx="12">
                  <c:v>63</c:v>
                </c:pt>
                <c:pt idx="13">
                  <c:v>64</c:v>
                </c:pt>
                <c:pt idx="14">
                  <c:v>65</c:v>
                </c:pt>
                <c:pt idx="15">
                  <c:v>66</c:v>
                </c:pt>
                <c:pt idx="16">
                  <c:v>67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71</c:v>
                </c:pt>
                <c:pt idx="21">
                  <c:v>72</c:v>
                </c:pt>
                <c:pt idx="22">
                  <c:v>73</c:v>
                </c:pt>
                <c:pt idx="23">
                  <c:v>74</c:v>
                </c:pt>
                <c:pt idx="24">
                  <c:v>75</c:v>
                </c:pt>
                <c:pt idx="25">
                  <c:v>76</c:v>
                </c:pt>
                <c:pt idx="26">
                  <c:v>77</c:v>
                </c:pt>
                <c:pt idx="27">
                  <c:v>78</c:v>
                </c:pt>
                <c:pt idx="28">
                  <c:v>79</c:v>
                </c:pt>
                <c:pt idx="29">
                  <c:v>80</c:v>
                </c:pt>
                <c:pt idx="30">
                  <c:v>81</c:v>
                </c:pt>
                <c:pt idx="31">
                  <c:v>82</c:v>
                </c:pt>
                <c:pt idx="32">
                  <c:v>83</c:v>
                </c:pt>
                <c:pt idx="33">
                  <c:v>84</c:v>
                </c:pt>
                <c:pt idx="34">
                  <c:v>85</c:v>
                </c:pt>
                <c:pt idx="35">
                  <c:v>86</c:v>
                </c:pt>
                <c:pt idx="36">
                  <c:v>87</c:v>
                </c:pt>
                <c:pt idx="37">
                  <c:v>88</c:v>
                </c:pt>
                <c:pt idx="38">
                  <c:v>89</c:v>
                </c:pt>
                <c:pt idx="39">
                  <c:v>90</c:v>
                </c:pt>
                <c:pt idx="40">
                  <c:v>91</c:v>
                </c:pt>
                <c:pt idx="41">
                  <c:v>92</c:v>
                </c:pt>
                <c:pt idx="42">
                  <c:v>93</c:v>
                </c:pt>
                <c:pt idx="43">
                  <c:v>94</c:v>
                </c:pt>
                <c:pt idx="44">
                  <c:v>95</c:v>
                </c:pt>
                <c:pt idx="45">
                  <c:v>96</c:v>
                </c:pt>
                <c:pt idx="46">
                  <c:v>97</c:v>
                </c:pt>
                <c:pt idx="47">
                  <c:v>98</c:v>
                </c:pt>
                <c:pt idx="48">
                  <c:v>99</c:v>
                </c:pt>
                <c:pt idx="49">
                  <c:v>100</c:v>
                </c:pt>
                <c:pt idx="50">
                  <c:v>101</c:v>
                </c:pt>
                <c:pt idx="51">
                  <c:v>102</c:v>
                </c:pt>
                <c:pt idx="52">
                  <c:v>103</c:v>
                </c:pt>
                <c:pt idx="53">
                  <c:v>104</c:v>
                </c:pt>
                <c:pt idx="54">
                  <c:v>105</c:v>
                </c:pt>
                <c:pt idx="55">
                  <c:v>106</c:v>
                </c:pt>
                <c:pt idx="56">
                  <c:v>107</c:v>
                </c:pt>
                <c:pt idx="57">
                  <c:v>108</c:v>
                </c:pt>
                <c:pt idx="58">
                  <c:v>109</c:v>
                </c:pt>
                <c:pt idx="59">
                  <c:v>110</c:v>
                </c:pt>
                <c:pt idx="60">
                  <c:v>111</c:v>
                </c:pt>
                <c:pt idx="61">
                  <c:v>112</c:v>
                </c:pt>
                <c:pt idx="62">
                  <c:v>113</c:v>
                </c:pt>
                <c:pt idx="63">
                  <c:v>114</c:v>
                </c:pt>
                <c:pt idx="64">
                  <c:v>115</c:v>
                </c:pt>
                <c:pt idx="65">
                  <c:v>116</c:v>
                </c:pt>
                <c:pt idx="66">
                  <c:v>117</c:v>
                </c:pt>
                <c:pt idx="67">
                  <c:v>118</c:v>
                </c:pt>
                <c:pt idx="68">
                  <c:v>119</c:v>
                </c:pt>
                <c:pt idx="69">
                  <c:v>120</c:v>
                </c:pt>
                <c:pt idx="70">
                  <c:v>123</c:v>
                </c:pt>
                <c:pt idx="71">
                  <c:v>125</c:v>
                </c:pt>
              </c:numCache>
            </c:numRef>
          </c:xVal>
          <c:yVal>
            <c:numRef>
              <c:f>fig2d!$D$54:$D$125</c:f>
              <c:numCache>
                <c:formatCode>General</c:formatCode>
                <c:ptCount val="72"/>
                <c:pt idx="0">
                  <c:v>7.71</c:v>
                </c:pt>
                <c:pt idx="1">
                  <c:v>7.77</c:v>
                </c:pt>
                <c:pt idx="2">
                  <c:v>7.74</c:v>
                </c:pt>
                <c:pt idx="3">
                  <c:v>7.79</c:v>
                </c:pt>
                <c:pt idx="4">
                  <c:v>7.84</c:v>
                </c:pt>
                <c:pt idx="5">
                  <c:v>7.77</c:v>
                </c:pt>
                <c:pt idx="6">
                  <c:v>7.69</c:v>
                </c:pt>
                <c:pt idx="7">
                  <c:v>7.67</c:v>
                </c:pt>
                <c:pt idx="8">
                  <c:v>7.62</c:v>
                </c:pt>
                <c:pt idx="9">
                  <c:v>7.59</c:v>
                </c:pt>
                <c:pt idx="10">
                  <c:v>7.58</c:v>
                </c:pt>
                <c:pt idx="12">
                  <c:v>7.55</c:v>
                </c:pt>
                <c:pt idx="13">
                  <c:v>7.56</c:v>
                </c:pt>
                <c:pt idx="14">
                  <c:v>7.56</c:v>
                </c:pt>
                <c:pt idx="15">
                  <c:v>7.53</c:v>
                </c:pt>
                <c:pt idx="16">
                  <c:v>7.54</c:v>
                </c:pt>
                <c:pt idx="17">
                  <c:v>7.56</c:v>
                </c:pt>
                <c:pt idx="18">
                  <c:v>7.5</c:v>
                </c:pt>
                <c:pt idx="19">
                  <c:v>7.57</c:v>
                </c:pt>
                <c:pt idx="20">
                  <c:v>7.58</c:v>
                </c:pt>
                <c:pt idx="21">
                  <c:v>7.55</c:v>
                </c:pt>
                <c:pt idx="22">
                  <c:v>7.69</c:v>
                </c:pt>
                <c:pt idx="23">
                  <c:v>7.72</c:v>
                </c:pt>
                <c:pt idx="24">
                  <c:v>7.67</c:v>
                </c:pt>
                <c:pt idx="25">
                  <c:v>7.65</c:v>
                </c:pt>
                <c:pt idx="26">
                  <c:v>7.68</c:v>
                </c:pt>
                <c:pt idx="27">
                  <c:v>7.67</c:v>
                </c:pt>
                <c:pt idx="28">
                  <c:v>7.64</c:v>
                </c:pt>
                <c:pt idx="29">
                  <c:v>7.66</c:v>
                </c:pt>
                <c:pt idx="30">
                  <c:v>7.58</c:v>
                </c:pt>
                <c:pt idx="31">
                  <c:v>7.63</c:v>
                </c:pt>
                <c:pt idx="32">
                  <c:v>7.56</c:v>
                </c:pt>
                <c:pt idx="33">
                  <c:v>7.55</c:v>
                </c:pt>
                <c:pt idx="34">
                  <c:v>7.61</c:v>
                </c:pt>
                <c:pt idx="35">
                  <c:v>7.58</c:v>
                </c:pt>
                <c:pt idx="36">
                  <c:v>7.61</c:v>
                </c:pt>
                <c:pt idx="37">
                  <c:v>7.63</c:v>
                </c:pt>
                <c:pt idx="38">
                  <c:v>7.61</c:v>
                </c:pt>
                <c:pt idx="39">
                  <c:v>7.71</c:v>
                </c:pt>
                <c:pt idx="40">
                  <c:v>7.73</c:v>
                </c:pt>
                <c:pt idx="41">
                  <c:v>7.77</c:v>
                </c:pt>
                <c:pt idx="42">
                  <c:v>7.71</c:v>
                </c:pt>
                <c:pt idx="43">
                  <c:v>7.69</c:v>
                </c:pt>
                <c:pt idx="44">
                  <c:v>7.67</c:v>
                </c:pt>
                <c:pt idx="45">
                  <c:v>7.68</c:v>
                </c:pt>
                <c:pt idx="46">
                  <c:v>7.72</c:v>
                </c:pt>
                <c:pt idx="47">
                  <c:v>7.7</c:v>
                </c:pt>
                <c:pt idx="48">
                  <c:v>7.66</c:v>
                </c:pt>
                <c:pt idx="49">
                  <c:v>7.71</c:v>
                </c:pt>
                <c:pt idx="50">
                  <c:v>7.6</c:v>
                </c:pt>
                <c:pt idx="51">
                  <c:v>7.67</c:v>
                </c:pt>
                <c:pt idx="52">
                  <c:v>7.65</c:v>
                </c:pt>
                <c:pt idx="53">
                  <c:v>7.85</c:v>
                </c:pt>
                <c:pt idx="54">
                  <c:v>7.69</c:v>
                </c:pt>
                <c:pt idx="55">
                  <c:v>7.65</c:v>
                </c:pt>
                <c:pt idx="56">
                  <c:v>7.57</c:v>
                </c:pt>
                <c:pt idx="57">
                  <c:v>7.58</c:v>
                </c:pt>
                <c:pt idx="58">
                  <c:v>7.53</c:v>
                </c:pt>
                <c:pt idx="59">
                  <c:v>7.53</c:v>
                </c:pt>
                <c:pt idx="60">
                  <c:v>7.6</c:v>
                </c:pt>
                <c:pt idx="61">
                  <c:v>7.58</c:v>
                </c:pt>
                <c:pt idx="62">
                  <c:v>7.58</c:v>
                </c:pt>
                <c:pt idx="63">
                  <c:v>7.57</c:v>
                </c:pt>
                <c:pt idx="64">
                  <c:v>7.6</c:v>
                </c:pt>
                <c:pt idx="65">
                  <c:v>7.56</c:v>
                </c:pt>
                <c:pt idx="66">
                  <c:v>7.57</c:v>
                </c:pt>
                <c:pt idx="67">
                  <c:v>7.51</c:v>
                </c:pt>
                <c:pt idx="68">
                  <c:v>7.55</c:v>
                </c:pt>
                <c:pt idx="69">
                  <c:v>7.52</c:v>
                </c:pt>
                <c:pt idx="71">
                  <c:v>7.57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fig2d!$E$2</c:f>
              <c:strCache>
                <c:ptCount val="1"/>
                <c:pt idx="0">
                  <c:v>R2-pH</c:v>
                </c:pt>
              </c:strCache>
            </c:strRef>
          </c:tx>
          <c:xVal>
            <c:numRef>
              <c:f>fig2d!$A$3:$A$125</c:f>
              <c:numCache>
                <c:formatCode>General</c:formatCode>
                <c:ptCount val="1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123</c:v>
                </c:pt>
                <c:pt idx="122">
                  <c:v>125</c:v>
                </c:pt>
              </c:numCache>
            </c:numRef>
          </c:xVal>
          <c:yVal>
            <c:numRef>
              <c:f>fig2d!$E$3:$E$125</c:f>
              <c:numCache>
                <c:formatCode>General</c:formatCode>
                <c:ptCount val="123"/>
                <c:pt idx="51">
                  <c:v>7.79</c:v>
                </c:pt>
                <c:pt idx="52">
                  <c:v>7.79</c:v>
                </c:pt>
                <c:pt idx="53">
                  <c:v>7.72</c:v>
                </c:pt>
                <c:pt idx="54">
                  <c:v>7.81</c:v>
                </c:pt>
                <c:pt idx="55">
                  <c:v>7.78</c:v>
                </c:pt>
                <c:pt idx="56">
                  <c:v>7.74</c:v>
                </c:pt>
                <c:pt idx="57">
                  <c:v>7.73</c:v>
                </c:pt>
                <c:pt idx="58">
                  <c:v>7.74</c:v>
                </c:pt>
                <c:pt idx="59">
                  <c:v>7.66</c:v>
                </c:pt>
                <c:pt idx="60">
                  <c:v>7.65</c:v>
                </c:pt>
                <c:pt idx="61">
                  <c:v>7.63</c:v>
                </c:pt>
                <c:pt idx="63">
                  <c:v>7.55</c:v>
                </c:pt>
                <c:pt idx="64">
                  <c:v>7.53</c:v>
                </c:pt>
                <c:pt idx="65">
                  <c:v>7.57</c:v>
                </c:pt>
                <c:pt idx="66">
                  <c:v>7.48</c:v>
                </c:pt>
                <c:pt idx="67">
                  <c:v>7.46</c:v>
                </c:pt>
                <c:pt idx="68">
                  <c:v>7.5</c:v>
                </c:pt>
                <c:pt idx="69">
                  <c:v>7.42</c:v>
                </c:pt>
                <c:pt idx="70">
                  <c:v>7.46</c:v>
                </c:pt>
                <c:pt idx="71">
                  <c:v>7.47</c:v>
                </c:pt>
                <c:pt idx="72">
                  <c:v>7.5</c:v>
                </c:pt>
                <c:pt idx="73">
                  <c:v>7.64</c:v>
                </c:pt>
                <c:pt idx="74">
                  <c:v>7.65</c:v>
                </c:pt>
                <c:pt idx="75">
                  <c:v>7.56</c:v>
                </c:pt>
                <c:pt idx="76">
                  <c:v>7.55</c:v>
                </c:pt>
                <c:pt idx="77">
                  <c:v>7.55</c:v>
                </c:pt>
                <c:pt idx="78">
                  <c:v>7.46</c:v>
                </c:pt>
                <c:pt idx="79">
                  <c:v>7.5</c:v>
                </c:pt>
                <c:pt idx="80">
                  <c:v>7.54</c:v>
                </c:pt>
                <c:pt idx="81">
                  <c:v>7.43</c:v>
                </c:pt>
                <c:pt idx="82">
                  <c:v>7.44</c:v>
                </c:pt>
                <c:pt idx="83">
                  <c:v>7.41</c:v>
                </c:pt>
                <c:pt idx="84">
                  <c:v>7.39</c:v>
                </c:pt>
                <c:pt idx="85">
                  <c:v>7.43</c:v>
                </c:pt>
                <c:pt idx="86">
                  <c:v>7.4</c:v>
                </c:pt>
                <c:pt idx="87">
                  <c:v>7.49</c:v>
                </c:pt>
                <c:pt idx="88">
                  <c:v>7.49</c:v>
                </c:pt>
                <c:pt idx="89">
                  <c:v>7.53</c:v>
                </c:pt>
                <c:pt idx="90">
                  <c:v>7.6</c:v>
                </c:pt>
                <c:pt idx="91">
                  <c:v>7.7</c:v>
                </c:pt>
                <c:pt idx="92">
                  <c:v>7.72</c:v>
                </c:pt>
                <c:pt idx="93">
                  <c:v>7.66</c:v>
                </c:pt>
                <c:pt idx="94">
                  <c:v>7.6</c:v>
                </c:pt>
                <c:pt idx="95">
                  <c:v>7.6</c:v>
                </c:pt>
                <c:pt idx="96">
                  <c:v>7.61</c:v>
                </c:pt>
                <c:pt idx="97">
                  <c:v>7.62</c:v>
                </c:pt>
                <c:pt idx="98">
                  <c:v>7.6</c:v>
                </c:pt>
                <c:pt idx="99">
                  <c:v>7.59</c:v>
                </c:pt>
                <c:pt idx="100">
                  <c:v>7.62</c:v>
                </c:pt>
                <c:pt idx="101">
                  <c:v>7.68</c:v>
                </c:pt>
                <c:pt idx="102">
                  <c:v>7.62</c:v>
                </c:pt>
                <c:pt idx="103">
                  <c:v>7.61</c:v>
                </c:pt>
                <c:pt idx="104">
                  <c:v>7.83</c:v>
                </c:pt>
                <c:pt idx="105">
                  <c:v>7.65</c:v>
                </c:pt>
                <c:pt idx="106">
                  <c:v>7.63</c:v>
                </c:pt>
                <c:pt idx="107">
                  <c:v>7.53</c:v>
                </c:pt>
                <c:pt idx="108">
                  <c:v>7.55</c:v>
                </c:pt>
                <c:pt idx="109">
                  <c:v>7.52</c:v>
                </c:pt>
                <c:pt idx="110">
                  <c:v>7.53</c:v>
                </c:pt>
                <c:pt idx="111">
                  <c:v>7.62</c:v>
                </c:pt>
                <c:pt idx="112">
                  <c:v>7.54</c:v>
                </c:pt>
                <c:pt idx="113">
                  <c:v>7.56</c:v>
                </c:pt>
                <c:pt idx="114">
                  <c:v>7.55</c:v>
                </c:pt>
                <c:pt idx="115">
                  <c:v>7.59</c:v>
                </c:pt>
                <c:pt idx="116">
                  <c:v>7.6</c:v>
                </c:pt>
                <c:pt idx="117">
                  <c:v>7.53</c:v>
                </c:pt>
                <c:pt idx="118">
                  <c:v>7.52</c:v>
                </c:pt>
                <c:pt idx="119">
                  <c:v>7.51</c:v>
                </c:pt>
                <c:pt idx="120">
                  <c:v>7.53</c:v>
                </c:pt>
                <c:pt idx="122">
                  <c:v>7.6</c:v>
                </c:pt>
              </c:numCache>
            </c:numRef>
          </c:yVal>
          <c:smooth val="1"/>
        </c:ser>
        <c:ser>
          <c:idx val="4"/>
          <c:order val="4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fig2d!$H$26:$H$27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fig2d!$G$26:$G$27</c:f>
              <c:numCache>
                <c:formatCode>General</c:formatCode>
                <c:ptCount val="2"/>
                <c:pt idx="0">
                  <c:v>0</c:v>
                </c:pt>
                <c:pt idx="1">
                  <c:v>3500</c:v>
                </c:pt>
              </c:numCache>
            </c:numRef>
          </c:yVal>
          <c:smooth val="1"/>
        </c:ser>
        <c:ser>
          <c:idx val="5"/>
          <c:order val="5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fig2d!$J$26:$J$27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fig2d!$I$26:$I$27</c:f>
              <c:numCache>
                <c:formatCode>General</c:formatCode>
                <c:ptCount val="2"/>
                <c:pt idx="0">
                  <c:v>0</c:v>
                </c:pt>
                <c:pt idx="1">
                  <c:v>3500</c:v>
                </c:pt>
              </c:numCache>
            </c:numRef>
          </c:yVal>
          <c:smooth val="1"/>
        </c:ser>
        <c:ser>
          <c:idx val="6"/>
          <c:order val="6"/>
          <c:marker>
            <c:spPr>
              <a:solidFill>
                <a:schemeClr val="tx1"/>
              </a:solidFill>
            </c:spPr>
          </c:marker>
          <c:xVal>
            <c:numRef>
              <c:f>fig2d!$L$26:$L$27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fig2d!$J$26:$J$27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yVal>
          <c:smooth val="1"/>
        </c:ser>
        <c:ser>
          <c:idx val="7"/>
          <c:order val="7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fig2d!$L$26:$L$27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fig2d!$K$26:$K$27</c:f>
              <c:numCache>
                <c:formatCode>General</c:formatCode>
                <c:ptCount val="2"/>
                <c:pt idx="0">
                  <c:v>0</c:v>
                </c:pt>
                <c:pt idx="1">
                  <c:v>3500</c:v>
                </c:pt>
              </c:numCache>
            </c:numRef>
          </c:yVal>
          <c:smooth val="1"/>
        </c:ser>
        <c:ser>
          <c:idx val="8"/>
          <c:order val="8"/>
          <c:tx>
            <c:v>R0-pH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9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fig2d!$A$3:$A$53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fig2d!$D$4:$D$53</c:f>
              <c:numCache>
                <c:formatCode>General</c:formatCode>
                <c:ptCount val="50"/>
                <c:pt idx="0">
                  <c:v>7.89</c:v>
                </c:pt>
                <c:pt idx="1">
                  <c:v>7.67</c:v>
                </c:pt>
                <c:pt idx="2">
                  <c:v>7.66</c:v>
                </c:pt>
                <c:pt idx="3">
                  <c:v>7.77</c:v>
                </c:pt>
                <c:pt idx="4">
                  <c:v>7.76</c:v>
                </c:pt>
                <c:pt idx="5">
                  <c:v>7.95</c:v>
                </c:pt>
                <c:pt idx="6">
                  <c:v>7.84</c:v>
                </c:pt>
                <c:pt idx="7">
                  <c:v>7.85</c:v>
                </c:pt>
                <c:pt idx="8">
                  <c:v>7.73</c:v>
                </c:pt>
                <c:pt idx="11">
                  <c:v>7.79</c:v>
                </c:pt>
                <c:pt idx="12">
                  <c:v>7.76</c:v>
                </c:pt>
                <c:pt idx="13">
                  <c:v>7.76</c:v>
                </c:pt>
                <c:pt idx="14">
                  <c:v>7.71</c:v>
                </c:pt>
                <c:pt idx="15">
                  <c:v>8.02</c:v>
                </c:pt>
                <c:pt idx="17">
                  <c:v>7.77</c:v>
                </c:pt>
                <c:pt idx="18">
                  <c:v>7.78</c:v>
                </c:pt>
                <c:pt idx="19">
                  <c:v>7.77</c:v>
                </c:pt>
                <c:pt idx="20">
                  <c:v>7.9</c:v>
                </c:pt>
                <c:pt idx="21">
                  <c:v>7.95</c:v>
                </c:pt>
                <c:pt idx="22">
                  <c:v>7.88</c:v>
                </c:pt>
                <c:pt idx="23">
                  <c:v>7.76</c:v>
                </c:pt>
                <c:pt idx="24">
                  <c:v>7.85</c:v>
                </c:pt>
                <c:pt idx="25">
                  <c:v>7.81</c:v>
                </c:pt>
                <c:pt idx="26">
                  <c:v>7.76</c:v>
                </c:pt>
                <c:pt idx="27">
                  <c:v>7.9</c:v>
                </c:pt>
                <c:pt idx="28">
                  <c:v>7.67</c:v>
                </c:pt>
                <c:pt idx="29">
                  <c:v>7.7</c:v>
                </c:pt>
                <c:pt idx="30">
                  <c:v>7.67</c:v>
                </c:pt>
                <c:pt idx="31">
                  <c:v>7.68</c:v>
                </c:pt>
                <c:pt idx="32">
                  <c:v>7.68</c:v>
                </c:pt>
                <c:pt idx="33">
                  <c:v>7.67</c:v>
                </c:pt>
                <c:pt idx="34">
                  <c:v>7.57</c:v>
                </c:pt>
                <c:pt idx="35">
                  <c:v>7.89</c:v>
                </c:pt>
                <c:pt idx="36">
                  <c:v>7.66</c:v>
                </c:pt>
                <c:pt idx="37">
                  <c:v>7.63</c:v>
                </c:pt>
                <c:pt idx="38">
                  <c:v>7.61</c:v>
                </c:pt>
                <c:pt idx="39">
                  <c:v>7.65</c:v>
                </c:pt>
                <c:pt idx="40">
                  <c:v>7.73</c:v>
                </c:pt>
                <c:pt idx="41">
                  <c:v>7.61</c:v>
                </c:pt>
                <c:pt idx="42">
                  <c:v>7.62</c:v>
                </c:pt>
                <c:pt idx="43">
                  <c:v>7.57</c:v>
                </c:pt>
                <c:pt idx="44">
                  <c:v>7.62</c:v>
                </c:pt>
                <c:pt idx="45">
                  <c:v>7.68</c:v>
                </c:pt>
                <c:pt idx="46">
                  <c:v>7.64</c:v>
                </c:pt>
                <c:pt idx="47">
                  <c:v>7.84</c:v>
                </c:pt>
                <c:pt idx="48">
                  <c:v>7.79</c:v>
                </c:pt>
                <c:pt idx="49">
                  <c:v>7.8</c:v>
                </c:pt>
              </c:numCache>
            </c:numRef>
          </c:yVal>
          <c:smooth val="1"/>
        </c:ser>
        <c:ser>
          <c:idx val="10"/>
          <c:order val="10"/>
          <c:spPr>
            <a:ln w="28575">
              <a:solidFill>
                <a:srgbClr val="000000"/>
              </a:solidFill>
              <a:prstDash val="sysDot"/>
            </a:ln>
          </c:spPr>
          <c:marker>
            <c:spPr>
              <a:ln w="28575">
                <a:solidFill>
                  <a:srgbClr val="000000"/>
                </a:solidFill>
                <a:prstDash val="sysDot"/>
              </a:ln>
            </c:spPr>
          </c:marker>
          <c:xVal>
            <c:numRef>
              <c:f>fig2d!$N$26:$N$27</c:f>
              <c:numCache>
                <c:formatCode>General</c:formatCode>
                <c:ptCount val="2"/>
                <c:pt idx="0">
                  <c:v>27</c:v>
                </c:pt>
                <c:pt idx="1">
                  <c:v>27</c:v>
                </c:pt>
              </c:numCache>
            </c:numRef>
          </c:xVal>
          <c:yVal>
            <c:numRef>
              <c:f>fig2d!$M$26:$M$27</c:f>
              <c:numCache>
                <c:formatCode>General</c:formatCode>
                <c:ptCount val="2"/>
                <c:pt idx="0">
                  <c:v>0</c:v>
                </c:pt>
                <c:pt idx="1">
                  <c:v>3500</c:v>
                </c:pt>
              </c:numCache>
            </c:numRef>
          </c:yVal>
          <c:smooth val="1"/>
        </c:ser>
        <c:ser>
          <c:idx val="11"/>
          <c:order val="11"/>
          <c:spPr>
            <a:ln w="28575">
              <a:solidFill>
                <a:srgbClr val="000000"/>
              </a:solidFill>
              <a:prstDash val="sysDot"/>
            </a:ln>
          </c:spPr>
          <c:marker>
            <c:spPr>
              <a:ln w="28575">
                <a:solidFill>
                  <a:srgbClr val="000000"/>
                </a:solidFill>
                <a:prstDash val="sysDot"/>
              </a:ln>
            </c:spPr>
          </c:marker>
          <c:xVal>
            <c:numRef>
              <c:f>fig2d!$P$26:$P$27</c:f>
              <c:numCache>
                <c:formatCode>General</c:formatCode>
                <c:ptCount val="2"/>
                <c:pt idx="0">
                  <c:v>34</c:v>
                </c:pt>
                <c:pt idx="1">
                  <c:v>34</c:v>
                </c:pt>
              </c:numCache>
            </c:numRef>
          </c:xVal>
          <c:yVal>
            <c:numRef>
              <c:f>fig2d!$O$26:$O$27</c:f>
              <c:numCache>
                <c:formatCode>General</c:formatCode>
                <c:ptCount val="2"/>
                <c:pt idx="0">
                  <c:v>0</c:v>
                </c:pt>
                <c:pt idx="1">
                  <c:v>3500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442240"/>
        <c:axId val="158435968"/>
      </c:scatterChart>
      <c:valAx>
        <c:axId val="15842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600">
                    <a:latin typeface="Times New Roman" pitchFamily="18" charset="0"/>
                    <a:cs typeface="Times New Roman" pitchFamily="18" charset="0"/>
                  </a:rPr>
                  <a:t>Time(d)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8434048"/>
        <c:crosses val="autoZero"/>
        <c:crossBetween val="midCat"/>
      </c:valAx>
      <c:valAx>
        <c:axId val="158434048"/>
        <c:scaling>
          <c:orientation val="minMax"/>
          <c:max val="4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400">
                    <a:latin typeface="Times New Roman" pitchFamily="18" charset="0"/>
                    <a:cs typeface="Times New Roman" pitchFamily="18" charset="0"/>
                  </a:rPr>
                  <a:t>TAN(mgL</a:t>
                </a:r>
                <a:r>
                  <a:rPr lang="en-US" altLang="zh-CN" sz="140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en-US" altLang="zh-CN" sz="14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8622622293352225E-2"/>
              <c:y val="0.2226118339135475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8427392"/>
        <c:crosses val="autoZero"/>
        <c:crossBetween val="midCat"/>
        <c:majorUnit val="1000"/>
      </c:valAx>
      <c:valAx>
        <c:axId val="158435968"/>
        <c:scaling>
          <c:orientation val="minMax"/>
          <c:max val="8.5"/>
          <c:min val="6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altLang="zh-CN" sz="1400">
                    <a:latin typeface="Times New Roman" pitchFamily="18" charset="0"/>
                    <a:cs typeface="Times New Roman" pitchFamily="18" charset="0"/>
                  </a:rPr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8442240"/>
        <c:crosses val="max"/>
        <c:crossBetween val="midCat"/>
        <c:majorUnit val="0.5"/>
      </c:valAx>
      <c:valAx>
        <c:axId val="158442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435968"/>
        <c:crosses val="autoZero"/>
        <c:crossBetween val="midCat"/>
      </c:valAx>
      <c:spPr>
        <a:ln w="28575">
          <a:solidFill>
            <a:schemeClr val="tx1"/>
          </a:solidFill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12388372383042905"/>
          <c:y val="0.35845116257865389"/>
          <c:w val="0.14158125342835273"/>
          <c:h val="0.40628577839727653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182572151103143E-2"/>
          <c:y val="0"/>
          <c:w val="0.9786730539099423"/>
          <c:h val="1"/>
        </c:manualLayout>
      </c:layout>
      <c:scatterChart>
        <c:scatterStyle val="smoothMarker"/>
        <c:varyColors val="0"/>
        <c:ser>
          <c:idx val="0"/>
          <c:order val="3"/>
          <c:spPr>
            <a:ln w="25400" cmpd="sng">
              <a:solidFill>
                <a:schemeClr val="tx1"/>
              </a:solidFill>
              <a:prstDash val="dash"/>
              <a:round/>
              <a:tailEnd w="med" len="sm"/>
            </a:ln>
          </c:spPr>
          <c:marker>
            <c:symbol val="none"/>
          </c:marker>
          <c:xVal>
            <c:numRef>
              <c:f>'fig 2a'!$G$5:$G$6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'fig 2a'!$F$5:$F$6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1"/>
          <c:order val="4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 2a'!$I$5:$I$6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'fig 2a'!$H$5:$H$6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2"/>
          <c:order val="5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 2a'!$K$5:$K$6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'fig 2a'!$J$5:$J$6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5"/>
          <c:order val="0"/>
          <c:spPr>
            <a:ln w="25400" cmpd="sng">
              <a:solidFill>
                <a:schemeClr val="tx1"/>
              </a:solidFill>
              <a:prstDash val="dash"/>
              <a:round/>
              <a:tailEnd w="med" len="sm"/>
            </a:ln>
          </c:spPr>
          <c:marker>
            <c:symbol val="none"/>
          </c:marker>
          <c:dPt>
            <c:idx val="0"/>
            <c:bubble3D val="0"/>
          </c:dPt>
          <c:xVal>
            <c:numRef>
              <c:f>'fig 2a'!$G$5:$G$6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'fig 2a'!$F$5:$F$6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6"/>
          <c:order val="1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 2a'!$I$5:$I$6</c:f>
              <c:numCache>
                <c:formatCode>General</c:formatCode>
                <c:ptCount val="2"/>
                <c:pt idx="0">
                  <c:v>75</c:v>
                </c:pt>
                <c:pt idx="1">
                  <c:v>75</c:v>
                </c:pt>
              </c:numCache>
            </c:numRef>
          </c:xVal>
          <c:yVal>
            <c:numRef>
              <c:f>'fig 2a'!$H$5:$H$6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ser>
          <c:idx val="7"/>
          <c:order val="2"/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'fig 2a'!$K$5:$K$6</c:f>
              <c:numCache>
                <c:formatCode>General</c:formatCode>
                <c:ptCount val="2"/>
                <c:pt idx="0">
                  <c:v>95</c:v>
                </c:pt>
                <c:pt idx="1">
                  <c:v>95</c:v>
                </c:pt>
              </c:numCache>
            </c:numRef>
          </c:xVal>
          <c:yVal>
            <c:numRef>
              <c:f>'fig 2a'!$J$5:$J$6</c:f>
              <c:numCache>
                <c:formatCode>General</c:formatCode>
                <c:ptCount val="2"/>
                <c:pt idx="0">
                  <c:v>0</c:v>
                </c:pt>
                <c:pt idx="1">
                  <c:v>11000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472832"/>
        <c:axId val="158491008"/>
      </c:scatterChart>
      <c:valAx>
        <c:axId val="158472832"/>
        <c:scaling>
          <c:orientation val="minMax"/>
          <c:max val="140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158491008"/>
        <c:crosses val="autoZero"/>
        <c:crossBetween val="midCat"/>
      </c:valAx>
      <c:valAx>
        <c:axId val="158491008"/>
        <c:scaling>
          <c:orientation val="minMax"/>
          <c:max val="110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58472832"/>
        <c:crosses val="autoZero"/>
        <c:crossBetween val="midCat"/>
      </c:valAx>
      <c:spPr>
        <a:ln w="285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13</xdr:row>
      <xdr:rowOff>9524</xdr:rowOff>
    </xdr:from>
    <xdr:to>
      <xdr:col>17</xdr:col>
      <xdr:colOff>495301</xdr:colOff>
      <xdr:row>33</xdr:row>
      <xdr:rowOff>95249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352426</xdr:colOff>
      <xdr:row>13</xdr:row>
      <xdr:rowOff>104775</xdr:rowOff>
    </xdr:from>
    <xdr:to>
      <xdr:col>19</xdr:col>
      <xdr:colOff>666750</xdr:colOff>
      <xdr:row>34</xdr:row>
      <xdr:rowOff>19050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87</xdr:row>
      <xdr:rowOff>128587</xdr:rowOff>
    </xdr:from>
    <xdr:to>
      <xdr:col>18</xdr:col>
      <xdr:colOff>104774</xdr:colOff>
      <xdr:row>103</xdr:row>
      <xdr:rowOff>114300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102</xdr:row>
      <xdr:rowOff>138112</xdr:rowOff>
    </xdr:from>
    <xdr:to>
      <xdr:col>16</xdr:col>
      <xdr:colOff>247650</xdr:colOff>
      <xdr:row>127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280146</xdr:colOff>
      <xdr:row>1</xdr:row>
      <xdr:rowOff>11206</xdr:rowOff>
    </xdr:from>
    <xdr:to>
      <xdr:col>18</xdr:col>
      <xdr:colOff>257735</xdr:colOff>
      <xdr:row>64</xdr:row>
      <xdr:rowOff>134471</xdr:rowOff>
    </xdr:to>
    <xdr:grpSp>
      <xdr:nvGrpSpPr>
        <xdr:cNvPr id="2" name="组合 1"/>
        <xdr:cNvGrpSpPr/>
      </xdr:nvGrpSpPr>
      <xdr:grpSpPr>
        <a:xfrm>
          <a:off x="3305734" y="201706"/>
          <a:ext cx="7844119" cy="12124765"/>
          <a:chOff x="3697940" y="9928412"/>
          <a:chExt cx="8863854" cy="10712824"/>
        </a:xfrm>
      </xdr:grpSpPr>
      <xdr:graphicFrame macro="">
        <xdr:nvGraphicFramePr>
          <xdr:cNvPr id="9" name="图表 8"/>
          <xdr:cNvGraphicFramePr>
            <a:graphicFrameLocks/>
          </xdr:cNvGraphicFramePr>
        </xdr:nvGraphicFramePr>
        <xdr:xfrm>
          <a:off x="3843618" y="13334998"/>
          <a:ext cx="8505266" cy="276785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2" name="图表 11"/>
          <xdr:cNvGraphicFramePr>
            <a:graphicFrameLocks/>
          </xdr:cNvGraphicFramePr>
        </xdr:nvGraphicFramePr>
        <xdr:xfrm>
          <a:off x="3877232" y="10275795"/>
          <a:ext cx="8684562" cy="307041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4" name="图表 13"/>
          <xdr:cNvGraphicFramePr>
            <a:graphicFrameLocks/>
          </xdr:cNvGraphicFramePr>
        </xdr:nvGraphicFramePr>
        <xdr:xfrm>
          <a:off x="3809998" y="16091649"/>
          <a:ext cx="8718179" cy="16024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5" name="图表 14"/>
          <xdr:cNvGraphicFramePr>
            <a:graphicFrameLocks/>
          </xdr:cNvGraphicFramePr>
        </xdr:nvGraphicFramePr>
        <xdr:xfrm>
          <a:off x="3697940" y="17548413"/>
          <a:ext cx="8852648" cy="30928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6" name="图表 15"/>
          <xdr:cNvGraphicFramePr>
            <a:graphicFrameLocks/>
          </xdr:cNvGraphicFramePr>
        </xdr:nvGraphicFramePr>
        <xdr:xfrm>
          <a:off x="4751294" y="9928412"/>
          <a:ext cx="7026088" cy="437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0.10706</cdr:x>
      <cdr:y>0</cdr:y>
    </cdr:from>
    <cdr:to>
      <cdr:x>0.24449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2303" y="38148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100"/>
        </a:p>
      </cdr:txBody>
    </cdr:sp>
  </cdr:relSizeAnchor>
  <cdr:relSizeAnchor xmlns:cdr="http://schemas.openxmlformats.org/drawingml/2006/chartDrawing">
    <cdr:from>
      <cdr:x>0.10706</cdr:x>
      <cdr:y>0</cdr:y>
    </cdr:from>
    <cdr:to>
      <cdr:x>0.24449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12303" y="38148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100"/>
        </a:p>
      </cdr:txBody>
    </cdr:sp>
  </cdr:relSizeAnchor>
  <cdr:relSizeAnchor xmlns:cdr="http://schemas.openxmlformats.org/drawingml/2006/chartDrawing">
    <cdr:from>
      <cdr:x>0.12506</cdr:x>
      <cdr:y>0.18834</cdr:y>
    </cdr:from>
    <cdr:to>
      <cdr:x>0.90311</cdr:x>
      <cdr:y>0.89743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885657" y="82312"/>
          <a:ext cx="5510240" cy="30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ctr"/>
          <a:r>
            <a:rPr lang="en-US" altLang="zh-CN" sz="1600" b="1">
              <a:latin typeface="Times New Roman" pitchFamily="18" charset="0"/>
              <a:cs typeface="Times New Roman" pitchFamily="18" charset="0"/>
            </a:rPr>
            <a:t>Phase</a:t>
          </a:r>
          <a:r>
            <a:rPr lang="en-US" altLang="zh-CN" sz="1600" b="1" baseline="0">
              <a:latin typeface="Times New Roman" pitchFamily="18" charset="0"/>
              <a:cs typeface="Times New Roman" pitchFamily="18" charset="0"/>
            </a:rPr>
            <a:t> I               Phase II        Phase III        Phase IV</a:t>
          </a:r>
          <a:endParaRPr lang="zh-CN" altLang="en-US" sz="16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0.12822</cdr:x>
      <cdr:y>0</cdr:y>
    </cdr:from>
    <cdr:to>
      <cdr:x>0.90627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53108" y="0"/>
          <a:ext cx="5176630" cy="606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altLang="zh-CN" sz="16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workbookViewId="0"/>
  </sheetViews>
  <sheetFormatPr defaultRowHeight="15"/>
  <cols>
    <col min="1" max="1" width="9" style="12"/>
    <col min="2" max="2" width="10.42578125" style="15" customWidth="1"/>
    <col min="3" max="3" width="12" style="15" customWidth="1"/>
    <col min="4" max="4" width="13.28515625" style="15" customWidth="1"/>
    <col min="5" max="5" width="14.5703125" style="15" customWidth="1"/>
    <col min="9" max="9" width="9.42578125" customWidth="1"/>
  </cols>
  <sheetData>
    <row r="1" spans="1:15">
      <c r="A1" s="12" t="s">
        <v>18</v>
      </c>
      <c r="B1" s="15" t="s">
        <v>17</v>
      </c>
    </row>
    <row r="4" spans="1:15">
      <c r="A4" s="12" t="s">
        <v>0</v>
      </c>
      <c r="B4" s="15" t="s">
        <v>1</v>
      </c>
      <c r="C4" s="15" t="s">
        <v>8</v>
      </c>
      <c r="D4" s="15" t="s">
        <v>14</v>
      </c>
      <c r="E4" s="15" t="s">
        <v>9</v>
      </c>
    </row>
    <row r="5" spans="1:15">
      <c r="A5" s="16">
        <v>0</v>
      </c>
      <c r="B5" s="18">
        <v>0</v>
      </c>
      <c r="D5" s="18">
        <v>0</v>
      </c>
      <c r="F5">
        <v>0</v>
      </c>
      <c r="G5">
        <v>50</v>
      </c>
      <c r="H5">
        <v>0</v>
      </c>
      <c r="I5">
        <v>75</v>
      </c>
      <c r="J5">
        <v>0</v>
      </c>
      <c r="K5">
        <v>95</v>
      </c>
      <c r="L5">
        <v>0</v>
      </c>
      <c r="M5">
        <v>27</v>
      </c>
      <c r="N5">
        <v>0</v>
      </c>
      <c r="O5">
        <v>34</v>
      </c>
    </row>
    <row r="6" spans="1:15">
      <c r="A6" s="16">
        <f>A5+3</f>
        <v>3</v>
      </c>
      <c r="B6" s="18">
        <v>0</v>
      </c>
      <c r="D6" s="18">
        <v>0</v>
      </c>
      <c r="F6">
        <v>11000</v>
      </c>
      <c r="G6">
        <v>50</v>
      </c>
      <c r="H6">
        <v>11000</v>
      </c>
      <c r="I6">
        <v>75</v>
      </c>
      <c r="J6">
        <v>11000</v>
      </c>
      <c r="K6">
        <v>95</v>
      </c>
      <c r="L6">
        <v>11000</v>
      </c>
      <c r="M6">
        <v>27</v>
      </c>
      <c r="N6">
        <v>11000</v>
      </c>
      <c r="O6">
        <v>34</v>
      </c>
    </row>
    <row r="7" spans="1:15">
      <c r="A7" s="16">
        <f t="shared" ref="A7:A47" si="0">A6+3</f>
        <v>6</v>
      </c>
      <c r="B7" s="18">
        <v>0</v>
      </c>
      <c r="D7" s="18">
        <v>4.0276692625043253</v>
      </c>
    </row>
    <row r="8" spans="1:15">
      <c r="A8" s="16">
        <f t="shared" si="0"/>
        <v>9</v>
      </c>
      <c r="B8" s="18">
        <v>69.1283700078164</v>
      </c>
      <c r="D8" s="18">
        <v>29.418737144864316</v>
      </c>
    </row>
    <row r="9" spans="1:15">
      <c r="A9" s="16">
        <f t="shared" si="0"/>
        <v>12</v>
      </c>
      <c r="B9" s="18">
        <v>152.25755248160141</v>
      </c>
      <c r="D9" s="18">
        <v>20.729963436162357</v>
      </c>
    </row>
    <row r="10" spans="1:15">
      <c r="A10" s="16">
        <f t="shared" si="0"/>
        <v>15</v>
      </c>
      <c r="B10" s="18">
        <v>269.55987475821343</v>
      </c>
      <c r="D10" s="18">
        <v>21.228062717136375</v>
      </c>
    </row>
    <row r="11" spans="1:15">
      <c r="A11" s="16">
        <f t="shared" si="0"/>
        <v>18</v>
      </c>
      <c r="B11" s="18">
        <v>264.52928979355823</v>
      </c>
      <c r="D11" s="18">
        <v>16.682906778248487</v>
      </c>
    </row>
    <row r="12" spans="1:15">
      <c r="A12" s="16">
        <f t="shared" si="0"/>
        <v>21</v>
      </c>
      <c r="B12" s="18">
        <v>945.37411845957195</v>
      </c>
      <c r="D12" s="18">
        <v>61.138267605179365</v>
      </c>
    </row>
    <row r="13" spans="1:15">
      <c r="A13" s="16">
        <f t="shared" si="0"/>
        <v>24</v>
      </c>
      <c r="B13" s="18">
        <v>1666.1516525814538</v>
      </c>
      <c r="D13" s="18">
        <v>85.35834514254087</v>
      </c>
    </row>
    <row r="14" spans="1:15">
      <c r="A14" s="16">
        <f t="shared" si="0"/>
        <v>27</v>
      </c>
      <c r="B14" s="18">
        <v>1604.4458266673098</v>
      </c>
      <c r="D14" s="18">
        <v>102.97306563001285</v>
      </c>
    </row>
    <row r="15" spans="1:15">
      <c r="A15" s="16">
        <v>30</v>
      </c>
      <c r="B15" s="18">
        <v>1253.2382173966234</v>
      </c>
      <c r="C15" s="17"/>
      <c r="D15" s="18">
        <v>231.77728692689737</v>
      </c>
      <c r="E15" s="17"/>
    </row>
    <row r="16" spans="1:15">
      <c r="A16" s="16">
        <v>33</v>
      </c>
      <c r="B16" s="18">
        <v>375.97465068222516</v>
      </c>
      <c r="D16" s="18">
        <v>206.42253484242889</v>
      </c>
    </row>
    <row r="17" spans="1:5">
      <c r="A17" s="16">
        <v>35</v>
      </c>
      <c r="B17" s="18">
        <v>561.2101217732835</v>
      </c>
      <c r="D17" s="18">
        <v>283.24540199552195</v>
      </c>
    </row>
    <row r="18" spans="1:5">
      <c r="A18" s="16">
        <v>36</v>
      </c>
      <c r="B18" s="18">
        <v>882.01029793366877</v>
      </c>
      <c r="D18" s="18">
        <v>379.69613749208003</v>
      </c>
    </row>
    <row r="19" spans="1:5">
      <c r="A19" s="16">
        <f t="shared" si="0"/>
        <v>39</v>
      </c>
      <c r="B19" s="18">
        <v>1693.3680455748338</v>
      </c>
      <c r="D19" s="18">
        <v>500.10537843466102</v>
      </c>
    </row>
    <row r="20" spans="1:5">
      <c r="A20" s="16">
        <f t="shared" si="0"/>
        <v>42</v>
      </c>
      <c r="B20" s="18">
        <v>2449.5482531628886</v>
      </c>
      <c r="D20" s="18">
        <v>511.59889519186629</v>
      </c>
    </row>
    <row r="21" spans="1:5">
      <c r="A21" s="16">
        <f t="shared" si="0"/>
        <v>45</v>
      </c>
      <c r="B21" s="18">
        <v>3021.4830234147594</v>
      </c>
      <c r="D21" s="18">
        <v>471.74588454768525</v>
      </c>
    </row>
    <row r="22" spans="1:5">
      <c r="A22" s="16">
        <f t="shared" si="0"/>
        <v>48</v>
      </c>
      <c r="B22" s="18">
        <v>3406.3426522621367</v>
      </c>
      <c r="C22" s="18">
        <v>3406.3426522621367</v>
      </c>
      <c r="D22" s="18">
        <v>337.82953314573064</v>
      </c>
      <c r="E22" s="18">
        <v>337.82953314573064</v>
      </c>
    </row>
    <row r="23" spans="1:5">
      <c r="A23" s="16">
        <f t="shared" si="0"/>
        <v>51</v>
      </c>
      <c r="B23" s="18">
        <v>3881.1567168935226</v>
      </c>
      <c r="C23" s="18">
        <v>4151.1078591349924</v>
      </c>
      <c r="D23" s="18">
        <v>350.16752526936671</v>
      </c>
      <c r="E23" s="18">
        <v>269.37559715012543</v>
      </c>
    </row>
    <row r="24" spans="1:5">
      <c r="A24" s="16">
        <f t="shared" si="0"/>
        <v>54</v>
      </c>
      <c r="B24" s="18">
        <v>3799.6349466926549</v>
      </c>
      <c r="C24" s="18">
        <v>4472.7843108560146</v>
      </c>
      <c r="D24" s="18">
        <v>530.24041671551072</v>
      </c>
      <c r="E24" s="18">
        <v>231.25943689577056</v>
      </c>
    </row>
    <row r="25" spans="1:5">
      <c r="A25" s="16">
        <f t="shared" si="0"/>
        <v>57</v>
      </c>
      <c r="B25" s="18">
        <v>3883.1503940026714</v>
      </c>
      <c r="C25" s="18">
        <v>5801.5583430177321</v>
      </c>
      <c r="D25" s="18">
        <v>668.82034622366609</v>
      </c>
      <c r="E25" s="18">
        <v>255.04129609023266</v>
      </c>
    </row>
    <row r="26" spans="1:5">
      <c r="A26" s="16">
        <f t="shared" si="0"/>
        <v>60</v>
      </c>
      <c r="B26" s="18">
        <v>3422.9753243047508</v>
      </c>
      <c r="C26" s="18">
        <v>6315.32</v>
      </c>
      <c r="D26" s="18">
        <v>505.24738888345979</v>
      </c>
      <c r="E26" s="18">
        <v>554.52943320206214</v>
      </c>
    </row>
    <row r="27" spans="1:5">
      <c r="A27" s="16">
        <f t="shared" si="0"/>
        <v>63</v>
      </c>
      <c r="B27" s="18">
        <v>3913.3013451510319</v>
      </c>
      <c r="C27" s="18">
        <v>6523.2965271027306</v>
      </c>
      <c r="D27" s="18">
        <v>494.25742388113468</v>
      </c>
      <c r="E27" s="18">
        <v>272.24630697881906</v>
      </c>
    </row>
    <row r="28" spans="1:5">
      <c r="A28" s="16">
        <f t="shared" si="0"/>
        <v>66</v>
      </c>
      <c r="B28" s="18">
        <v>3981.832248506189</v>
      </c>
      <c r="C28" s="18">
        <v>7518.3808788272945</v>
      </c>
      <c r="D28" s="18">
        <v>424.71431258064109</v>
      </c>
      <c r="E28" s="18">
        <v>268.10092905765373</v>
      </c>
    </row>
    <row r="29" spans="1:5">
      <c r="A29" s="16">
        <f t="shared" si="0"/>
        <v>69</v>
      </c>
      <c r="B29" s="18">
        <v>3685.3382868446733</v>
      </c>
      <c r="C29" s="18">
        <v>7653.8942063203913</v>
      </c>
      <c r="D29" s="18">
        <v>462.64509601995547</v>
      </c>
      <c r="E29" s="18">
        <v>243.96315777809005</v>
      </c>
    </row>
    <row r="30" spans="1:5">
      <c r="A30" s="16">
        <f t="shared" si="0"/>
        <v>72</v>
      </c>
      <c r="B30" s="18">
        <v>3423.7234625863157</v>
      </c>
      <c r="C30" s="18">
        <v>8453.9424056558146</v>
      </c>
      <c r="D30" s="18">
        <v>613.30240611032332</v>
      </c>
      <c r="E30" s="18">
        <v>238.06977985528746</v>
      </c>
    </row>
    <row r="31" spans="1:5">
      <c r="A31" s="16">
        <f t="shared" si="0"/>
        <v>75</v>
      </c>
      <c r="B31" s="18">
        <v>2855.4063359459788</v>
      </c>
      <c r="C31" s="18">
        <v>8352.5769649573958</v>
      </c>
      <c r="D31" s="18">
        <v>785.44415887503294</v>
      </c>
      <c r="E31" s="18">
        <v>235.17992033410587</v>
      </c>
    </row>
    <row r="32" spans="1:5">
      <c r="A32" s="16">
        <f t="shared" si="0"/>
        <v>78</v>
      </c>
      <c r="B32" s="18">
        <v>2382.2507594650319</v>
      </c>
      <c r="C32" s="18">
        <v>8157.0029877516445</v>
      </c>
      <c r="D32" s="18">
        <v>1149.6734670284186</v>
      </c>
      <c r="E32" s="18">
        <v>369.57088014732807</v>
      </c>
    </row>
    <row r="33" spans="1:5">
      <c r="A33" s="16">
        <f t="shared" si="0"/>
        <v>81</v>
      </c>
      <c r="B33" s="18">
        <v>1544.3802713125565</v>
      </c>
      <c r="C33" s="18">
        <v>7108.8834077742977</v>
      </c>
      <c r="D33" s="18">
        <v>1637.4429354689939</v>
      </c>
      <c r="E33" s="18">
        <v>599.95295883214703</v>
      </c>
    </row>
    <row r="34" spans="1:5">
      <c r="A34" s="16">
        <f t="shared" si="0"/>
        <v>84</v>
      </c>
      <c r="B34" s="18">
        <v>1303.4737633900722</v>
      </c>
      <c r="C34" s="18">
        <v>6047.6168137760851</v>
      </c>
      <c r="D34" s="18">
        <v>1939.3453305180535</v>
      </c>
      <c r="E34" s="18">
        <v>595.95954090821772</v>
      </c>
    </row>
    <row r="35" spans="1:5">
      <c r="A35" s="16">
        <f t="shared" si="0"/>
        <v>87</v>
      </c>
      <c r="B35" s="18">
        <v>336.09503321097833</v>
      </c>
      <c r="C35" s="18">
        <v>4623.4333184836314</v>
      </c>
      <c r="D35" s="18">
        <v>2218.2408073567549</v>
      </c>
      <c r="E35" s="18">
        <v>426.50738577301638</v>
      </c>
    </row>
    <row r="36" spans="1:5">
      <c r="A36" s="16">
        <f t="shared" si="0"/>
        <v>90</v>
      </c>
      <c r="B36" s="18">
        <v>230.01573325381071</v>
      </c>
      <c r="C36" s="18">
        <v>3882.4824426013361</v>
      </c>
      <c r="D36" s="18">
        <v>2612.4818182657186</v>
      </c>
      <c r="E36" s="18">
        <v>274.30805477357325</v>
      </c>
    </row>
    <row r="37" spans="1:5">
      <c r="A37" s="16">
        <f t="shared" si="0"/>
        <v>93</v>
      </c>
      <c r="B37" s="18">
        <v>295.79652770052002</v>
      </c>
      <c r="C37" s="18">
        <v>3089.1799996084892</v>
      </c>
      <c r="D37" s="18">
        <v>2067.372761781241</v>
      </c>
      <c r="E37" s="18">
        <v>225.38846874771519</v>
      </c>
    </row>
    <row r="38" spans="1:5">
      <c r="A38" s="16">
        <f t="shared" si="0"/>
        <v>96</v>
      </c>
      <c r="B38" s="18">
        <v>148.10137558489564</v>
      </c>
      <c r="C38" s="18">
        <v>3207.0896354307797</v>
      </c>
      <c r="D38" s="18">
        <v>1739.8869629948126</v>
      </c>
      <c r="E38" s="18">
        <v>303.46150412821135</v>
      </c>
    </row>
    <row r="39" spans="1:5">
      <c r="A39" s="16">
        <f t="shared" si="0"/>
        <v>99</v>
      </c>
      <c r="B39" s="18">
        <v>112.19215102920873</v>
      </c>
      <c r="C39" s="18">
        <v>2849.8829384211754</v>
      </c>
      <c r="D39" s="18">
        <v>1565.9162986465292</v>
      </c>
      <c r="E39" s="18">
        <v>268.40427762626996</v>
      </c>
    </row>
    <row r="40" spans="1:5">
      <c r="A40" s="16">
        <f t="shared" si="0"/>
        <v>102</v>
      </c>
      <c r="B40" s="18">
        <v>192.60032130034429</v>
      </c>
      <c r="C40" s="18">
        <v>3046.4828002826494</v>
      </c>
      <c r="D40" s="18">
        <v>1721.1415416945249</v>
      </c>
      <c r="E40" s="18">
        <v>296.22642924038104</v>
      </c>
    </row>
    <row r="41" spans="1:5">
      <c r="A41" s="16">
        <f t="shared" si="0"/>
        <v>105</v>
      </c>
      <c r="B41" s="18">
        <v>278.34141008583367</v>
      </c>
      <c r="C41" s="18">
        <v>3564.00426676088</v>
      </c>
      <c r="D41" s="18">
        <v>2414.8780629692278</v>
      </c>
      <c r="E41" s="18">
        <v>406</v>
      </c>
    </row>
    <row r="42" spans="1:5">
      <c r="A42" s="16">
        <f t="shared" si="0"/>
        <v>108</v>
      </c>
      <c r="B42" s="18">
        <v>256.47523856728355</v>
      </c>
      <c r="C42" s="19">
        <v>3897.4693792646212</v>
      </c>
      <c r="D42" s="18">
        <v>2448.4682604964091</v>
      </c>
      <c r="E42" s="19">
        <v>604.5032943129097</v>
      </c>
    </row>
    <row r="43" spans="1:5">
      <c r="A43" s="16">
        <f t="shared" si="0"/>
        <v>111</v>
      </c>
      <c r="B43" s="18">
        <v>432.11181358865304</v>
      </c>
      <c r="C43" s="19">
        <v>3725.6680445911124</v>
      </c>
      <c r="D43" s="18">
        <v>2657.0750999371126</v>
      </c>
      <c r="E43" s="19">
        <v>935.97333321701331</v>
      </c>
    </row>
    <row r="44" spans="1:5">
      <c r="A44" s="16">
        <f t="shared" si="0"/>
        <v>114</v>
      </c>
      <c r="B44" s="18">
        <v>402.900269216266</v>
      </c>
      <c r="C44" s="19">
        <v>2765.5994385036338</v>
      </c>
      <c r="D44" s="19">
        <v>2436.3888038118876</v>
      </c>
      <c r="E44" s="19">
        <v>898.95521032162696</v>
      </c>
    </row>
    <row r="45" spans="1:5">
      <c r="A45" s="16">
        <f t="shared" si="0"/>
        <v>117</v>
      </c>
      <c r="B45" s="19">
        <v>592.26132596073478</v>
      </c>
      <c r="C45" s="19">
        <v>2762.4876748405059</v>
      </c>
      <c r="D45" s="19">
        <v>2841.5573797505731</v>
      </c>
      <c r="E45" s="19">
        <v>1218.3954225856282</v>
      </c>
    </row>
    <row r="46" spans="1:5">
      <c r="A46" s="16">
        <f t="shared" si="0"/>
        <v>120</v>
      </c>
      <c r="B46" s="18">
        <v>563.12</v>
      </c>
      <c r="C46" s="18">
        <v>2330.8679000000002</v>
      </c>
      <c r="D46" s="18">
        <v>2065.1260000000002</v>
      </c>
      <c r="E46" s="18">
        <v>1030.6969999999999</v>
      </c>
    </row>
    <row r="47" spans="1:5">
      <c r="A47" s="16">
        <f t="shared" si="0"/>
        <v>123</v>
      </c>
      <c r="B47" s="18">
        <v>601.39</v>
      </c>
      <c r="C47" s="18">
        <v>2100.4155999999998</v>
      </c>
      <c r="D47" s="18">
        <v>2835.5369999999998</v>
      </c>
      <c r="E47" s="18">
        <v>963.23099999999999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/>
  </sheetViews>
  <sheetFormatPr defaultColWidth="9" defaultRowHeight="15"/>
  <cols>
    <col min="1" max="1" width="9" style="8"/>
    <col min="2" max="2" width="10.42578125" style="14" customWidth="1"/>
    <col min="3" max="5" width="12" style="14" customWidth="1"/>
    <col min="6" max="6" width="14.5703125" style="8" customWidth="1"/>
    <col min="7" max="7" width="13.28515625" style="8" customWidth="1"/>
    <col min="8" max="10" width="9" style="8"/>
    <col min="11" max="11" width="9.42578125" style="8" customWidth="1"/>
    <col min="12" max="16384" width="9" style="8"/>
  </cols>
  <sheetData>
    <row r="1" spans="1:17">
      <c r="A1" s="8" t="s">
        <v>19</v>
      </c>
      <c r="B1" s="23" t="s">
        <v>20</v>
      </c>
      <c r="H1" s="8">
        <v>0</v>
      </c>
      <c r="I1" s="8">
        <v>50</v>
      </c>
      <c r="J1" s="8">
        <v>0</v>
      </c>
      <c r="K1" s="8">
        <v>75</v>
      </c>
      <c r="L1" s="8">
        <v>0</v>
      </c>
      <c r="M1" s="8">
        <v>95</v>
      </c>
      <c r="N1" s="8">
        <v>0</v>
      </c>
      <c r="O1" s="8">
        <v>27</v>
      </c>
      <c r="P1" s="8">
        <v>0</v>
      </c>
      <c r="Q1" s="8">
        <v>34</v>
      </c>
    </row>
    <row r="2" spans="1:17">
      <c r="H2" s="8">
        <v>0.6</v>
      </c>
      <c r="I2" s="8">
        <v>50</v>
      </c>
      <c r="J2" s="8">
        <v>0.6</v>
      </c>
      <c r="K2" s="8">
        <v>75</v>
      </c>
      <c r="L2" s="8">
        <v>0.6</v>
      </c>
      <c r="M2" s="8">
        <v>95</v>
      </c>
      <c r="N2" s="8">
        <v>0.6</v>
      </c>
      <c r="O2" s="8">
        <v>27</v>
      </c>
      <c r="P2" s="8">
        <v>0.6</v>
      </c>
      <c r="Q2" s="8">
        <v>34</v>
      </c>
    </row>
    <row r="4" spans="1:17" ht="12.75" customHeight="1">
      <c r="A4" s="12" t="s">
        <v>0</v>
      </c>
      <c r="B4" s="15" t="s">
        <v>2</v>
      </c>
      <c r="C4" s="15" t="s">
        <v>3</v>
      </c>
      <c r="D4" s="15" t="s">
        <v>15</v>
      </c>
      <c r="E4" s="15" t="s">
        <v>16</v>
      </c>
      <c r="F4" s="12" t="s">
        <v>11</v>
      </c>
      <c r="G4" s="12" t="s">
        <v>10</v>
      </c>
    </row>
    <row r="5" spans="1:17">
      <c r="A5" s="13">
        <v>2</v>
      </c>
      <c r="B5" s="15">
        <v>0.38</v>
      </c>
      <c r="C5" s="15">
        <v>0.38</v>
      </c>
      <c r="D5" s="15">
        <f t="shared" ref="D5:D21" si="0">B5*F5</f>
        <v>0.27451200000000003</v>
      </c>
      <c r="E5" s="15"/>
      <c r="F5" s="20">
        <v>0.72240000000000004</v>
      </c>
      <c r="G5" s="20"/>
    </row>
    <row r="6" spans="1:17">
      <c r="A6" s="13">
        <v>5</v>
      </c>
      <c r="B6" s="15">
        <v>0.34666666666666701</v>
      </c>
      <c r="C6" s="15">
        <v>0.34666666666666701</v>
      </c>
      <c r="D6" s="15">
        <f t="shared" si="0"/>
        <v>0.25968800000000025</v>
      </c>
      <c r="E6" s="15"/>
      <c r="F6" s="20">
        <v>0.74909999999999999</v>
      </c>
      <c r="G6" s="20"/>
    </row>
    <row r="7" spans="1:17">
      <c r="A7" s="13">
        <v>8</v>
      </c>
      <c r="B7" s="15">
        <v>0.35673354842558103</v>
      </c>
      <c r="C7" s="15">
        <v>0.35673354842558103</v>
      </c>
      <c r="D7" s="15">
        <f t="shared" si="0"/>
        <v>0.26954786919036905</v>
      </c>
      <c r="E7" s="15"/>
      <c r="F7" s="20">
        <v>0.75560000000000005</v>
      </c>
      <c r="G7" s="20"/>
    </row>
    <row r="8" spans="1:17">
      <c r="A8" s="13">
        <v>11</v>
      </c>
      <c r="B8" s="15">
        <v>0.30666666666666698</v>
      </c>
      <c r="C8" s="15">
        <v>0.30666666666666698</v>
      </c>
      <c r="D8" s="15">
        <f t="shared" si="0"/>
        <v>0.23466133333333355</v>
      </c>
      <c r="E8" s="15"/>
      <c r="F8" s="20">
        <v>0.76519999999999999</v>
      </c>
      <c r="G8" s="20"/>
    </row>
    <row r="9" spans="1:17">
      <c r="A9" s="13">
        <v>14</v>
      </c>
      <c r="B9" s="15">
        <v>0.27043023110166398</v>
      </c>
      <c r="C9" s="15">
        <v>0.27043023110166398</v>
      </c>
      <c r="D9" s="15">
        <f t="shared" si="0"/>
        <v>0.20988090235800141</v>
      </c>
      <c r="E9" s="15"/>
      <c r="F9" s="20">
        <v>0.77610000000000001</v>
      </c>
      <c r="G9" s="20"/>
    </row>
    <row r="10" spans="1:17">
      <c r="A10" s="13">
        <v>17</v>
      </c>
      <c r="B10" s="15">
        <v>0.27</v>
      </c>
      <c r="C10" s="15">
        <v>0.27</v>
      </c>
      <c r="D10" s="15">
        <f t="shared" si="0"/>
        <v>0.20325600000000002</v>
      </c>
      <c r="E10" s="15"/>
      <c r="F10" s="20">
        <v>0.75280000000000002</v>
      </c>
      <c r="G10" s="20"/>
      <c r="H10" s="12"/>
    </row>
    <row r="11" spans="1:17">
      <c r="A11" s="13">
        <v>20</v>
      </c>
      <c r="B11" s="15">
        <v>0.240408003061683</v>
      </c>
      <c r="C11" s="15">
        <v>0.240408003061683</v>
      </c>
      <c r="D11" s="15">
        <f>B11*F11</f>
        <v>0.18463334635137255</v>
      </c>
      <c r="E11" s="15"/>
      <c r="F11" s="20">
        <v>0.76800000000000002</v>
      </c>
      <c r="G11" s="20"/>
    </row>
    <row r="12" spans="1:17">
      <c r="A12" s="13">
        <v>23</v>
      </c>
      <c r="B12" s="15">
        <v>0.22666666666666699</v>
      </c>
      <c r="C12" s="15">
        <v>0.22666666666666699</v>
      </c>
      <c r="D12" s="15">
        <f t="shared" si="0"/>
        <v>0.17036266666666691</v>
      </c>
      <c r="E12" s="15"/>
      <c r="F12" s="20">
        <v>0.75160000000000005</v>
      </c>
      <c r="G12" s="20"/>
    </row>
    <row r="13" spans="1:17">
      <c r="A13" s="13">
        <v>26</v>
      </c>
      <c r="B13" s="15">
        <v>0.13586829946689899</v>
      </c>
      <c r="C13" s="15">
        <v>0.13586829946689899</v>
      </c>
      <c r="D13" s="15">
        <f t="shared" si="0"/>
        <v>0.10243111096809515</v>
      </c>
      <c r="E13" s="15"/>
      <c r="F13" s="20">
        <v>0.75390000000000001</v>
      </c>
      <c r="G13" s="20"/>
    </row>
    <row r="14" spans="1:17">
      <c r="A14" s="13">
        <v>29</v>
      </c>
      <c r="B14" s="15">
        <v>0.107611398174819</v>
      </c>
      <c r="C14" s="15">
        <v>0.107611398174819</v>
      </c>
      <c r="D14" s="15">
        <f t="shared" si="0"/>
        <v>7.6059736229962066E-2</v>
      </c>
      <c r="E14" s="15"/>
      <c r="F14" s="20">
        <v>0.70679999999999998</v>
      </c>
      <c r="G14" s="20"/>
    </row>
    <row r="15" spans="1:17">
      <c r="A15" s="13">
        <v>32</v>
      </c>
      <c r="B15" s="15">
        <v>8.6037422351808904E-2</v>
      </c>
      <c r="C15" s="15">
        <v>8.6037422351808904E-2</v>
      </c>
      <c r="D15" s="15">
        <f t="shared" si="0"/>
        <v>6.1301663425663844E-2</v>
      </c>
      <c r="E15" s="15"/>
      <c r="F15" s="20">
        <v>0.71250000000000002</v>
      </c>
      <c r="G15" s="20"/>
    </row>
    <row r="16" spans="1:17">
      <c r="A16" s="13">
        <v>35</v>
      </c>
      <c r="B16" s="15">
        <v>9.2721589041965397E-2</v>
      </c>
      <c r="C16" s="15">
        <v>9.2721589041965397E-2</v>
      </c>
      <c r="D16" s="15">
        <f t="shared" si="0"/>
        <v>6.8178184422557145E-2</v>
      </c>
      <c r="E16" s="15"/>
      <c r="F16" s="20">
        <v>0.73529999999999995</v>
      </c>
      <c r="G16" s="20"/>
    </row>
    <row r="17" spans="1:10">
      <c r="A17" s="13">
        <v>38</v>
      </c>
      <c r="B17" s="15">
        <v>0.145627886160349</v>
      </c>
      <c r="C17" s="15">
        <v>0.145627886160349</v>
      </c>
      <c r="D17" s="15">
        <f t="shared" si="0"/>
        <v>0.10339579917384778</v>
      </c>
      <c r="E17" s="15"/>
      <c r="F17" s="20">
        <v>0.71</v>
      </c>
      <c r="G17" s="20"/>
    </row>
    <row r="18" spans="1:10">
      <c r="A18" s="13">
        <v>42</v>
      </c>
      <c r="B18" s="15">
        <v>0.15251152780793101</v>
      </c>
      <c r="C18" s="15">
        <v>0.15251152780793101</v>
      </c>
      <c r="D18" s="15">
        <f t="shared" si="0"/>
        <v>0.11121140607754329</v>
      </c>
      <c r="E18" s="15"/>
      <c r="F18" s="20">
        <v>0.72919999999999996</v>
      </c>
      <c r="G18" s="20"/>
    </row>
    <row r="19" spans="1:10">
      <c r="A19" s="12">
        <v>45</v>
      </c>
      <c r="B19" s="15">
        <v>0.146666666666667</v>
      </c>
      <c r="C19" s="15">
        <v>0.146666666666667</v>
      </c>
      <c r="D19" s="15">
        <f t="shared" si="0"/>
        <v>0.10834266666666692</v>
      </c>
      <c r="E19" s="15"/>
      <c r="F19" s="20">
        <v>0.73870000000000002</v>
      </c>
      <c r="G19" s="20"/>
    </row>
    <row r="20" spans="1:10">
      <c r="A20" s="10">
        <v>48</v>
      </c>
      <c r="B20" s="15">
        <v>0.142222222222222</v>
      </c>
      <c r="C20" s="15">
        <v>0.142222222222222</v>
      </c>
      <c r="D20" s="15">
        <f t="shared" si="0"/>
        <v>0.10096355555555539</v>
      </c>
      <c r="E20" s="15"/>
      <c r="F20" s="20">
        <v>0.70989999999999998</v>
      </c>
      <c r="G20" s="20"/>
      <c r="H20" s="11"/>
    </row>
    <row r="21" spans="1:10">
      <c r="A21" s="13">
        <v>51</v>
      </c>
      <c r="B21" s="15">
        <v>0.14000000000000001</v>
      </c>
      <c r="C21" s="15">
        <v>0.10666666666666701</v>
      </c>
      <c r="D21" s="15">
        <f t="shared" si="0"/>
        <v>9.9400000000000002E-2</v>
      </c>
      <c r="E21" s="15">
        <f>C21*G21</f>
        <v>7.3600000000000235E-2</v>
      </c>
      <c r="F21" s="20">
        <v>0.71</v>
      </c>
      <c r="G21" s="21">
        <v>0.69</v>
      </c>
      <c r="H21" s="11"/>
      <c r="I21" s="5"/>
      <c r="J21" s="9"/>
    </row>
    <row r="22" spans="1:10" ht="14.25" customHeight="1">
      <c r="A22" s="13">
        <v>54</v>
      </c>
      <c r="B22" s="15">
        <v>0.184618392234696</v>
      </c>
      <c r="C22" s="15">
        <v>0.09</v>
      </c>
      <c r="D22" s="15">
        <f t="shared" ref="D22:D47" si="1">B22*F22</f>
        <v>0.13477142633132808</v>
      </c>
      <c r="E22" s="15">
        <f t="shared" ref="E22:E47" si="2">C22*G22</f>
        <v>5.3999999999999999E-2</v>
      </c>
      <c r="F22" s="20">
        <v>0.73</v>
      </c>
      <c r="G22" s="20">
        <v>0.6</v>
      </c>
      <c r="H22" s="11"/>
      <c r="I22" s="5"/>
      <c r="J22" s="9"/>
    </row>
    <row r="23" spans="1:10">
      <c r="A23" s="13">
        <v>56</v>
      </c>
      <c r="B23" s="15">
        <v>0.184618392234696</v>
      </c>
      <c r="C23" s="15">
        <v>0.104436864125152</v>
      </c>
      <c r="D23" s="15">
        <f t="shared" si="1"/>
        <v>0.13292524240898113</v>
      </c>
      <c r="E23" s="15">
        <f t="shared" si="2"/>
        <v>5.7440275268833607E-2</v>
      </c>
      <c r="F23" s="20">
        <v>0.72</v>
      </c>
      <c r="G23" s="20">
        <v>0.55000000000000004</v>
      </c>
      <c r="H23" s="11"/>
      <c r="I23" s="5"/>
      <c r="J23" s="9"/>
    </row>
    <row r="24" spans="1:10">
      <c r="A24" s="13">
        <v>59</v>
      </c>
      <c r="B24" s="15">
        <v>0.194779411092774</v>
      </c>
      <c r="C24" s="15">
        <v>2.2885713403595399E-2</v>
      </c>
      <c r="D24" s="15">
        <f t="shared" si="1"/>
        <v>0.1460845583195805</v>
      </c>
      <c r="E24" s="15">
        <f t="shared" si="2"/>
        <v>9.1542853614381605E-3</v>
      </c>
      <c r="F24" s="21">
        <v>0.75</v>
      </c>
      <c r="G24" s="20">
        <v>0.4</v>
      </c>
      <c r="H24" s="11"/>
      <c r="I24" s="5"/>
      <c r="J24" s="9"/>
    </row>
    <row r="25" spans="1:10">
      <c r="A25" s="13">
        <v>63</v>
      </c>
      <c r="B25" s="15">
        <v>0.19032804176887999</v>
      </c>
      <c r="C25" s="15">
        <v>2.66176117656441E-2</v>
      </c>
      <c r="D25" s="15">
        <f t="shared" si="1"/>
        <v>0.14464931174434881</v>
      </c>
      <c r="E25" s="15">
        <f t="shared" si="2"/>
        <v>9.8485163532883169E-3</v>
      </c>
      <c r="F25" s="20">
        <v>0.76</v>
      </c>
      <c r="G25" s="20">
        <v>0.37</v>
      </c>
      <c r="H25" s="11"/>
      <c r="I25" s="5"/>
      <c r="J25" s="9"/>
    </row>
    <row r="26" spans="1:10">
      <c r="A26" s="13">
        <v>66</v>
      </c>
      <c r="B26" s="15">
        <v>0.206377103849888</v>
      </c>
      <c r="C26" s="15">
        <v>1.3000238515427601E-2</v>
      </c>
      <c r="D26" s="15">
        <f t="shared" si="1"/>
        <v>0.15971524066942833</v>
      </c>
      <c r="E26" s="15">
        <f t="shared" si="2"/>
        <v>3.1200572437026239E-3</v>
      </c>
      <c r="F26" s="20">
        <v>0.77390000000000003</v>
      </c>
      <c r="G26" s="20">
        <v>0.24</v>
      </c>
      <c r="H26" s="11"/>
      <c r="I26" s="5"/>
      <c r="J26" s="9"/>
    </row>
    <row r="27" spans="1:10">
      <c r="A27" s="13">
        <v>68</v>
      </c>
      <c r="B27" s="15">
        <v>0.21637710384988801</v>
      </c>
      <c r="C27" s="15">
        <v>1.3000238515427601E-2</v>
      </c>
      <c r="D27" s="15">
        <f t="shared" si="1"/>
        <v>0.16606942720478904</v>
      </c>
      <c r="E27" s="15">
        <f t="shared" si="2"/>
        <v>1.8135332729021505E-3</v>
      </c>
      <c r="F27" s="20">
        <v>0.76749999999999996</v>
      </c>
      <c r="G27" s="20">
        <v>0.13950000000000001</v>
      </c>
      <c r="H27" s="11"/>
      <c r="I27" s="5"/>
      <c r="J27" s="9"/>
    </row>
    <row r="28" spans="1:10">
      <c r="A28" s="13">
        <v>71</v>
      </c>
      <c r="B28" s="15">
        <v>0.244620944537078</v>
      </c>
      <c r="C28" s="15">
        <v>1.3000238515427601E-2</v>
      </c>
      <c r="D28" s="15">
        <f t="shared" si="1"/>
        <v>0.18116627152415998</v>
      </c>
      <c r="E28" s="15">
        <f t="shared" si="2"/>
        <v>1.3819253541899541E-3</v>
      </c>
      <c r="F28" s="20">
        <v>0.74060000000000004</v>
      </c>
      <c r="G28" s="20">
        <v>0.10630000000000001</v>
      </c>
      <c r="H28" s="11"/>
      <c r="I28" s="5"/>
      <c r="J28" s="9"/>
    </row>
    <row r="29" spans="1:10">
      <c r="A29" s="13">
        <v>74</v>
      </c>
      <c r="B29" s="15">
        <v>0.26386590570146901</v>
      </c>
      <c r="C29" s="15">
        <v>1.3000238515427601E-2</v>
      </c>
      <c r="D29" s="15">
        <f t="shared" si="1"/>
        <v>0.20016867606513439</v>
      </c>
      <c r="E29" s="15">
        <f t="shared" si="2"/>
        <v>1.5314280971173713E-4</v>
      </c>
      <c r="F29" s="20">
        <v>0.75860000000000005</v>
      </c>
      <c r="G29" s="20">
        <v>1.1780000000000001E-2</v>
      </c>
      <c r="H29" s="11"/>
      <c r="I29" s="5"/>
    </row>
    <row r="30" spans="1:10">
      <c r="A30" s="13">
        <v>78</v>
      </c>
      <c r="B30" s="15">
        <v>0.29855391885920601</v>
      </c>
      <c r="C30" s="15">
        <v>0.05</v>
      </c>
      <c r="D30" s="15">
        <f t="shared" si="1"/>
        <v>0.22767721852203049</v>
      </c>
      <c r="E30" s="15">
        <f t="shared" si="2"/>
        <v>1.9610000000000002E-2</v>
      </c>
      <c r="F30" s="20">
        <v>0.76259999999999994</v>
      </c>
      <c r="G30" s="20">
        <v>0.39219999999999999</v>
      </c>
      <c r="H30" s="11"/>
      <c r="I30" s="5"/>
    </row>
    <row r="31" spans="1:10">
      <c r="A31" s="13">
        <v>81</v>
      </c>
      <c r="B31" s="15">
        <v>0.31570291738084399</v>
      </c>
      <c r="C31" s="15">
        <v>0.18977777777777699</v>
      </c>
      <c r="D31" s="15">
        <f t="shared" si="1"/>
        <v>0.25262547448815137</v>
      </c>
      <c r="E31" s="15">
        <f t="shared" si="2"/>
        <v>0.13149702222222168</v>
      </c>
      <c r="F31" s="20">
        <v>0.80020000000000002</v>
      </c>
      <c r="G31" s="20">
        <v>0.69289999999999996</v>
      </c>
      <c r="H31" s="11"/>
      <c r="I31" s="5"/>
    </row>
    <row r="32" spans="1:10">
      <c r="A32" s="12">
        <v>83</v>
      </c>
      <c r="B32" s="15">
        <v>0.34475688969892498</v>
      </c>
      <c r="C32" s="15">
        <v>0.240952351874551</v>
      </c>
      <c r="D32" s="15">
        <f t="shared" si="1"/>
        <v>0.26777267622915502</v>
      </c>
      <c r="E32" s="15">
        <f t="shared" si="2"/>
        <v>0.18295512077834655</v>
      </c>
      <c r="F32" s="20">
        <v>0.77669999999999995</v>
      </c>
      <c r="G32" s="20">
        <v>0.75929999999999997</v>
      </c>
      <c r="H32" s="11"/>
      <c r="I32" s="5"/>
    </row>
    <row r="33" spans="1:9">
      <c r="A33" s="12">
        <v>86</v>
      </c>
      <c r="B33" s="15">
        <v>0.35491887239856501</v>
      </c>
      <c r="C33" s="15">
        <v>0.313799923631018</v>
      </c>
      <c r="D33" s="15">
        <f t="shared" si="1"/>
        <v>0.26668604072028174</v>
      </c>
      <c r="E33" s="15">
        <f t="shared" si="2"/>
        <v>0.2388645018679309</v>
      </c>
      <c r="F33" s="20">
        <v>0.75139999999999996</v>
      </c>
      <c r="G33" s="20">
        <v>0.76119999999999999</v>
      </c>
      <c r="I33" s="5"/>
    </row>
    <row r="34" spans="1:9">
      <c r="A34" s="12">
        <v>89</v>
      </c>
      <c r="B34" s="15">
        <v>0.31187292298075803</v>
      </c>
      <c r="C34" s="15">
        <v>0.32124500893869801</v>
      </c>
      <c r="D34" s="15">
        <f t="shared" si="1"/>
        <v>0.23078596300576093</v>
      </c>
      <c r="E34" s="15">
        <f t="shared" si="2"/>
        <v>0.24572030733721012</v>
      </c>
      <c r="F34" s="20">
        <v>0.74</v>
      </c>
      <c r="G34" s="20">
        <v>0.76490000000000002</v>
      </c>
      <c r="I34" s="5"/>
    </row>
    <row r="35" spans="1:9">
      <c r="A35" s="12">
        <v>92</v>
      </c>
      <c r="B35" s="15">
        <v>0.29966277967953597</v>
      </c>
      <c r="C35" s="15">
        <v>0.26932381353059398</v>
      </c>
      <c r="D35" s="15">
        <f t="shared" si="1"/>
        <v>0.21974271633900372</v>
      </c>
      <c r="E35" s="15">
        <f t="shared" si="2"/>
        <v>0.19684877530951114</v>
      </c>
      <c r="F35" s="20">
        <v>0.73329999999999995</v>
      </c>
      <c r="G35" s="20">
        <v>0.73089999999999999</v>
      </c>
      <c r="I35" s="5"/>
    </row>
    <row r="36" spans="1:9">
      <c r="A36" s="12">
        <v>94</v>
      </c>
      <c r="B36" s="15">
        <v>0.323412390763547</v>
      </c>
      <c r="C36" s="15">
        <v>0.26300349427120301</v>
      </c>
      <c r="D36" s="15">
        <f t="shared" si="1"/>
        <v>0.236155727735542</v>
      </c>
      <c r="E36" s="15">
        <f t="shared" si="2"/>
        <v>0.18944141692354755</v>
      </c>
      <c r="F36" s="20">
        <v>0.73019999999999996</v>
      </c>
      <c r="G36" s="20">
        <v>0.72030000000000005</v>
      </c>
      <c r="I36" s="5"/>
    </row>
    <row r="37" spans="1:9">
      <c r="A37" s="12">
        <v>96</v>
      </c>
      <c r="B37" s="15">
        <v>0.323412390763547</v>
      </c>
      <c r="C37" s="15">
        <v>0.26300349427120301</v>
      </c>
      <c r="D37" s="15">
        <f t="shared" si="1"/>
        <v>0.23757550813099398</v>
      </c>
      <c r="E37" s="15">
        <f t="shared" si="2"/>
        <v>0.18675878128198126</v>
      </c>
      <c r="F37" s="20">
        <v>0.73458999999999997</v>
      </c>
      <c r="G37" s="20">
        <v>0.71009999999999995</v>
      </c>
      <c r="I37" s="5"/>
    </row>
    <row r="38" spans="1:9">
      <c r="A38" s="12">
        <v>99</v>
      </c>
      <c r="B38" s="15">
        <v>0.30900607396034402</v>
      </c>
      <c r="C38" s="15">
        <v>0.25443842345846401</v>
      </c>
      <c r="D38" s="15">
        <f t="shared" si="1"/>
        <v>0.22526542791709078</v>
      </c>
      <c r="E38" s="15">
        <f t="shared" si="2"/>
        <v>0.18327199641713166</v>
      </c>
      <c r="F38" s="20">
        <v>0.72899999999999998</v>
      </c>
      <c r="G38" s="20">
        <v>0.72030000000000005</v>
      </c>
      <c r="I38" s="5"/>
    </row>
    <row r="39" spans="1:9">
      <c r="A39" s="12">
        <v>101</v>
      </c>
      <c r="B39" s="15">
        <v>0.29150201857415298</v>
      </c>
      <c r="C39" s="15">
        <v>0.21746517515411401</v>
      </c>
      <c r="D39" s="15">
        <f t="shared" si="1"/>
        <v>0.21133896346626091</v>
      </c>
      <c r="E39" s="15">
        <f t="shared" si="2"/>
        <v>0.16109820175416767</v>
      </c>
      <c r="F39" s="20">
        <v>0.72499999999999998</v>
      </c>
      <c r="G39" s="20">
        <v>0.74080000000000001</v>
      </c>
      <c r="I39" s="5"/>
    </row>
    <row r="40" spans="1:9">
      <c r="A40" s="12">
        <v>103</v>
      </c>
      <c r="B40" s="15">
        <v>0.25848977406964402</v>
      </c>
      <c r="C40" s="15">
        <v>0.21021956991898899</v>
      </c>
      <c r="D40" s="15">
        <f t="shared" si="1"/>
        <v>0.18818055552270083</v>
      </c>
      <c r="E40" s="15">
        <f t="shared" si="2"/>
        <v>0.15325006647094297</v>
      </c>
      <c r="F40" s="20">
        <v>0.72799999999999998</v>
      </c>
      <c r="G40" s="20">
        <v>0.72899999999999998</v>
      </c>
      <c r="I40" s="5"/>
    </row>
    <row r="41" spans="1:9">
      <c r="A41" s="12">
        <v>105</v>
      </c>
      <c r="B41" s="15">
        <v>0.25848977406964402</v>
      </c>
      <c r="C41" s="15">
        <v>0.21021956991898899</v>
      </c>
      <c r="D41" s="15">
        <f t="shared" si="1"/>
        <v>0.18934375950601426</v>
      </c>
      <c r="E41" s="15">
        <f t="shared" si="2"/>
        <v>0.15081151945988272</v>
      </c>
      <c r="F41" s="20">
        <v>0.73250000000000004</v>
      </c>
      <c r="G41" s="20">
        <v>0.71740000000000004</v>
      </c>
      <c r="I41" s="5"/>
    </row>
    <row r="42" spans="1:9">
      <c r="A42" s="12">
        <v>108</v>
      </c>
      <c r="B42" s="15">
        <v>0.244807353467447</v>
      </c>
      <c r="C42" s="15">
        <v>0.215923322583675</v>
      </c>
      <c r="D42" s="15">
        <f t="shared" si="1"/>
        <v>0.17934586715025169</v>
      </c>
      <c r="E42" s="15">
        <f t="shared" si="2"/>
        <v>0.15552956925702111</v>
      </c>
      <c r="F42" s="20">
        <v>0.73260000000000003</v>
      </c>
      <c r="G42" s="20">
        <v>0.72030000000000005</v>
      </c>
      <c r="I42" s="5"/>
    </row>
    <row r="43" spans="1:9">
      <c r="A43" s="12">
        <v>111</v>
      </c>
      <c r="B43" s="15">
        <v>0.230555535603262</v>
      </c>
      <c r="C43" s="15">
        <v>0.23546824920877199</v>
      </c>
      <c r="D43" s="15">
        <f t="shared" si="1"/>
        <v>0.17107220741762041</v>
      </c>
      <c r="E43" s="15">
        <f t="shared" si="2"/>
        <v>0.16996098227889161</v>
      </c>
      <c r="F43" s="20">
        <v>0.74199999999999999</v>
      </c>
      <c r="G43" s="20">
        <v>0.7218</v>
      </c>
      <c r="I43" s="5"/>
    </row>
    <row r="44" spans="1:9">
      <c r="A44" s="12">
        <v>114</v>
      </c>
      <c r="B44" s="15">
        <v>0.24127552185563</v>
      </c>
      <c r="C44" s="15">
        <v>0.240578801648031</v>
      </c>
      <c r="D44" s="15">
        <f t="shared" si="1"/>
        <v>0.17588985543275426</v>
      </c>
      <c r="E44" s="15">
        <f t="shared" si="2"/>
        <v>0.17393847359152639</v>
      </c>
      <c r="F44" s="20">
        <v>0.72899999999999998</v>
      </c>
      <c r="G44" s="20">
        <v>0.72299999999999998</v>
      </c>
      <c r="I44" s="5"/>
    </row>
    <row r="45" spans="1:9">
      <c r="A45" s="12">
        <v>120</v>
      </c>
      <c r="B45" s="15">
        <v>0.22726704627771099</v>
      </c>
      <c r="C45" s="15">
        <v>0.23486581069475701</v>
      </c>
      <c r="D45" s="15">
        <f t="shared" si="1"/>
        <v>0.16738217958353416</v>
      </c>
      <c r="E45" s="15">
        <f t="shared" si="2"/>
        <v>0.1682813533627934</v>
      </c>
      <c r="F45" s="20">
        <v>0.73650000000000004</v>
      </c>
      <c r="G45" s="20">
        <v>0.71650000000000003</v>
      </c>
      <c r="I45" s="5"/>
    </row>
    <row r="46" spans="1:9">
      <c r="A46" s="12">
        <v>123</v>
      </c>
      <c r="B46" s="15">
        <v>0.22420800223824899</v>
      </c>
      <c r="C46" s="15">
        <v>0.22911048790455599</v>
      </c>
      <c r="D46" s="15">
        <f t="shared" si="1"/>
        <v>0.1621696480189255</v>
      </c>
      <c r="E46" s="15">
        <f t="shared" si="2"/>
        <v>0.16188947075335927</v>
      </c>
      <c r="F46" s="20">
        <v>0.72330000000000005</v>
      </c>
      <c r="G46" s="20">
        <v>0.70660000000000001</v>
      </c>
      <c r="I46" s="5"/>
    </row>
    <row r="47" spans="1:9">
      <c r="A47" s="12">
        <v>126</v>
      </c>
      <c r="B47" s="15">
        <v>0.25</v>
      </c>
      <c r="C47" s="15">
        <v>0.24</v>
      </c>
      <c r="D47" s="15">
        <f t="shared" si="1"/>
        <v>0.17530000000000001</v>
      </c>
      <c r="E47" s="15">
        <f t="shared" si="2"/>
        <v>0.171264</v>
      </c>
      <c r="F47" s="20">
        <v>0.70120000000000005</v>
      </c>
      <c r="G47" s="20">
        <v>0.71360000000000001</v>
      </c>
      <c r="I47" s="5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4"/>
  <sheetViews>
    <sheetView topLeftCell="B1" workbookViewId="0">
      <selection activeCell="B1" sqref="B1"/>
    </sheetView>
  </sheetViews>
  <sheetFormatPr defaultRowHeight="15"/>
  <sheetData>
    <row r="1" spans="2:19">
      <c r="B1" t="s">
        <v>21</v>
      </c>
      <c r="D1" t="s">
        <v>0</v>
      </c>
      <c r="E1" t="s">
        <v>6</v>
      </c>
      <c r="F1" t="s">
        <v>7</v>
      </c>
      <c r="G1" t="s">
        <v>4</v>
      </c>
      <c r="H1" t="s">
        <v>5</v>
      </c>
    </row>
    <row r="2" spans="2:19">
      <c r="D2">
        <v>0</v>
      </c>
      <c r="H2" s="8"/>
      <c r="J2">
        <v>0</v>
      </c>
      <c r="K2">
        <v>50</v>
      </c>
      <c r="L2">
        <v>0</v>
      </c>
      <c r="M2">
        <v>75</v>
      </c>
      <c r="N2">
        <v>0</v>
      </c>
      <c r="O2">
        <v>95</v>
      </c>
      <c r="P2">
        <v>0</v>
      </c>
      <c r="Q2">
        <v>27</v>
      </c>
      <c r="R2">
        <v>0</v>
      </c>
      <c r="S2">
        <v>34</v>
      </c>
    </row>
    <row r="3" spans="2:19">
      <c r="D3">
        <f t="shared" ref="D3:D66" si="0">D2+1</f>
        <v>1</v>
      </c>
      <c r="E3" s="1"/>
      <c r="G3">
        <v>7.89</v>
      </c>
      <c r="J3">
        <v>1.2</v>
      </c>
      <c r="K3">
        <v>50</v>
      </c>
      <c r="L3">
        <v>1.2</v>
      </c>
      <c r="M3">
        <v>75</v>
      </c>
      <c r="N3">
        <v>1.2</v>
      </c>
      <c r="O3">
        <v>95</v>
      </c>
      <c r="P3">
        <v>1.2</v>
      </c>
      <c r="Q3">
        <v>27</v>
      </c>
      <c r="R3">
        <v>1.2</v>
      </c>
      <c r="S3">
        <v>34</v>
      </c>
    </row>
    <row r="4" spans="2:19">
      <c r="D4">
        <f t="shared" si="0"/>
        <v>2</v>
      </c>
      <c r="E4" s="1"/>
      <c r="G4" s="2">
        <v>7.67</v>
      </c>
      <c r="H4" s="2"/>
    </row>
    <row r="5" spans="2:19">
      <c r="D5">
        <f t="shared" si="0"/>
        <v>3</v>
      </c>
      <c r="E5" s="1"/>
      <c r="G5" s="2">
        <v>7.66</v>
      </c>
      <c r="H5" s="2"/>
      <c r="K5" s="2"/>
    </row>
    <row r="6" spans="2:19">
      <c r="D6">
        <f t="shared" si="0"/>
        <v>4</v>
      </c>
      <c r="E6" s="1"/>
      <c r="G6" s="2">
        <v>7.77</v>
      </c>
      <c r="H6" s="2"/>
      <c r="K6" s="2"/>
    </row>
    <row r="7" spans="2:19">
      <c r="D7">
        <f t="shared" si="0"/>
        <v>5</v>
      </c>
      <c r="E7" s="1"/>
      <c r="G7" s="2">
        <v>7.76</v>
      </c>
      <c r="H7" s="2"/>
      <c r="K7" s="2"/>
    </row>
    <row r="8" spans="2:19">
      <c r="D8">
        <f t="shared" si="0"/>
        <v>6</v>
      </c>
      <c r="E8">
        <v>0.28999999999999998</v>
      </c>
      <c r="G8" s="2">
        <v>7.95</v>
      </c>
      <c r="H8" s="2"/>
      <c r="K8" s="2"/>
    </row>
    <row r="9" spans="2:19">
      <c r="D9">
        <f t="shared" si="0"/>
        <v>7</v>
      </c>
      <c r="E9" s="3"/>
      <c r="G9" s="2">
        <v>7.84</v>
      </c>
      <c r="H9" s="2"/>
      <c r="K9" s="2"/>
    </row>
    <row r="10" spans="2:19">
      <c r="D10">
        <f t="shared" si="0"/>
        <v>8</v>
      </c>
      <c r="E10" s="3"/>
      <c r="G10" s="2">
        <v>7.85</v>
      </c>
      <c r="H10" s="2"/>
      <c r="K10" s="2"/>
    </row>
    <row r="11" spans="2:19">
      <c r="D11">
        <f t="shared" si="0"/>
        <v>9</v>
      </c>
      <c r="E11" s="3"/>
      <c r="G11" s="2">
        <v>7.73</v>
      </c>
      <c r="H11" s="2"/>
      <c r="K11" s="2"/>
    </row>
    <row r="12" spans="2:19">
      <c r="D12">
        <f t="shared" si="0"/>
        <v>10</v>
      </c>
      <c r="E12" s="3"/>
    </row>
    <row r="13" spans="2:19">
      <c r="D13">
        <f t="shared" si="0"/>
        <v>11</v>
      </c>
      <c r="E13" s="3"/>
    </row>
    <row r="14" spans="2:19">
      <c r="D14">
        <f t="shared" si="0"/>
        <v>12</v>
      </c>
      <c r="E14">
        <v>0.31</v>
      </c>
      <c r="G14">
        <v>7.79</v>
      </c>
    </row>
    <row r="15" spans="2:19">
      <c r="D15">
        <f t="shared" si="0"/>
        <v>13</v>
      </c>
      <c r="E15" s="3"/>
      <c r="G15">
        <v>7.76</v>
      </c>
    </row>
    <row r="16" spans="2:19">
      <c r="D16">
        <f t="shared" si="0"/>
        <v>14</v>
      </c>
      <c r="E16" s="4"/>
      <c r="G16">
        <v>7.76</v>
      </c>
    </row>
    <row r="17" spans="4:15">
      <c r="D17">
        <f t="shared" si="0"/>
        <v>15</v>
      </c>
      <c r="E17" s="4"/>
      <c r="G17">
        <v>7.71</v>
      </c>
    </row>
    <row r="18" spans="4:15">
      <c r="D18">
        <f t="shared" si="0"/>
        <v>16</v>
      </c>
      <c r="E18" s="4"/>
      <c r="G18">
        <v>8.02</v>
      </c>
    </row>
    <row r="19" spans="4:15">
      <c r="D19">
        <f t="shared" si="0"/>
        <v>17</v>
      </c>
      <c r="E19" s="4"/>
    </row>
    <row r="20" spans="4:15">
      <c r="D20">
        <f t="shared" si="0"/>
        <v>18</v>
      </c>
      <c r="E20" s="4"/>
      <c r="G20">
        <v>7.77</v>
      </c>
    </row>
    <row r="21" spans="4:15">
      <c r="D21">
        <f t="shared" si="0"/>
        <v>19</v>
      </c>
      <c r="E21" s="4"/>
      <c r="G21">
        <v>7.78</v>
      </c>
    </row>
    <row r="22" spans="4:15">
      <c r="D22">
        <f t="shared" si="0"/>
        <v>20</v>
      </c>
      <c r="E22" s="4"/>
      <c r="G22">
        <v>7.77</v>
      </c>
    </row>
    <row r="23" spans="4:15">
      <c r="D23">
        <f t="shared" si="0"/>
        <v>21</v>
      </c>
      <c r="E23" s="4"/>
      <c r="G23">
        <v>7.9</v>
      </c>
    </row>
    <row r="24" spans="4:15">
      <c r="D24">
        <f t="shared" si="0"/>
        <v>22</v>
      </c>
      <c r="E24">
        <v>0.25</v>
      </c>
      <c r="G24">
        <v>7.95</v>
      </c>
    </row>
    <row r="25" spans="4:15">
      <c r="D25">
        <f t="shared" si="0"/>
        <v>23</v>
      </c>
      <c r="E25" s="4"/>
      <c r="G25">
        <v>7.88</v>
      </c>
    </row>
    <row r="26" spans="4:15">
      <c r="D26">
        <f t="shared" si="0"/>
        <v>24</v>
      </c>
      <c r="E26" s="4"/>
      <c r="G26">
        <v>7.76</v>
      </c>
    </row>
    <row r="27" spans="4:15">
      <c r="D27">
        <f t="shared" si="0"/>
        <v>25</v>
      </c>
      <c r="E27" s="4"/>
      <c r="G27">
        <v>7.85</v>
      </c>
    </row>
    <row r="28" spans="4:15">
      <c r="D28">
        <f t="shared" si="0"/>
        <v>26</v>
      </c>
      <c r="E28" s="4"/>
      <c r="G28">
        <v>7.81</v>
      </c>
    </row>
    <row r="29" spans="4:15">
      <c r="D29">
        <f t="shared" si="0"/>
        <v>27</v>
      </c>
      <c r="E29" s="4"/>
      <c r="G29">
        <v>7.76</v>
      </c>
    </row>
    <row r="30" spans="4:15">
      <c r="D30">
        <f t="shared" si="0"/>
        <v>28</v>
      </c>
      <c r="E30" s="4"/>
      <c r="G30">
        <v>7.9</v>
      </c>
    </row>
    <row r="31" spans="4:15">
      <c r="D31">
        <f t="shared" si="0"/>
        <v>29</v>
      </c>
      <c r="E31">
        <v>0.26</v>
      </c>
      <c r="G31">
        <v>7.67</v>
      </c>
      <c r="L31" s="6"/>
      <c r="M31" s="6"/>
      <c r="N31" s="6"/>
      <c r="O31" s="6"/>
    </row>
    <row r="32" spans="4:15">
      <c r="D32">
        <f t="shared" si="0"/>
        <v>30</v>
      </c>
      <c r="E32" s="4"/>
      <c r="G32">
        <v>7.7</v>
      </c>
    </row>
    <row r="33" spans="4:15">
      <c r="D33">
        <f t="shared" si="0"/>
        <v>31</v>
      </c>
      <c r="E33" s="4"/>
      <c r="G33">
        <v>7.67</v>
      </c>
    </row>
    <row r="34" spans="4:15">
      <c r="D34">
        <f t="shared" si="0"/>
        <v>32</v>
      </c>
      <c r="E34" s="4"/>
      <c r="G34">
        <v>7.68</v>
      </c>
    </row>
    <row r="35" spans="4:15">
      <c r="D35">
        <f t="shared" si="0"/>
        <v>33</v>
      </c>
      <c r="E35" s="4"/>
      <c r="G35">
        <v>7.68</v>
      </c>
    </row>
    <row r="36" spans="4:15">
      <c r="D36">
        <f t="shared" si="0"/>
        <v>34</v>
      </c>
      <c r="E36" s="4"/>
      <c r="G36">
        <v>7.67</v>
      </c>
      <c r="L36" s="2"/>
      <c r="M36" s="2"/>
      <c r="N36" s="2"/>
      <c r="O36" s="2"/>
    </row>
    <row r="37" spans="4:15">
      <c r="D37">
        <f t="shared" si="0"/>
        <v>35</v>
      </c>
      <c r="E37" s="4"/>
      <c r="G37">
        <v>7.57</v>
      </c>
      <c r="M37" s="2"/>
    </row>
    <row r="38" spans="4:15">
      <c r="D38">
        <f t="shared" si="0"/>
        <v>36</v>
      </c>
      <c r="E38" s="4"/>
      <c r="G38">
        <v>7.89</v>
      </c>
    </row>
    <row r="39" spans="4:15">
      <c r="D39">
        <f t="shared" si="0"/>
        <v>37</v>
      </c>
      <c r="E39" s="4"/>
      <c r="G39">
        <v>7.66</v>
      </c>
    </row>
    <row r="40" spans="4:15">
      <c r="D40">
        <f t="shared" si="0"/>
        <v>38</v>
      </c>
      <c r="E40" s="4"/>
      <c r="G40">
        <v>7.63</v>
      </c>
    </row>
    <row r="41" spans="4:15">
      <c r="D41">
        <f t="shared" si="0"/>
        <v>39</v>
      </c>
      <c r="E41" s="4"/>
      <c r="G41">
        <v>7.61</v>
      </c>
    </row>
    <row r="42" spans="4:15">
      <c r="D42">
        <f t="shared" si="0"/>
        <v>40</v>
      </c>
      <c r="E42">
        <v>0.37</v>
      </c>
      <c r="G42">
        <v>7.65</v>
      </c>
    </row>
    <row r="43" spans="4:15">
      <c r="D43">
        <f t="shared" si="0"/>
        <v>41</v>
      </c>
      <c r="E43" s="4"/>
      <c r="G43">
        <v>7.73</v>
      </c>
    </row>
    <row r="44" spans="4:15">
      <c r="D44">
        <f t="shared" si="0"/>
        <v>42</v>
      </c>
      <c r="E44" s="4"/>
      <c r="G44">
        <v>7.61</v>
      </c>
    </row>
    <row r="45" spans="4:15">
      <c r="D45">
        <f t="shared" si="0"/>
        <v>43</v>
      </c>
      <c r="E45" s="4"/>
      <c r="G45">
        <v>7.62</v>
      </c>
    </row>
    <row r="46" spans="4:15">
      <c r="D46">
        <f t="shared" si="0"/>
        <v>44</v>
      </c>
      <c r="E46" s="4"/>
      <c r="G46">
        <v>7.57</v>
      </c>
    </row>
    <row r="47" spans="4:15">
      <c r="D47">
        <f t="shared" si="0"/>
        <v>45</v>
      </c>
      <c r="E47" s="4"/>
      <c r="G47">
        <v>7.62</v>
      </c>
    </row>
    <row r="48" spans="4:15">
      <c r="D48">
        <f t="shared" si="0"/>
        <v>46</v>
      </c>
      <c r="E48" s="4"/>
      <c r="G48">
        <v>7.68</v>
      </c>
    </row>
    <row r="49" spans="4:12">
      <c r="D49">
        <f t="shared" si="0"/>
        <v>47</v>
      </c>
      <c r="E49" s="4"/>
      <c r="G49">
        <v>7.64</v>
      </c>
    </row>
    <row r="50" spans="4:12">
      <c r="D50">
        <f t="shared" si="0"/>
        <v>48</v>
      </c>
      <c r="E50" s="7">
        <v>0.42</v>
      </c>
      <c r="G50">
        <v>7.84</v>
      </c>
    </row>
    <row r="51" spans="4:12">
      <c r="D51">
        <f t="shared" si="0"/>
        <v>49</v>
      </c>
      <c r="E51" s="4"/>
      <c r="G51">
        <v>7.79</v>
      </c>
      <c r="K51" s="8"/>
      <c r="L51" s="8"/>
    </row>
    <row r="52" spans="4:12">
      <c r="D52">
        <f t="shared" si="0"/>
        <v>50</v>
      </c>
      <c r="E52" s="4"/>
      <c r="G52">
        <v>7.8</v>
      </c>
    </row>
    <row r="53" spans="4:12">
      <c r="D53">
        <f t="shared" si="0"/>
        <v>51</v>
      </c>
      <c r="E53" s="4"/>
      <c r="G53">
        <v>7.71</v>
      </c>
      <c r="H53">
        <v>7.79</v>
      </c>
    </row>
    <row r="54" spans="4:12">
      <c r="D54">
        <f t="shared" si="0"/>
        <v>52</v>
      </c>
      <c r="E54" s="4"/>
      <c r="G54">
        <v>7.77</v>
      </c>
      <c r="H54">
        <v>7.79</v>
      </c>
    </row>
    <row r="55" spans="4:12">
      <c r="D55">
        <f t="shared" si="0"/>
        <v>53</v>
      </c>
      <c r="E55" s="4"/>
      <c r="G55">
        <v>7.74</v>
      </c>
      <c r="H55">
        <v>7.72</v>
      </c>
    </row>
    <row r="56" spans="4:12">
      <c r="D56">
        <f t="shared" si="0"/>
        <v>54</v>
      </c>
      <c r="E56" s="4"/>
      <c r="G56">
        <v>7.79</v>
      </c>
      <c r="H56">
        <v>7.81</v>
      </c>
    </row>
    <row r="57" spans="4:12">
      <c r="D57">
        <f t="shared" si="0"/>
        <v>55</v>
      </c>
      <c r="E57" s="4"/>
      <c r="G57">
        <v>7.84</v>
      </c>
      <c r="H57">
        <v>7.78</v>
      </c>
    </row>
    <row r="58" spans="4:12">
      <c r="D58">
        <f t="shared" si="0"/>
        <v>56</v>
      </c>
      <c r="E58" s="4"/>
      <c r="G58">
        <v>7.77</v>
      </c>
      <c r="H58">
        <v>7.74</v>
      </c>
    </row>
    <row r="59" spans="4:12">
      <c r="D59">
        <f t="shared" si="0"/>
        <v>57</v>
      </c>
      <c r="E59">
        <v>0.49</v>
      </c>
      <c r="F59">
        <v>0.75</v>
      </c>
      <c r="G59">
        <v>7.69</v>
      </c>
      <c r="H59">
        <v>7.73</v>
      </c>
    </row>
    <row r="60" spans="4:12">
      <c r="D60">
        <f t="shared" si="0"/>
        <v>58</v>
      </c>
      <c r="E60" s="4"/>
      <c r="G60">
        <v>7.67</v>
      </c>
      <c r="H60">
        <v>7.74</v>
      </c>
    </row>
    <row r="61" spans="4:12">
      <c r="D61">
        <f t="shared" si="0"/>
        <v>59</v>
      </c>
      <c r="E61" s="4"/>
      <c r="G61">
        <v>7.62</v>
      </c>
      <c r="H61">
        <v>7.66</v>
      </c>
    </row>
    <row r="62" spans="4:12">
      <c r="D62">
        <f t="shared" si="0"/>
        <v>60</v>
      </c>
      <c r="E62" s="4"/>
      <c r="G62">
        <v>7.59</v>
      </c>
      <c r="H62">
        <v>7.65</v>
      </c>
    </row>
    <row r="63" spans="4:12">
      <c r="D63">
        <f t="shared" si="0"/>
        <v>61</v>
      </c>
      <c r="E63" s="4"/>
      <c r="G63">
        <v>7.58</v>
      </c>
      <c r="H63">
        <v>7.63</v>
      </c>
    </row>
    <row r="64" spans="4:12">
      <c r="D64">
        <f t="shared" si="0"/>
        <v>62</v>
      </c>
      <c r="E64" s="4"/>
    </row>
    <row r="65" spans="4:8">
      <c r="D65">
        <f t="shared" si="0"/>
        <v>63</v>
      </c>
      <c r="E65" s="4"/>
      <c r="G65">
        <v>7.55</v>
      </c>
      <c r="H65">
        <v>7.55</v>
      </c>
    </row>
    <row r="66" spans="4:8">
      <c r="D66">
        <f t="shared" si="0"/>
        <v>64</v>
      </c>
      <c r="E66">
        <v>0.65</v>
      </c>
      <c r="F66">
        <v>0.88</v>
      </c>
      <c r="G66">
        <v>7.56</v>
      </c>
      <c r="H66">
        <v>7.53</v>
      </c>
    </row>
    <row r="67" spans="4:8">
      <c r="D67">
        <f t="shared" ref="D67:D122" si="1">D66+1</f>
        <v>65</v>
      </c>
      <c r="E67" s="1"/>
      <c r="G67">
        <v>7.56</v>
      </c>
      <c r="H67">
        <v>7.57</v>
      </c>
    </row>
    <row r="68" spans="4:8">
      <c r="D68">
        <f t="shared" si="1"/>
        <v>66</v>
      </c>
      <c r="G68">
        <v>7.53</v>
      </c>
      <c r="H68">
        <v>7.48</v>
      </c>
    </row>
    <row r="69" spans="4:8">
      <c r="D69">
        <f t="shared" si="1"/>
        <v>67</v>
      </c>
      <c r="G69">
        <v>7.54</v>
      </c>
      <c r="H69">
        <v>7.46</v>
      </c>
    </row>
    <row r="70" spans="4:8">
      <c r="D70">
        <f t="shared" si="1"/>
        <v>68</v>
      </c>
      <c r="G70">
        <v>7.56</v>
      </c>
      <c r="H70">
        <v>7.5</v>
      </c>
    </row>
    <row r="71" spans="4:8">
      <c r="D71">
        <f t="shared" si="1"/>
        <v>69</v>
      </c>
      <c r="G71">
        <v>7.5</v>
      </c>
      <c r="H71">
        <v>7.42</v>
      </c>
    </row>
    <row r="72" spans="4:8">
      <c r="D72">
        <f t="shared" si="1"/>
        <v>70</v>
      </c>
      <c r="G72">
        <v>7.57</v>
      </c>
      <c r="H72">
        <v>7.46</v>
      </c>
    </row>
    <row r="73" spans="4:8">
      <c r="D73">
        <f t="shared" si="1"/>
        <v>71</v>
      </c>
      <c r="E73">
        <v>0.63</v>
      </c>
      <c r="F73">
        <v>0.96</v>
      </c>
      <c r="G73">
        <v>7.58</v>
      </c>
      <c r="H73">
        <v>7.47</v>
      </c>
    </row>
    <row r="74" spans="4:8">
      <c r="D74">
        <f t="shared" si="1"/>
        <v>72</v>
      </c>
      <c r="G74">
        <v>7.55</v>
      </c>
      <c r="H74">
        <v>7.5</v>
      </c>
    </row>
    <row r="75" spans="4:8">
      <c r="D75">
        <f t="shared" si="1"/>
        <v>73</v>
      </c>
      <c r="G75">
        <v>7.69</v>
      </c>
      <c r="H75">
        <v>7.64</v>
      </c>
    </row>
    <row r="76" spans="4:8">
      <c r="D76">
        <f t="shared" si="1"/>
        <v>74</v>
      </c>
      <c r="G76">
        <v>7.72</v>
      </c>
      <c r="H76">
        <v>7.65</v>
      </c>
    </row>
    <row r="77" spans="4:8">
      <c r="D77">
        <f t="shared" si="1"/>
        <v>75</v>
      </c>
      <c r="G77">
        <v>7.67</v>
      </c>
      <c r="H77">
        <v>7.56</v>
      </c>
    </row>
    <row r="78" spans="4:8">
      <c r="D78">
        <f t="shared" si="1"/>
        <v>76</v>
      </c>
      <c r="G78">
        <v>7.65</v>
      </c>
      <c r="H78">
        <v>7.55</v>
      </c>
    </row>
    <row r="79" spans="4:8">
      <c r="D79">
        <f t="shared" si="1"/>
        <v>77</v>
      </c>
      <c r="G79">
        <v>7.68</v>
      </c>
      <c r="H79">
        <v>7.55</v>
      </c>
    </row>
    <row r="80" spans="4:8">
      <c r="D80">
        <f t="shared" si="1"/>
        <v>78</v>
      </c>
      <c r="E80" s="22">
        <v>0.63</v>
      </c>
      <c r="F80" s="22">
        <v>1.06</v>
      </c>
      <c r="G80">
        <v>7.67</v>
      </c>
      <c r="H80">
        <v>7.46</v>
      </c>
    </row>
    <row r="81" spans="4:8">
      <c r="D81">
        <f t="shared" si="1"/>
        <v>79</v>
      </c>
      <c r="G81">
        <v>7.64</v>
      </c>
      <c r="H81">
        <v>7.5</v>
      </c>
    </row>
    <row r="82" spans="4:8">
      <c r="D82">
        <f t="shared" si="1"/>
        <v>80</v>
      </c>
      <c r="G82">
        <v>7.66</v>
      </c>
      <c r="H82">
        <v>7.54</v>
      </c>
    </row>
    <row r="83" spans="4:8">
      <c r="D83">
        <f t="shared" si="1"/>
        <v>81</v>
      </c>
      <c r="G83">
        <v>7.58</v>
      </c>
      <c r="H83">
        <v>7.43</v>
      </c>
    </row>
    <row r="84" spans="4:8">
      <c r="D84">
        <f t="shared" si="1"/>
        <v>82</v>
      </c>
      <c r="G84">
        <v>7.63</v>
      </c>
      <c r="H84">
        <v>7.44</v>
      </c>
    </row>
    <row r="85" spans="4:8">
      <c r="D85">
        <f t="shared" si="1"/>
        <v>83</v>
      </c>
      <c r="G85">
        <v>7.56</v>
      </c>
      <c r="H85">
        <v>7.41</v>
      </c>
    </row>
    <row r="86" spans="4:8">
      <c r="D86">
        <f t="shared" si="1"/>
        <v>84</v>
      </c>
      <c r="G86">
        <v>7.55</v>
      </c>
      <c r="H86">
        <v>7.39</v>
      </c>
    </row>
    <row r="87" spans="4:8">
      <c r="D87">
        <f t="shared" si="1"/>
        <v>85</v>
      </c>
      <c r="G87">
        <v>7.61</v>
      </c>
      <c r="H87">
        <v>7.43</v>
      </c>
    </row>
    <row r="88" spans="4:8">
      <c r="D88">
        <f t="shared" si="1"/>
        <v>86</v>
      </c>
      <c r="E88" s="22">
        <v>0.55000000000000004</v>
      </c>
      <c r="F88" s="22">
        <v>1.08</v>
      </c>
      <c r="G88">
        <v>7.58</v>
      </c>
      <c r="H88">
        <v>7.4</v>
      </c>
    </row>
    <row r="89" spans="4:8">
      <c r="D89">
        <f t="shared" si="1"/>
        <v>87</v>
      </c>
      <c r="G89">
        <v>7.61</v>
      </c>
      <c r="H89">
        <v>7.49</v>
      </c>
    </row>
    <row r="90" spans="4:8">
      <c r="D90">
        <f t="shared" si="1"/>
        <v>88</v>
      </c>
      <c r="G90">
        <v>7.63</v>
      </c>
      <c r="H90">
        <v>7.49</v>
      </c>
    </row>
    <row r="91" spans="4:8">
      <c r="D91">
        <f t="shared" si="1"/>
        <v>89</v>
      </c>
      <c r="G91">
        <v>7.61</v>
      </c>
      <c r="H91">
        <v>7.53</v>
      </c>
    </row>
    <row r="92" spans="4:8">
      <c r="D92">
        <f t="shared" si="1"/>
        <v>90</v>
      </c>
      <c r="G92">
        <v>7.71</v>
      </c>
      <c r="H92">
        <v>7.6</v>
      </c>
    </row>
    <row r="93" spans="4:8">
      <c r="D93">
        <f t="shared" si="1"/>
        <v>91</v>
      </c>
      <c r="G93">
        <v>7.73</v>
      </c>
      <c r="H93">
        <v>7.7</v>
      </c>
    </row>
    <row r="94" spans="4:8">
      <c r="D94">
        <f t="shared" si="1"/>
        <v>92</v>
      </c>
      <c r="E94" s="22">
        <v>0.55000000000000004</v>
      </c>
      <c r="F94">
        <v>0.76</v>
      </c>
      <c r="G94">
        <v>7.77</v>
      </c>
      <c r="H94">
        <v>7.72</v>
      </c>
    </row>
    <row r="95" spans="4:8">
      <c r="D95">
        <f t="shared" si="1"/>
        <v>93</v>
      </c>
      <c r="G95">
        <v>7.71</v>
      </c>
      <c r="H95">
        <v>7.66</v>
      </c>
    </row>
    <row r="96" spans="4:8">
      <c r="D96">
        <f t="shared" si="1"/>
        <v>94</v>
      </c>
      <c r="G96">
        <v>7.69</v>
      </c>
      <c r="H96">
        <v>7.6</v>
      </c>
    </row>
    <row r="97" spans="4:8">
      <c r="D97">
        <f t="shared" si="1"/>
        <v>95</v>
      </c>
      <c r="G97">
        <v>7.67</v>
      </c>
      <c r="H97">
        <v>7.6</v>
      </c>
    </row>
    <row r="98" spans="4:8">
      <c r="D98">
        <f t="shared" si="1"/>
        <v>96</v>
      </c>
      <c r="G98">
        <v>7.68</v>
      </c>
      <c r="H98">
        <v>7.61</v>
      </c>
    </row>
    <row r="99" spans="4:8">
      <c r="D99">
        <f t="shared" si="1"/>
        <v>97</v>
      </c>
      <c r="G99">
        <v>7.72</v>
      </c>
      <c r="H99">
        <v>7.62</v>
      </c>
    </row>
    <row r="100" spans="4:8">
      <c r="D100">
        <f t="shared" si="1"/>
        <v>98</v>
      </c>
      <c r="G100">
        <v>7.7</v>
      </c>
      <c r="H100">
        <v>7.6</v>
      </c>
    </row>
    <row r="101" spans="4:8">
      <c r="D101">
        <f t="shared" si="1"/>
        <v>99</v>
      </c>
      <c r="E101" s="22">
        <v>0.49</v>
      </c>
      <c r="F101" s="22">
        <v>0.65</v>
      </c>
      <c r="G101">
        <v>7.66</v>
      </c>
      <c r="H101">
        <v>7.59</v>
      </c>
    </row>
    <row r="102" spans="4:8">
      <c r="D102">
        <f t="shared" si="1"/>
        <v>100</v>
      </c>
      <c r="E102" s="22"/>
      <c r="F102" s="22"/>
      <c r="G102">
        <v>7.71</v>
      </c>
      <c r="H102">
        <v>7.62</v>
      </c>
    </row>
    <row r="103" spans="4:8">
      <c r="D103">
        <f t="shared" si="1"/>
        <v>101</v>
      </c>
      <c r="E103" s="22"/>
      <c r="F103" s="22"/>
      <c r="G103">
        <v>7.6</v>
      </c>
      <c r="H103">
        <v>7.68</v>
      </c>
    </row>
    <row r="104" spans="4:8">
      <c r="D104">
        <f t="shared" si="1"/>
        <v>102</v>
      </c>
      <c r="E104" s="22"/>
      <c r="F104" s="22"/>
      <c r="G104">
        <v>7.67</v>
      </c>
      <c r="H104">
        <v>7.62</v>
      </c>
    </row>
    <row r="105" spans="4:8">
      <c r="D105">
        <f t="shared" si="1"/>
        <v>103</v>
      </c>
      <c r="E105" s="22"/>
      <c r="F105" s="22"/>
      <c r="G105">
        <v>7.65</v>
      </c>
      <c r="H105">
        <v>7.61</v>
      </c>
    </row>
    <row r="106" spans="4:8">
      <c r="D106">
        <f t="shared" si="1"/>
        <v>104</v>
      </c>
      <c r="E106" s="22"/>
      <c r="F106" s="22"/>
      <c r="G106">
        <v>7.85</v>
      </c>
      <c r="H106">
        <v>7.83</v>
      </c>
    </row>
    <row r="107" spans="4:8">
      <c r="D107">
        <f t="shared" si="1"/>
        <v>105</v>
      </c>
      <c r="E107" s="22"/>
      <c r="F107" s="22"/>
      <c r="G107">
        <v>7.69</v>
      </c>
      <c r="H107">
        <v>7.65</v>
      </c>
    </row>
    <row r="108" spans="4:8">
      <c r="D108">
        <f t="shared" si="1"/>
        <v>106</v>
      </c>
      <c r="E108" s="22">
        <v>0.56999999999999995</v>
      </c>
      <c r="F108" s="22">
        <v>0.67</v>
      </c>
      <c r="G108">
        <v>7.65</v>
      </c>
      <c r="H108">
        <v>7.63</v>
      </c>
    </row>
    <row r="109" spans="4:8">
      <c r="D109">
        <f t="shared" si="1"/>
        <v>107</v>
      </c>
      <c r="G109">
        <v>7.57</v>
      </c>
      <c r="H109">
        <v>7.53</v>
      </c>
    </row>
    <row r="110" spans="4:8">
      <c r="D110">
        <f t="shared" si="1"/>
        <v>108</v>
      </c>
      <c r="G110">
        <v>7.58</v>
      </c>
      <c r="H110">
        <v>7.55</v>
      </c>
    </row>
    <row r="111" spans="4:8">
      <c r="D111">
        <f t="shared" si="1"/>
        <v>109</v>
      </c>
      <c r="G111">
        <v>7.53</v>
      </c>
      <c r="H111">
        <v>7.52</v>
      </c>
    </row>
    <row r="112" spans="4:8">
      <c r="D112">
        <f t="shared" si="1"/>
        <v>110</v>
      </c>
      <c r="G112">
        <v>7.53</v>
      </c>
      <c r="H112">
        <v>7.53</v>
      </c>
    </row>
    <row r="113" spans="4:8">
      <c r="D113">
        <f t="shared" si="1"/>
        <v>111</v>
      </c>
      <c r="G113">
        <v>7.6</v>
      </c>
      <c r="H113">
        <v>7.62</v>
      </c>
    </row>
    <row r="114" spans="4:8">
      <c r="D114">
        <f t="shared" si="1"/>
        <v>112</v>
      </c>
      <c r="G114">
        <v>7.58</v>
      </c>
      <c r="H114">
        <v>7.54</v>
      </c>
    </row>
    <row r="115" spans="4:8">
      <c r="D115">
        <f t="shared" si="1"/>
        <v>113</v>
      </c>
      <c r="E115">
        <v>0.53</v>
      </c>
      <c r="F115">
        <v>0.61</v>
      </c>
      <c r="G115">
        <v>7.58</v>
      </c>
      <c r="H115">
        <v>7.56</v>
      </c>
    </row>
    <row r="116" spans="4:8">
      <c r="D116">
        <f t="shared" si="1"/>
        <v>114</v>
      </c>
      <c r="G116">
        <v>7.57</v>
      </c>
      <c r="H116">
        <v>7.55</v>
      </c>
    </row>
    <row r="117" spans="4:8">
      <c r="D117">
        <f t="shared" si="1"/>
        <v>115</v>
      </c>
      <c r="G117">
        <v>7.6</v>
      </c>
      <c r="H117">
        <v>7.59</v>
      </c>
    </row>
    <row r="118" spans="4:8">
      <c r="D118">
        <f t="shared" si="1"/>
        <v>116</v>
      </c>
      <c r="G118">
        <v>7.56</v>
      </c>
      <c r="H118">
        <v>7.6</v>
      </c>
    </row>
    <row r="119" spans="4:8">
      <c r="D119">
        <f t="shared" si="1"/>
        <v>117</v>
      </c>
      <c r="G119">
        <v>7.57</v>
      </c>
      <c r="H119">
        <v>7.53</v>
      </c>
    </row>
    <row r="120" spans="4:8">
      <c r="D120">
        <f t="shared" si="1"/>
        <v>118</v>
      </c>
      <c r="G120">
        <v>7.51</v>
      </c>
      <c r="H120">
        <v>7.52</v>
      </c>
    </row>
    <row r="121" spans="4:8">
      <c r="D121">
        <f t="shared" si="1"/>
        <v>119</v>
      </c>
      <c r="G121">
        <v>7.55</v>
      </c>
      <c r="H121">
        <v>7.51</v>
      </c>
    </row>
    <row r="122" spans="4:8">
      <c r="D122">
        <f t="shared" si="1"/>
        <v>120</v>
      </c>
      <c r="E122">
        <v>0.47</v>
      </c>
      <c r="F122">
        <v>0.59</v>
      </c>
      <c r="G122">
        <v>7.52</v>
      </c>
      <c r="H122">
        <v>7.53</v>
      </c>
    </row>
    <row r="123" spans="4:8">
      <c r="D123">
        <v>123</v>
      </c>
    </row>
    <row r="124" spans="4:8">
      <c r="D124">
        <v>125</v>
      </c>
      <c r="E124">
        <v>0.49</v>
      </c>
      <c r="F124">
        <v>0.53</v>
      </c>
      <c r="G124">
        <v>7.57</v>
      </c>
      <c r="H124">
        <v>7.6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workbookViewId="0"/>
  </sheetViews>
  <sheetFormatPr defaultRowHeight="15"/>
  <sheetData>
    <row r="1" spans="1:5">
      <c r="A1" t="s">
        <v>22</v>
      </c>
    </row>
    <row r="2" spans="1:5">
      <c r="A2" t="s">
        <v>0</v>
      </c>
      <c r="B2" t="s">
        <v>12</v>
      </c>
      <c r="C2" t="s">
        <v>13</v>
      </c>
      <c r="D2" t="s">
        <v>4</v>
      </c>
      <c r="E2" t="s">
        <v>5</v>
      </c>
    </row>
    <row r="3" spans="1:5">
      <c r="A3">
        <v>0</v>
      </c>
      <c r="B3" s="24">
        <v>1490</v>
      </c>
      <c r="E3" s="8"/>
    </row>
    <row r="4" spans="1:5">
      <c r="A4">
        <f t="shared" ref="A4:A67" si="0">A3+1</f>
        <v>1</v>
      </c>
      <c r="B4" s="1"/>
      <c r="D4">
        <v>7.89</v>
      </c>
    </row>
    <row r="5" spans="1:5">
      <c r="A5">
        <f t="shared" si="0"/>
        <v>2</v>
      </c>
      <c r="B5" s="1"/>
      <c r="D5" s="2">
        <v>7.67</v>
      </c>
      <c r="E5" s="2"/>
    </row>
    <row r="6" spans="1:5">
      <c r="A6">
        <f t="shared" si="0"/>
        <v>3</v>
      </c>
      <c r="B6" s="1"/>
      <c r="D6" s="2">
        <v>7.66</v>
      </c>
      <c r="E6" s="2"/>
    </row>
    <row r="7" spans="1:5">
      <c r="A7">
        <f t="shared" si="0"/>
        <v>4</v>
      </c>
      <c r="B7" s="1"/>
      <c r="D7" s="2">
        <v>7.77</v>
      </c>
      <c r="E7" s="2"/>
    </row>
    <row r="8" spans="1:5">
      <c r="A8">
        <f t="shared" si="0"/>
        <v>5</v>
      </c>
      <c r="B8" s="1"/>
      <c r="D8" s="2">
        <v>7.76</v>
      </c>
      <c r="E8" s="2"/>
    </row>
    <row r="9" spans="1:5">
      <c r="A9">
        <f t="shared" si="0"/>
        <v>6</v>
      </c>
      <c r="B9">
        <v>2963</v>
      </c>
      <c r="D9" s="2">
        <v>7.95</v>
      </c>
      <c r="E9" s="2"/>
    </row>
    <row r="10" spans="1:5">
      <c r="A10">
        <f t="shared" si="0"/>
        <v>7</v>
      </c>
      <c r="B10" s="3"/>
      <c r="D10" s="2">
        <v>7.84</v>
      </c>
      <c r="E10" s="2"/>
    </row>
    <row r="11" spans="1:5">
      <c r="A11">
        <f t="shared" si="0"/>
        <v>8</v>
      </c>
      <c r="B11">
        <v>2945</v>
      </c>
      <c r="D11" s="2">
        <v>7.85</v>
      </c>
      <c r="E11" s="2"/>
    </row>
    <row r="12" spans="1:5">
      <c r="A12">
        <f t="shared" si="0"/>
        <v>9</v>
      </c>
      <c r="B12" s="3"/>
      <c r="D12" s="2">
        <v>7.73</v>
      </c>
      <c r="E12" s="2"/>
    </row>
    <row r="13" spans="1:5">
      <c r="A13">
        <f t="shared" si="0"/>
        <v>10</v>
      </c>
      <c r="B13" s="3"/>
    </row>
    <row r="14" spans="1:5">
      <c r="A14">
        <f t="shared" si="0"/>
        <v>11</v>
      </c>
      <c r="B14" s="3"/>
    </row>
    <row r="15" spans="1:5">
      <c r="A15">
        <f t="shared" si="0"/>
        <v>12</v>
      </c>
      <c r="B15">
        <v>3050</v>
      </c>
      <c r="D15">
        <v>7.79</v>
      </c>
    </row>
    <row r="16" spans="1:5">
      <c r="A16">
        <f t="shared" si="0"/>
        <v>13</v>
      </c>
      <c r="B16" s="3"/>
      <c r="D16">
        <v>7.76</v>
      </c>
    </row>
    <row r="17" spans="1:16">
      <c r="A17">
        <f t="shared" si="0"/>
        <v>14</v>
      </c>
      <c r="B17" s="4"/>
      <c r="D17">
        <v>7.76</v>
      </c>
    </row>
    <row r="18" spans="1:16">
      <c r="A18">
        <f t="shared" si="0"/>
        <v>15</v>
      </c>
      <c r="B18" s="4"/>
      <c r="D18">
        <v>7.71</v>
      </c>
    </row>
    <row r="19" spans="1:16">
      <c r="A19">
        <f t="shared" si="0"/>
        <v>16</v>
      </c>
      <c r="B19" s="4"/>
      <c r="D19">
        <v>8.02</v>
      </c>
    </row>
    <row r="20" spans="1:16">
      <c r="A20">
        <f t="shared" si="0"/>
        <v>17</v>
      </c>
      <c r="B20">
        <v>2923</v>
      </c>
    </row>
    <row r="21" spans="1:16">
      <c r="A21">
        <f t="shared" si="0"/>
        <v>18</v>
      </c>
      <c r="B21" s="4"/>
      <c r="D21">
        <v>7.77</v>
      </c>
    </row>
    <row r="22" spans="1:16">
      <c r="A22">
        <f t="shared" si="0"/>
        <v>19</v>
      </c>
      <c r="B22" s="4"/>
      <c r="D22">
        <v>7.78</v>
      </c>
    </row>
    <row r="23" spans="1:16">
      <c r="A23">
        <f t="shared" si="0"/>
        <v>20</v>
      </c>
      <c r="B23" s="4"/>
      <c r="D23">
        <v>7.77</v>
      </c>
    </row>
    <row r="24" spans="1:16">
      <c r="A24">
        <f t="shared" si="0"/>
        <v>21</v>
      </c>
      <c r="B24" s="4"/>
      <c r="D24">
        <v>7.9</v>
      </c>
    </row>
    <row r="25" spans="1:16">
      <c r="A25">
        <f t="shared" si="0"/>
        <v>22</v>
      </c>
      <c r="B25">
        <v>2939</v>
      </c>
      <c r="D25">
        <v>7.95</v>
      </c>
    </row>
    <row r="26" spans="1:16">
      <c r="A26">
        <f t="shared" si="0"/>
        <v>23</v>
      </c>
      <c r="B26" s="4"/>
      <c r="D26">
        <v>7.88</v>
      </c>
      <c r="G26">
        <v>0</v>
      </c>
      <c r="H26">
        <v>50</v>
      </c>
      <c r="I26">
        <v>0</v>
      </c>
      <c r="J26">
        <v>75</v>
      </c>
      <c r="K26">
        <v>0</v>
      </c>
      <c r="L26">
        <v>95</v>
      </c>
      <c r="M26">
        <v>0</v>
      </c>
      <c r="N26">
        <v>27</v>
      </c>
      <c r="O26">
        <v>0</v>
      </c>
      <c r="P26">
        <v>34</v>
      </c>
    </row>
    <row r="27" spans="1:16">
      <c r="A27">
        <f t="shared" si="0"/>
        <v>24</v>
      </c>
      <c r="B27" s="4"/>
      <c r="D27">
        <v>7.76</v>
      </c>
      <c r="G27">
        <v>3500</v>
      </c>
      <c r="H27">
        <v>50</v>
      </c>
      <c r="I27">
        <v>3500</v>
      </c>
      <c r="J27">
        <v>75</v>
      </c>
      <c r="K27">
        <v>3500</v>
      </c>
      <c r="L27">
        <v>95</v>
      </c>
      <c r="M27">
        <v>3500</v>
      </c>
      <c r="N27">
        <v>27</v>
      </c>
      <c r="O27">
        <v>3500</v>
      </c>
      <c r="P27">
        <v>34</v>
      </c>
    </row>
    <row r="28" spans="1:16">
      <c r="A28">
        <f t="shared" si="0"/>
        <v>25</v>
      </c>
      <c r="B28" s="4"/>
      <c r="D28">
        <v>7.85</v>
      </c>
    </row>
    <row r="29" spans="1:16">
      <c r="A29">
        <f t="shared" si="0"/>
        <v>26</v>
      </c>
      <c r="B29" s="4"/>
      <c r="D29">
        <v>7.81</v>
      </c>
    </row>
    <row r="30" spans="1:16">
      <c r="A30">
        <f t="shared" si="0"/>
        <v>27</v>
      </c>
      <c r="B30" s="4"/>
      <c r="D30">
        <v>7.76</v>
      </c>
    </row>
    <row r="31" spans="1:16">
      <c r="A31">
        <f t="shared" si="0"/>
        <v>28</v>
      </c>
      <c r="B31" s="4"/>
      <c r="D31">
        <v>7.9</v>
      </c>
    </row>
    <row r="32" spans="1:16">
      <c r="A32">
        <f t="shared" si="0"/>
        <v>29</v>
      </c>
      <c r="B32" s="7">
        <v>2775</v>
      </c>
      <c r="D32">
        <v>7.67</v>
      </c>
    </row>
    <row r="33" spans="1:4">
      <c r="A33">
        <f t="shared" si="0"/>
        <v>30</v>
      </c>
      <c r="B33" s="7"/>
      <c r="D33">
        <v>7.7</v>
      </c>
    </row>
    <row r="34" spans="1:4">
      <c r="A34">
        <f t="shared" si="0"/>
        <v>31</v>
      </c>
      <c r="B34" s="7"/>
      <c r="D34">
        <v>7.67</v>
      </c>
    </row>
    <row r="35" spans="1:4">
      <c r="A35">
        <f t="shared" si="0"/>
        <v>32</v>
      </c>
      <c r="B35" s="7">
        <v>2100</v>
      </c>
      <c r="D35">
        <v>7.68</v>
      </c>
    </row>
    <row r="36" spans="1:4">
      <c r="A36">
        <f t="shared" si="0"/>
        <v>33</v>
      </c>
      <c r="B36" s="7"/>
      <c r="D36">
        <v>7.68</v>
      </c>
    </row>
    <row r="37" spans="1:4">
      <c r="A37">
        <f t="shared" si="0"/>
        <v>34</v>
      </c>
      <c r="B37" s="7">
        <v>1540</v>
      </c>
      <c r="D37">
        <v>7.67</v>
      </c>
    </row>
    <row r="38" spans="1:4">
      <c r="A38">
        <f t="shared" si="0"/>
        <v>35</v>
      </c>
      <c r="B38" s="7"/>
      <c r="D38">
        <v>7.57</v>
      </c>
    </row>
    <row r="39" spans="1:4">
      <c r="A39">
        <f t="shared" si="0"/>
        <v>36</v>
      </c>
      <c r="B39" s="4"/>
      <c r="D39">
        <v>7.89</v>
      </c>
    </row>
    <row r="40" spans="1:4">
      <c r="A40">
        <f t="shared" si="0"/>
        <v>37</v>
      </c>
      <c r="B40" s="4"/>
      <c r="D40">
        <v>7.66</v>
      </c>
    </row>
    <row r="41" spans="1:4">
      <c r="A41">
        <f t="shared" si="0"/>
        <v>38</v>
      </c>
      <c r="B41" s="4"/>
      <c r="D41">
        <v>7.63</v>
      </c>
    </row>
    <row r="42" spans="1:4">
      <c r="A42">
        <f t="shared" si="0"/>
        <v>39</v>
      </c>
      <c r="B42" s="4"/>
      <c r="D42">
        <v>7.61</v>
      </c>
    </row>
    <row r="43" spans="1:4">
      <c r="A43">
        <f t="shared" si="0"/>
        <v>40</v>
      </c>
      <c r="B43">
        <v>2851</v>
      </c>
      <c r="D43">
        <v>7.65</v>
      </c>
    </row>
    <row r="44" spans="1:4">
      <c r="A44">
        <f t="shared" si="0"/>
        <v>41</v>
      </c>
      <c r="B44" s="4"/>
      <c r="D44">
        <v>7.73</v>
      </c>
    </row>
    <row r="45" spans="1:4">
      <c r="A45">
        <f t="shared" si="0"/>
        <v>42</v>
      </c>
      <c r="B45" s="4"/>
      <c r="D45">
        <v>7.61</v>
      </c>
    </row>
    <row r="46" spans="1:4">
      <c r="A46">
        <f t="shared" si="0"/>
        <v>43</v>
      </c>
      <c r="B46" s="4"/>
      <c r="D46">
        <v>7.62</v>
      </c>
    </row>
    <row r="47" spans="1:4">
      <c r="A47">
        <f t="shared" si="0"/>
        <v>44</v>
      </c>
      <c r="B47" s="4"/>
      <c r="D47">
        <v>7.57</v>
      </c>
    </row>
    <row r="48" spans="1:4">
      <c r="A48">
        <f t="shared" si="0"/>
        <v>45</v>
      </c>
      <c r="B48" s="4"/>
      <c r="D48">
        <v>7.62</v>
      </c>
    </row>
    <row r="49" spans="1:5">
      <c r="A49">
        <f t="shared" si="0"/>
        <v>46</v>
      </c>
      <c r="B49">
        <v>2851</v>
      </c>
      <c r="D49">
        <v>7.68</v>
      </c>
    </row>
    <row r="50" spans="1:5">
      <c r="A50">
        <f t="shared" si="0"/>
        <v>47</v>
      </c>
      <c r="B50" s="4"/>
      <c r="D50">
        <v>7.64</v>
      </c>
    </row>
    <row r="51" spans="1:5">
      <c r="A51">
        <f t="shared" si="0"/>
        <v>48</v>
      </c>
      <c r="B51" s="4"/>
      <c r="D51">
        <v>7.84</v>
      </c>
    </row>
    <row r="52" spans="1:5">
      <c r="A52">
        <f t="shared" si="0"/>
        <v>49</v>
      </c>
      <c r="B52" s="4"/>
      <c r="D52">
        <v>7.79</v>
      </c>
    </row>
    <row r="53" spans="1:5">
      <c r="A53">
        <f t="shared" si="0"/>
        <v>50</v>
      </c>
      <c r="B53" s="4"/>
      <c r="D53">
        <v>7.8</v>
      </c>
    </row>
    <row r="54" spans="1:5">
      <c r="A54">
        <f t="shared" si="0"/>
        <v>51</v>
      </c>
      <c r="B54" s="4"/>
      <c r="D54">
        <v>7.71</v>
      </c>
      <c r="E54">
        <v>7.79</v>
      </c>
    </row>
    <row r="55" spans="1:5">
      <c r="A55">
        <f t="shared" si="0"/>
        <v>52</v>
      </c>
      <c r="B55" s="4"/>
      <c r="D55">
        <v>7.77</v>
      </c>
      <c r="E55">
        <v>7.79</v>
      </c>
    </row>
    <row r="56" spans="1:5">
      <c r="A56">
        <f t="shared" si="0"/>
        <v>53</v>
      </c>
      <c r="B56" s="4"/>
      <c r="D56">
        <v>7.74</v>
      </c>
      <c r="E56">
        <v>7.72</v>
      </c>
    </row>
    <row r="57" spans="1:5">
      <c r="A57">
        <f t="shared" si="0"/>
        <v>54</v>
      </c>
      <c r="B57" s="4"/>
      <c r="D57">
        <v>7.79</v>
      </c>
      <c r="E57">
        <v>7.81</v>
      </c>
    </row>
    <row r="58" spans="1:5">
      <c r="A58">
        <f t="shared" si="0"/>
        <v>55</v>
      </c>
      <c r="B58" s="4"/>
      <c r="D58">
        <v>7.84</v>
      </c>
      <c r="E58">
        <v>7.78</v>
      </c>
    </row>
    <row r="59" spans="1:5">
      <c r="A59">
        <f t="shared" si="0"/>
        <v>56</v>
      </c>
      <c r="B59" s="4"/>
      <c r="D59">
        <v>7.77</v>
      </c>
      <c r="E59">
        <v>7.74</v>
      </c>
    </row>
    <row r="60" spans="1:5">
      <c r="A60">
        <f t="shared" si="0"/>
        <v>57</v>
      </c>
      <c r="B60">
        <v>2760</v>
      </c>
      <c r="C60">
        <v>2760</v>
      </c>
      <c r="D60">
        <v>7.69</v>
      </c>
      <c r="E60">
        <v>7.73</v>
      </c>
    </row>
    <row r="61" spans="1:5">
      <c r="A61">
        <f t="shared" si="0"/>
        <v>58</v>
      </c>
      <c r="B61" s="4"/>
      <c r="D61">
        <v>7.67</v>
      </c>
      <c r="E61">
        <v>7.74</v>
      </c>
    </row>
    <row r="62" spans="1:5">
      <c r="A62">
        <f t="shared" si="0"/>
        <v>59</v>
      </c>
      <c r="B62" s="4"/>
      <c r="D62">
        <v>7.62</v>
      </c>
      <c r="E62">
        <v>7.66</v>
      </c>
    </row>
    <row r="63" spans="1:5">
      <c r="A63">
        <f t="shared" si="0"/>
        <v>60</v>
      </c>
      <c r="B63" s="4"/>
      <c r="D63">
        <v>7.59</v>
      </c>
      <c r="E63">
        <v>7.65</v>
      </c>
    </row>
    <row r="64" spans="1:5">
      <c r="A64">
        <f t="shared" si="0"/>
        <v>61</v>
      </c>
      <c r="B64" s="4"/>
      <c r="D64">
        <v>7.58</v>
      </c>
      <c r="E64">
        <v>7.63</v>
      </c>
    </row>
    <row r="65" spans="1:5">
      <c r="A65">
        <f t="shared" si="0"/>
        <v>62</v>
      </c>
      <c r="B65" s="4"/>
    </row>
    <row r="66" spans="1:5">
      <c r="A66">
        <f t="shared" si="0"/>
        <v>63</v>
      </c>
      <c r="B66" s="4"/>
      <c r="D66">
        <v>7.55</v>
      </c>
      <c r="E66">
        <v>7.55</v>
      </c>
    </row>
    <row r="67" spans="1:5">
      <c r="A67">
        <f t="shared" si="0"/>
        <v>64</v>
      </c>
      <c r="B67" s="24">
        <v>2753</v>
      </c>
      <c r="C67" s="24">
        <v>2849</v>
      </c>
      <c r="D67">
        <v>7.56</v>
      </c>
      <c r="E67">
        <v>7.53</v>
      </c>
    </row>
    <row r="68" spans="1:5">
      <c r="A68">
        <f t="shared" ref="A68:A123" si="1">A67+1</f>
        <v>65</v>
      </c>
      <c r="B68" s="24"/>
      <c r="C68" s="24"/>
      <c r="D68">
        <v>7.56</v>
      </c>
      <c r="E68">
        <v>7.57</v>
      </c>
    </row>
    <row r="69" spans="1:5">
      <c r="A69">
        <f t="shared" si="1"/>
        <v>66</v>
      </c>
      <c r="B69" s="24"/>
      <c r="C69" s="24"/>
      <c r="D69">
        <v>7.53</v>
      </c>
      <c r="E69">
        <v>7.48</v>
      </c>
    </row>
    <row r="70" spans="1:5">
      <c r="A70">
        <f t="shared" si="1"/>
        <v>67</v>
      </c>
      <c r="B70" s="24"/>
      <c r="C70" s="24"/>
      <c r="D70">
        <v>7.54</v>
      </c>
      <c r="E70">
        <v>7.46</v>
      </c>
    </row>
    <row r="71" spans="1:5">
      <c r="A71">
        <f t="shared" si="1"/>
        <v>68</v>
      </c>
      <c r="B71" s="24"/>
      <c r="C71" s="24"/>
      <c r="D71">
        <v>7.56</v>
      </c>
      <c r="E71">
        <v>7.5</v>
      </c>
    </row>
    <row r="72" spans="1:5">
      <c r="A72">
        <f t="shared" si="1"/>
        <v>69</v>
      </c>
      <c r="B72" s="24">
        <v>2879</v>
      </c>
      <c r="C72" s="24">
        <v>2888</v>
      </c>
      <c r="D72">
        <v>7.5</v>
      </c>
      <c r="E72">
        <v>7.42</v>
      </c>
    </row>
    <row r="73" spans="1:5">
      <c r="A73">
        <f t="shared" si="1"/>
        <v>70</v>
      </c>
      <c r="D73">
        <v>7.57</v>
      </c>
      <c r="E73">
        <v>7.46</v>
      </c>
    </row>
    <row r="74" spans="1:5">
      <c r="A74">
        <f t="shared" si="1"/>
        <v>71</v>
      </c>
      <c r="D74">
        <v>7.58</v>
      </c>
      <c r="E74">
        <v>7.47</v>
      </c>
    </row>
    <row r="75" spans="1:5">
      <c r="A75">
        <f t="shared" si="1"/>
        <v>72</v>
      </c>
      <c r="D75">
        <v>7.55</v>
      </c>
      <c r="E75">
        <v>7.5</v>
      </c>
    </row>
    <row r="76" spans="1:5">
      <c r="A76">
        <f t="shared" si="1"/>
        <v>73</v>
      </c>
      <c r="D76">
        <v>7.69</v>
      </c>
      <c r="E76">
        <v>7.64</v>
      </c>
    </row>
    <row r="77" spans="1:5">
      <c r="A77">
        <f t="shared" si="1"/>
        <v>74</v>
      </c>
      <c r="D77">
        <v>7.72</v>
      </c>
      <c r="E77">
        <v>7.65</v>
      </c>
    </row>
    <row r="78" spans="1:5">
      <c r="A78">
        <f t="shared" si="1"/>
        <v>75</v>
      </c>
      <c r="D78">
        <v>7.67</v>
      </c>
      <c r="E78">
        <v>7.56</v>
      </c>
    </row>
    <row r="79" spans="1:5">
      <c r="A79">
        <f t="shared" si="1"/>
        <v>76</v>
      </c>
      <c r="D79">
        <v>7.65</v>
      </c>
      <c r="E79">
        <v>7.55</v>
      </c>
    </row>
    <row r="80" spans="1:5">
      <c r="A80">
        <f t="shared" si="1"/>
        <v>77</v>
      </c>
      <c r="D80">
        <v>7.68</v>
      </c>
      <c r="E80">
        <v>7.55</v>
      </c>
    </row>
    <row r="81" spans="1:5">
      <c r="A81">
        <f t="shared" si="1"/>
        <v>78</v>
      </c>
      <c r="B81" s="24">
        <v>2857</v>
      </c>
      <c r="C81" s="24">
        <v>2952</v>
      </c>
      <c r="D81">
        <v>7.67</v>
      </c>
      <c r="E81">
        <v>7.46</v>
      </c>
    </row>
    <row r="82" spans="1:5">
      <c r="A82">
        <f t="shared" si="1"/>
        <v>79</v>
      </c>
      <c r="B82" s="24"/>
      <c r="C82" s="24"/>
      <c r="D82">
        <v>7.64</v>
      </c>
      <c r="E82">
        <v>7.5</v>
      </c>
    </row>
    <row r="83" spans="1:5">
      <c r="A83">
        <f t="shared" si="1"/>
        <v>80</v>
      </c>
      <c r="B83" s="24"/>
      <c r="C83" s="24"/>
      <c r="D83">
        <v>7.66</v>
      </c>
      <c r="E83">
        <v>7.54</v>
      </c>
    </row>
    <row r="84" spans="1:5">
      <c r="A84">
        <f t="shared" si="1"/>
        <v>81</v>
      </c>
      <c r="B84" s="24"/>
      <c r="C84" s="24"/>
      <c r="D84">
        <v>7.58</v>
      </c>
      <c r="E84">
        <v>7.43</v>
      </c>
    </row>
    <row r="85" spans="1:5">
      <c r="A85">
        <f t="shared" si="1"/>
        <v>82</v>
      </c>
      <c r="B85" s="24"/>
      <c r="C85" s="24"/>
      <c r="D85">
        <v>7.63</v>
      </c>
      <c r="E85">
        <v>7.44</v>
      </c>
    </row>
    <row r="86" spans="1:5">
      <c r="A86">
        <f t="shared" si="1"/>
        <v>83</v>
      </c>
      <c r="B86" s="24"/>
      <c r="C86" s="24"/>
      <c r="D86">
        <v>7.56</v>
      </c>
      <c r="E86">
        <v>7.41</v>
      </c>
    </row>
    <row r="87" spans="1:5">
      <c r="A87">
        <f t="shared" si="1"/>
        <v>84</v>
      </c>
      <c r="B87" s="24"/>
      <c r="C87" s="24"/>
      <c r="D87">
        <v>7.55</v>
      </c>
      <c r="E87">
        <v>7.39</v>
      </c>
    </row>
    <row r="88" spans="1:5">
      <c r="A88">
        <f t="shared" si="1"/>
        <v>85</v>
      </c>
      <c r="B88" s="24"/>
      <c r="C88" s="24"/>
      <c r="D88">
        <v>7.61</v>
      </c>
      <c r="E88">
        <v>7.43</v>
      </c>
    </row>
    <row r="89" spans="1:5">
      <c r="A89">
        <f t="shared" si="1"/>
        <v>86</v>
      </c>
      <c r="B89" s="24">
        <v>2985</v>
      </c>
      <c r="C89" s="24">
        <v>3027</v>
      </c>
      <c r="D89">
        <v>7.58</v>
      </c>
      <c r="E89">
        <v>7.4</v>
      </c>
    </row>
    <row r="90" spans="1:5">
      <c r="A90">
        <f t="shared" si="1"/>
        <v>87</v>
      </c>
      <c r="B90" s="24"/>
      <c r="C90" s="24"/>
      <c r="D90">
        <v>7.61</v>
      </c>
      <c r="E90">
        <v>7.49</v>
      </c>
    </row>
    <row r="91" spans="1:5">
      <c r="A91">
        <f t="shared" si="1"/>
        <v>88</v>
      </c>
      <c r="B91" s="24"/>
      <c r="C91" s="24"/>
      <c r="D91">
        <v>7.63</v>
      </c>
      <c r="E91">
        <v>7.49</v>
      </c>
    </row>
    <row r="92" spans="1:5">
      <c r="A92">
        <f t="shared" si="1"/>
        <v>89</v>
      </c>
      <c r="B92" s="24"/>
      <c r="C92" s="24"/>
      <c r="D92">
        <v>7.61</v>
      </c>
      <c r="E92">
        <v>7.53</v>
      </c>
    </row>
    <row r="93" spans="1:5">
      <c r="A93">
        <f t="shared" si="1"/>
        <v>90</v>
      </c>
      <c r="B93" s="24"/>
      <c r="C93" s="24"/>
      <c r="D93">
        <v>7.71</v>
      </c>
      <c r="E93">
        <v>7.6</v>
      </c>
    </row>
    <row r="94" spans="1:5">
      <c r="A94">
        <f t="shared" si="1"/>
        <v>91</v>
      </c>
      <c r="B94" s="24"/>
      <c r="C94" s="24"/>
      <c r="D94">
        <v>7.73</v>
      </c>
      <c r="E94">
        <v>7.7</v>
      </c>
    </row>
    <row r="95" spans="1:5">
      <c r="A95">
        <f t="shared" si="1"/>
        <v>92</v>
      </c>
      <c r="B95" s="24">
        <v>3048</v>
      </c>
      <c r="C95" s="24">
        <v>3101</v>
      </c>
      <c r="D95">
        <v>7.77</v>
      </c>
      <c r="E95">
        <v>7.72</v>
      </c>
    </row>
    <row r="96" spans="1:5">
      <c r="A96">
        <f t="shared" si="1"/>
        <v>93</v>
      </c>
      <c r="D96">
        <v>7.71</v>
      </c>
      <c r="E96">
        <v>7.66</v>
      </c>
    </row>
    <row r="97" spans="1:5">
      <c r="A97">
        <f t="shared" si="1"/>
        <v>94</v>
      </c>
      <c r="D97">
        <v>7.69</v>
      </c>
      <c r="E97">
        <v>7.6</v>
      </c>
    </row>
    <row r="98" spans="1:5">
      <c r="A98">
        <f t="shared" si="1"/>
        <v>95</v>
      </c>
      <c r="D98">
        <v>7.67</v>
      </c>
      <c r="E98">
        <v>7.6</v>
      </c>
    </row>
    <row r="99" spans="1:5">
      <c r="A99">
        <f t="shared" si="1"/>
        <v>96</v>
      </c>
      <c r="D99">
        <v>7.68</v>
      </c>
      <c r="E99">
        <v>7.61</v>
      </c>
    </row>
    <row r="100" spans="1:5">
      <c r="A100">
        <f t="shared" si="1"/>
        <v>97</v>
      </c>
      <c r="D100">
        <v>7.72</v>
      </c>
      <c r="E100">
        <v>7.62</v>
      </c>
    </row>
    <row r="101" spans="1:5">
      <c r="A101">
        <f t="shared" si="1"/>
        <v>98</v>
      </c>
      <c r="D101">
        <v>7.7</v>
      </c>
      <c r="E101">
        <v>7.6</v>
      </c>
    </row>
    <row r="102" spans="1:5">
      <c r="A102">
        <f t="shared" si="1"/>
        <v>99</v>
      </c>
      <c r="B102" s="24">
        <v>3046</v>
      </c>
      <c r="C102">
        <v>3075</v>
      </c>
      <c r="D102">
        <v>7.66</v>
      </c>
      <c r="E102">
        <v>7.59</v>
      </c>
    </row>
    <row r="103" spans="1:5">
      <c r="A103">
        <f t="shared" si="1"/>
        <v>100</v>
      </c>
      <c r="D103">
        <v>7.71</v>
      </c>
      <c r="E103">
        <v>7.62</v>
      </c>
    </row>
    <row r="104" spans="1:5">
      <c r="A104">
        <f t="shared" si="1"/>
        <v>101</v>
      </c>
      <c r="D104">
        <v>7.6</v>
      </c>
      <c r="E104">
        <v>7.68</v>
      </c>
    </row>
    <row r="105" spans="1:5">
      <c r="A105">
        <f t="shared" si="1"/>
        <v>102</v>
      </c>
      <c r="D105">
        <v>7.67</v>
      </c>
      <c r="E105">
        <v>7.62</v>
      </c>
    </row>
    <row r="106" spans="1:5">
      <c r="A106">
        <f t="shared" si="1"/>
        <v>103</v>
      </c>
      <c r="D106">
        <v>7.65</v>
      </c>
      <c r="E106">
        <v>7.61</v>
      </c>
    </row>
    <row r="107" spans="1:5">
      <c r="A107">
        <f t="shared" si="1"/>
        <v>104</v>
      </c>
      <c r="D107">
        <v>7.85</v>
      </c>
      <c r="E107">
        <v>7.83</v>
      </c>
    </row>
    <row r="108" spans="1:5">
      <c r="A108">
        <f t="shared" si="1"/>
        <v>105</v>
      </c>
      <c r="D108">
        <v>7.69</v>
      </c>
      <c r="E108">
        <v>7.65</v>
      </c>
    </row>
    <row r="109" spans="1:5">
      <c r="A109">
        <f t="shared" si="1"/>
        <v>106</v>
      </c>
      <c r="B109" s="24">
        <v>3029</v>
      </c>
      <c r="C109" s="24">
        <v>3016</v>
      </c>
      <c r="D109">
        <v>7.65</v>
      </c>
      <c r="E109">
        <v>7.63</v>
      </c>
    </row>
    <row r="110" spans="1:5">
      <c r="A110">
        <f t="shared" si="1"/>
        <v>107</v>
      </c>
      <c r="D110">
        <v>7.57</v>
      </c>
      <c r="E110">
        <v>7.53</v>
      </c>
    </row>
    <row r="111" spans="1:5">
      <c r="A111">
        <f t="shared" si="1"/>
        <v>108</v>
      </c>
      <c r="D111">
        <v>7.58</v>
      </c>
      <c r="E111">
        <v>7.55</v>
      </c>
    </row>
    <row r="112" spans="1:5">
      <c r="A112">
        <f t="shared" si="1"/>
        <v>109</v>
      </c>
      <c r="D112">
        <v>7.53</v>
      </c>
      <c r="E112">
        <v>7.52</v>
      </c>
    </row>
    <row r="113" spans="1:5">
      <c r="A113">
        <f t="shared" si="1"/>
        <v>110</v>
      </c>
      <c r="D113">
        <v>7.53</v>
      </c>
      <c r="E113">
        <v>7.53</v>
      </c>
    </row>
    <row r="114" spans="1:5">
      <c r="A114">
        <f t="shared" si="1"/>
        <v>111</v>
      </c>
      <c r="D114">
        <v>7.6</v>
      </c>
      <c r="E114">
        <v>7.62</v>
      </c>
    </row>
    <row r="115" spans="1:5">
      <c r="A115">
        <f t="shared" si="1"/>
        <v>112</v>
      </c>
      <c r="D115">
        <v>7.58</v>
      </c>
      <c r="E115">
        <v>7.54</v>
      </c>
    </row>
    <row r="116" spans="1:5">
      <c r="A116">
        <f t="shared" si="1"/>
        <v>113</v>
      </c>
      <c r="B116">
        <v>3010</v>
      </c>
      <c r="C116" s="24">
        <v>3000</v>
      </c>
      <c r="D116">
        <v>7.58</v>
      </c>
      <c r="E116">
        <v>7.56</v>
      </c>
    </row>
    <row r="117" spans="1:5">
      <c r="A117">
        <f t="shared" si="1"/>
        <v>114</v>
      </c>
      <c r="D117">
        <v>7.57</v>
      </c>
      <c r="E117">
        <v>7.55</v>
      </c>
    </row>
    <row r="118" spans="1:5">
      <c r="A118">
        <f t="shared" si="1"/>
        <v>115</v>
      </c>
      <c r="D118">
        <v>7.6</v>
      </c>
      <c r="E118">
        <v>7.59</v>
      </c>
    </row>
    <row r="119" spans="1:5">
      <c r="A119">
        <f t="shared" si="1"/>
        <v>116</v>
      </c>
      <c r="D119">
        <v>7.56</v>
      </c>
      <c r="E119">
        <v>7.6</v>
      </c>
    </row>
    <row r="120" spans="1:5">
      <c r="A120">
        <f t="shared" si="1"/>
        <v>117</v>
      </c>
      <c r="D120">
        <v>7.57</v>
      </c>
      <c r="E120">
        <v>7.53</v>
      </c>
    </row>
    <row r="121" spans="1:5">
      <c r="A121">
        <f t="shared" si="1"/>
        <v>118</v>
      </c>
      <c r="D121">
        <v>7.51</v>
      </c>
      <c r="E121">
        <v>7.52</v>
      </c>
    </row>
    <row r="122" spans="1:5">
      <c r="A122">
        <f t="shared" si="1"/>
        <v>119</v>
      </c>
      <c r="D122">
        <v>7.55</v>
      </c>
      <c r="E122">
        <v>7.51</v>
      </c>
    </row>
    <row r="123" spans="1:5">
      <c r="A123">
        <f t="shared" si="1"/>
        <v>120</v>
      </c>
      <c r="B123">
        <v>3001</v>
      </c>
      <c r="C123">
        <v>2985</v>
      </c>
      <c r="D123">
        <v>7.52</v>
      </c>
      <c r="E123">
        <v>7.53</v>
      </c>
    </row>
    <row r="124" spans="1:5">
      <c r="A124">
        <v>123</v>
      </c>
    </row>
    <row r="125" spans="1:5">
      <c r="A125">
        <v>125</v>
      </c>
      <c r="B125">
        <v>2996</v>
      </c>
      <c r="C125">
        <v>3000</v>
      </c>
      <c r="D125">
        <v>7.57</v>
      </c>
      <c r="E125">
        <v>7.6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/>
  </sheetViews>
  <sheetFormatPr defaultRowHeight="1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2a</vt:lpstr>
      <vt:lpstr>fig 2b</vt:lpstr>
      <vt:lpstr>fig2c</vt:lpstr>
      <vt:lpstr>fig2d</vt:lpstr>
      <vt:lpstr>combine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2017-02-01T13:19:22Z</dcterms:modified>
</cp:coreProperties>
</file>