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00" yWindow="1560" windowWidth="25600" windowHeight="15520" tabRatio="500"/>
  </bookViews>
  <sheets>
    <sheet name="ELN Usage Oct2015-Feb2016" sheetId="1" r:id="rId1"/>
    <sheet name="ELN Barriers &amp; Cost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E7" i="1"/>
  <c r="F7" i="1"/>
  <c r="G7" i="1"/>
  <c r="C8" i="1"/>
  <c r="E8" i="1"/>
  <c r="F8" i="1"/>
  <c r="G8" i="1"/>
  <c r="C9" i="1"/>
  <c r="E9" i="1"/>
  <c r="F9" i="1"/>
  <c r="G9" i="1"/>
  <c r="C10" i="1"/>
  <c r="E10" i="1"/>
  <c r="F10" i="1"/>
  <c r="G10" i="1"/>
  <c r="B11" i="1"/>
  <c r="C11" i="1"/>
  <c r="D11" i="1"/>
  <c r="E11" i="1"/>
</calcChain>
</file>

<file path=xl/sharedStrings.xml><?xml version="1.0" encoding="utf-8"?>
<sst xmlns="http://schemas.openxmlformats.org/spreadsheetml/2006/main" count="49" uniqueCount="37">
  <si>
    <t>Companies Registered</t>
  </si>
  <si>
    <t>Companies Attended</t>
  </si>
  <si>
    <t>Not recorded</t>
  </si>
  <si>
    <t>Companies who gave ELN Usage Answer</t>
  </si>
  <si>
    <t>52</t>
  </si>
  <si>
    <t>Are you using Electronic Laboratory Notebook (ELN) in your daily laboratory routine?</t>
  </si>
  <si>
    <t>/ 177</t>
  </si>
  <si>
    <t>Percentage</t>
  </si>
  <si>
    <t>/ 52</t>
  </si>
  <si>
    <t>Totals</t>
  </si>
  <si>
    <t>Percentage Totals</t>
  </si>
  <si>
    <t>No, I prefer paper notebooks</t>
  </si>
  <si>
    <t>No, but actively looking for it.</t>
  </si>
  <si>
    <t>No, but will think about it in the future.</t>
  </si>
  <si>
    <t>Yes.</t>
  </si>
  <si>
    <t>If you had to pay PER USER PER MONTH, what would be the maximum price?</t>
  </si>
  <si>
    <t>All</t>
  </si>
  <si>
    <t>Purchase power</t>
  </si>
  <si>
    <t>Free</t>
  </si>
  <si>
    <t>$ 1</t>
  </si>
  <si>
    <t>&amp; 5</t>
  </si>
  <si>
    <t>$ 10</t>
  </si>
  <si>
    <t>$ 20</t>
  </si>
  <si>
    <t>$ 50</t>
  </si>
  <si>
    <t>$ 100</t>
  </si>
  <si>
    <t>$ 500</t>
  </si>
  <si>
    <t>Research</t>
  </si>
  <si>
    <t>The Barriers</t>
  </si>
  <si>
    <t>Research lab</t>
  </si>
  <si>
    <t>Diagnostic lab</t>
  </si>
  <si>
    <t>Limited budget</t>
  </si>
  <si>
    <t>Time needed for implementation</t>
  </si>
  <si>
    <t>Changes to existing working habits</t>
  </si>
  <si>
    <t>Concerns about ELN being a system in the cloud</t>
  </si>
  <si>
    <t>Contains features we do not need</t>
  </si>
  <si>
    <t>Software in English only</t>
  </si>
  <si>
    <t>No need for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</si>
</sst>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1"/>
      <name val="Arial Unicode MS"/>
    </font>
    <font>
      <sz val="11"/>
      <name val="Arial Unicode MS"/>
    </font>
    <font>
      <b/>
      <sz val="11"/>
      <color indexed="8"/>
      <name val="Calibri"/>
      <family val="2"/>
      <scheme val="minor"/>
    </font>
    <font>
      <b/>
      <sz val="10"/>
      <name val="Arial"/>
      <family val="2"/>
      <charset val="238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17" fontId="0" fillId="0" borderId="0" xfId="0" applyNumberFormat="1" applyAlignment="1"/>
    <xf numFmtId="0" fontId="1" fillId="0" borderId="0" xfId="0" applyFont="1"/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0" fontId="3" fillId="0" borderId="0" xfId="0" applyFont="1"/>
    <xf numFmtId="10" fontId="3" fillId="0" borderId="0" xfId="0" applyNumberFormat="1" applyFo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4" fillId="2" borderId="1" xfId="0" applyFont="1" applyFill="1" applyBorder="1"/>
    <xf numFmtId="0" fontId="0" fillId="2" borderId="0" xfId="0" applyFont="1" applyFill="1"/>
    <xf numFmtId="17" fontId="0" fillId="0" borderId="0" xfId="0" applyNumberFormat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19" sqref="H19"/>
    </sheetView>
  </sheetViews>
  <sheetFormatPr baseColWidth="10" defaultRowHeight="15" x14ac:dyDescent="0"/>
  <cols>
    <col min="1" max="1" width="70.33203125" bestFit="1" customWidth="1"/>
  </cols>
  <sheetData>
    <row r="1" spans="1:7">
      <c r="B1" s="16">
        <v>42278</v>
      </c>
      <c r="C1" s="16"/>
      <c r="D1" s="16">
        <v>42401</v>
      </c>
      <c r="E1" s="16"/>
    </row>
    <row r="2" spans="1:7">
      <c r="A2" t="s">
        <v>0</v>
      </c>
      <c r="B2">
        <v>714</v>
      </c>
      <c r="C2" s="1"/>
      <c r="D2" s="2">
        <v>186</v>
      </c>
      <c r="E2" s="1"/>
    </row>
    <row r="3" spans="1:7">
      <c r="A3" t="s">
        <v>1</v>
      </c>
      <c r="B3">
        <v>342</v>
      </c>
      <c r="C3" s="1"/>
      <c r="D3" s="2" t="s">
        <v>2</v>
      </c>
      <c r="E3" s="1"/>
    </row>
    <row r="4" spans="1:7">
      <c r="A4" t="s">
        <v>3</v>
      </c>
      <c r="B4">
        <v>176</v>
      </c>
      <c r="C4" s="1"/>
      <c r="D4" s="2" t="s">
        <v>4</v>
      </c>
      <c r="E4" s="1"/>
    </row>
    <row r="5" spans="1:7">
      <c r="B5" s="3"/>
      <c r="C5" s="1"/>
      <c r="D5" s="3"/>
      <c r="E5" s="1"/>
    </row>
    <row r="6" spans="1:7" ht="16">
      <c r="A6" s="4" t="s">
        <v>5</v>
      </c>
      <c r="B6" s="3" t="s">
        <v>6</v>
      </c>
      <c r="C6" s="1" t="s">
        <v>7</v>
      </c>
      <c r="D6" s="3" t="s">
        <v>8</v>
      </c>
      <c r="E6" s="1" t="s">
        <v>7</v>
      </c>
      <c r="F6" t="s">
        <v>9</v>
      </c>
      <c r="G6" t="s">
        <v>10</v>
      </c>
    </row>
    <row r="7" spans="1:7" ht="16">
      <c r="A7" s="5" t="s">
        <v>11</v>
      </c>
      <c r="B7">
        <v>43</v>
      </c>
      <c r="C7" s="6">
        <f>B7/177</f>
        <v>0.24293785310734464</v>
      </c>
      <c r="D7">
        <v>6</v>
      </c>
      <c r="E7" s="6">
        <f>D7/52</f>
        <v>0.11538461538461539</v>
      </c>
      <c r="F7">
        <f>SUM(B7+D7)</f>
        <v>49</v>
      </c>
      <c r="G7" s="7">
        <f>F7/228</f>
        <v>0.21491228070175439</v>
      </c>
    </row>
    <row r="8" spans="1:7" ht="16">
      <c r="A8" s="5" t="s">
        <v>12</v>
      </c>
      <c r="B8">
        <v>14</v>
      </c>
      <c r="C8" s="6">
        <f>B8/177</f>
        <v>7.909604519774012E-2</v>
      </c>
      <c r="D8">
        <v>9</v>
      </c>
      <c r="E8" s="6">
        <f>D8/52</f>
        <v>0.17307692307692307</v>
      </c>
      <c r="F8">
        <f>SUM(B8+D8)</f>
        <v>23</v>
      </c>
      <c r="G8" s="7">
        <f t="shared" ref="G8:G10" si="0">F8/228</f>
        <v>0.10087719298245613</v>
      </c>
    </row>
    <row r="9" spans="1:7" ht="16">
      <c r="A9" s="5" t="s">
        <v>13</v>
      </c>
      <c r="B9">
        <v>106</v>
      </c>
      <c r="C9" s="6">
        <f>B9/177</f>
        <v>0.59887005649717517</v>
      </c>
      <c r="D9">
        <v>36</v>
      </c>
      <c r="E9" s="6">
        <f>D9/52</f>
        <v>0.69230769230769229</v>
      </c>
      <c r="F9">
        <f>SUM(B9+D9)</f>
        <v>142</v>
      </c>
      <c r="G9" s="7">
        <f t="shared" si="0"/>
        <v>0.6228070175438597</v>
      </c>
    </row>
    <row r="10" spans="1:7" ht="16">
      <c r="A10" s="5" t="s">
        <v>14</v>
      </c>
      <c r="B10">
        <v>15</v>
      </c>
      <c r="C10" s="6">
        <f>B10/177</f>
        <v>8.4745762711864403E-2</v>
      </c>
      <c r="D10">
        <v>1</v>
      </c>
      <c r="E10" s="6">
        <f>D10/52</f>
        <v>1.9230769230769232E-2</v>
      </c>
      <c r="F10">
        <f>SUM(B10+D10)</f>
        <v>16</v>
      </c>
      <c r="G10" s="7">
        <f t="shared" si="0"/>
        <v>7.0175438596491224E-2</v>
      </c>
    </row>
    <row r="11" spans="1:7" ht="16">
      <c r="A11" s="4" t="s">
        <v>9</v>
      </c>
      <c r="B11" s="8">
        <f>SUM(B7:B10)</f>
        <v>178</v>
      </c>
      <c r="C11" s="9">
        <f>SUM(C7:C10)</f>
        <v>1.0056497175141244</v>
      </c>
      <c r="D11" s="8">
        <f>SUM(D7:D10)</f>
        <v>52</v>
      </c>
      <c r="E11" s="9">
        <f>SUM(E7:E10)</f>
        <v>1</v>
      </c>
      <c r="F11" s="6"/>
      <c r="G11" s="6"/>
    </row>
  </sheetData>
  <mergeCells count="2">
    <mergeCell ref="B1:C1"/>
    <mergeCell ref="D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B28" sqref="B28"/>
    </sheetView>
  </sheetViews>
  <sheetFormatPr baseColWidth="10" defaultRowHeight="15" x14ac:dyDescent="0"/>
  <cols>
    <col min="1" max="1" width="39.5" customWidth="1"/>
    <col min="2" max="2" width="16.5" customWidth="1"/>
    <col min="3" max="3" width="18.6640625" customWidth="1"/>
  </cols>
  <sheetData>
    <row r="1" spans="1:3" ht="25">
      <c r="A1" s="10" t="s">
        <v>15</v>
      </c>
      <c r="B1" s="11" t="s">
        <v>16</v>
      </c>
      <c r="C1" s="11" t="s">
        <v>17</v>
      </c>
    </row>
    <row r="2" spans="1:3">
      <c r="A2" s="12" t="s">
        <v>18</v>
      </c>
      <c r="B2" s="12">
        <v>57</v>
      </c>
      <c r="C2" s="12">
        <v>12</v>
      </c>
    </row>
    <row r="3" spans="1:3">
      <c r="A3" s="12" t="s">
        <v>19</v>
      </c>
      <c r="B3" s="12">
        <v>7</v>
      </c>
      <c r="C3" s="12">
        <v>0</v>
      </c>
    </row>
    <row r="4" spans="1:3">
      <c r="A4" s="12" t="s">
        <v>20</v>
      </c>
      <c r="B4" s="12">
        <v>34</v>
      </c>
      <c r="C4" s="12">
        <v>10</v>
      </c>
    </row>
    <row r="5" spans="1:3">
      <c r="A5" s="12" t="s">
        <v>21</v>
      </c>
      <c r="B5" s="13">
        <v>53</v>
      </c>
      <c r="C5" s="12">
        <v>22</v>
      </c>
    </row>
    <row r="6" spans="1:3">
      <c r="A6" s="12" t="s">
        <v>22</v>
      </c>
      <c r="B6" s="12">
        <v>28</v>
      </c>
      <c r="C6" s="12">
        <v>5</v>
      </c>
    </row>
    <row r="7" spans="1:3">
      <c r="A7" s="12" t="s">
        <v>23</v>
      </c>
      <c r="B7" s="12">
        <v>25</v>
      </c>
      <c r="C7" s="12">
        <v>9</v>
      </c>
    </row>
    <row r="8" spans="1:3">
      <c r="A8" s="12" t="s">
        <v>24</v>
      </c>
      <c r="B8" s="12">
        <v>0</v>
      </c>
      <c r="C8" s="12">
        <v>0</v>
      </c>
    </row>
    <row r="9" spans="1:3">
      <c r="A9" s="12" t="s">
        <v>25</v>
      </c>
      <c r="B9" s="12">
        <v>0</v>
      </c>
      <c r="C9" s="12">
        <v>0</v>
      </c>
    </row>
    <row r="12" spans="1:3" ht="25">
      <c r="A12" s="10" t="s">
        <v>15</v>
      </c>
      <c r="B12" s="11" t="s">
        <v>26</v>
      </c>
      <c r="C12" s="11" t="s">
        <v>17</v>
      </c>
    </row>
    <row r="13" spans="1:3">
      <c r="A13" s="12" t="s">
        <v>18</v>
      </c>
      <c r="B13" s="12">
        <v>50</v>
      </c>
      <c r="C13" s="12">
        <v>12</v>
      </c>
    </row>
    <row r="14" spans="1:3">
      <c r="A14" s="12" t="s">
        <v>19</v>
      </c>
      <c r="B14" s="12">
        <v>7</v>
      </c>
      <c r="C14" s="12">
        <v>0</v>
      </c>
    </row>
    <row r="15" spans="1:3">
      <c r="A15" s="12" t="s">
        <v>20</v>
      </c>
      <c r="B15" s="12">
        <v>31</v>
      </c>
      <c r="C15" s="12">
        <v>10</v>
      </c>
    </row>
    <row r="16" spans="1:3">
      <c r="A16" s="12" t="s">
        <v>21</v>
      </c>
      <c r="B16" s="12">
        <v>45</v>
      </c>
      <c r="C16" s="12">
        <v>22</v>
      </c>
    </row>
    <row r="17" spans="1:3">
      <c r="A17" s="12" t="s">
        <v>22</v>
      </c>
      <c r="B17" s="12">
        <v>24</v>
      </c>
      <c r="C17" s="12">
        <v>5</v>
      </c>
    </row>
    <row r="18" spans="1:3">
      <c r="A18" s="12" t="s">
        <v>23</v>
      </c>
      <c r="B18" s="12">
        <v>21</v>
      </c>
      <c r="C18" s="12">
        <v>9</v>
      </c>
    </row>
    <row r="19" spans="1:3">
      <c r="A19" s="12" t="s">
        <v>24</v>
      </c>
      <c r="B19" s="12">
        <v>0</v>
      </c>
      <c r="C19" s="12">
        <v>0</v>
      </c>
    </row>
    <row r="20" spans="1:3">
      <c r="A20" s="12" t="s">
        <v>25</v>
      </c>
      <c r="B20" s="12">
        <v>0</v>
      </c>
      <c r="C20" s="12">
        <v>0</v>
      </c>
    </row>
    <row r="23" spans="1:3">
      <c r="A23" s="14" t="s">
        <v>27</v>
      </c>
      <c r="B23" s="14" t="s">
        <v>28</v>
      </c>
      <c r="C23" s="14" t="s">
        <v>29</v>
      </c>
    </row>
    <row r="24" spans="1:3">
      <c r="A24" s="12" t="s">
        <v>30</v>
      </c>
      <c r="B24" s="15">
        <v>352</v>
      </c>
      <c r="C24" s="12">
        <v>23</v>
      </c>
    </row>
    <row r="25" spans="1:3">
      <c r="A25" s="12" t="s">
        <v>31</v>
      </c>
      <c r="B25" s="12">
        <v>235</v>
      </c>
      <c r="C25" s="12">
        <v>21</v>
      </c>
    </row>
    <row r="26" spans="1:3">
      <c r="A26" s="12" t="s">
        <v>32</v>
      </c>
      <c r="B26" s="12">
        <v>266</v>
      </c>
      <c r="C26" s="12">
        <v>25</v>
      </c>
    </row>
    <row r="27" spans="1:3">
      <c r="A27" s="12" t="s">
        <v>33</v>
      </c>
      <c r="B27" s="12">
        <v>215</v>
      </c>
      <c r="C27" s="12">
        <v>22</v>
      </c>
    </row>
    <row r="28" spans="1:3">
      <c r="A28" s="12" t="s">
        <v>34</v>
      </c>
      <c r="B28" s="12">
        <v>130</v>
      </c>
      <c r="C28" s="12">
        <v>7</v>
      </c>
    </row>
    <row r="29" spans="1:3">
      <c r="A29" s="12" t="s">
        <v>35</v>
      </c>
      <c r="B29" s="12">
        <v>76</v>
      </c>
      <c r="C29" s="12">
        <v>10</v>
      </c>
    </row>
    <row r="30" spans="1:3">
      <c r="A30" s="12" t="s">
        <v>36</v>
      </c>
      <c r="B30" s="12">
        <v>112</v>
      </c>
      <c r="C30" s="12">
        <v>7</v>
      </c>
    </row>
  </sheetData>
  <conditionalFormatting sqref="C2:C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{2280E770-E519-BA44-94E2-A266484A9983}</x14:id>
        </ext>
      </extLst>
    </cfRule>
  </conditionalFormatting>
  <conditionalFormatting sqref="B2:B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{7189A953-5E33-A349-AF1B-1EF99FAAD0C9}</x14:id>
        </ext>
      </extLst>
    </cfRule>
  </conditionalFormatting>
  <conditionalFormatting sqref="C13:C20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{30525BA1-C4E1-FC4A-A148-FD9A11ABBEFA}</x14:id>
        </ext>
      </extLst>
    </cfRule>
  </conditionalFormatting>
  <conditionalFormatting sqref="B13:B2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{123E36DE-3CB2-6248-AB53-877F210E3255}</x14:id>
        </ext>
      </extLst>
    </cfRule>
  </conditionalFormatting>
  <conditionalFormatting sqref="B24:B3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{24262E02-232D-5648-B01F-C318ED6069F2}</x14:id>
        </ext>
      </extLst>
    </cfRule>
  </conditionalFormatting>
  <conditionalFormatting sqref="C24:C3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{73266289-3EC2-0943-92F8-D89D05BEC7D7}</x14:id>
        </ext>
      </extLst>
    </cfRule>
  </conditionalFormatting>
  <conditionalFormatting sqref="B24">
    <cfRule type="dataBar" priority="3">
      <dataBar>
        <cfvo type="min"/>
        <cfvo type="max"/>
        <color rgb="FF2E578C"/>
      </dataBar>
      <extLst>
        <ext xmlns:x14="http://schemas.microsoft.com/office/spreadsheetml/2009/9/main" uri="{B025F937-C7B1-47D3-B67F-A62EFF666E3E}">
          <x14:id>{EFA8F948-6DBB-874D-9AD5-858146795B1C}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{D47E7D88-0674-3443-97AC-92037CEE5EEE}</x14:id>
        </ext>
      </extLst>
    </cfRule>
  </conditionalFormatting>
  <conditionalFormatting sqref="B24:C30">
    <cfRule type="dataBar" priority="1">
      <dataBar>
        <cfvo type="min"/>
        <cfvo type="max"/>
        <color rgb="FF2E578C"/>
      </dataBar>
      <extLst>
        <ext xmlns:x14="http://schemas.microsoft.com/office/spreadsheetml/2009/9/main" uri="{B025F937-C7B1-47D3-B67F-A62EFF666E3E}">
          <x14:id>{3B5D7DB7-1E90-B947-8967-120413CFEC7F}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{64C56DF2-A070-AD4B-AD75-6F68C541F3D2}</x14:id>
        </ext>
      </extLst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80E770-E519-BA44-94E2-A266484A99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C2:C9</xm:sqref>
        </x14:conditionalFormatting>
        <x14:conditionalFormatting xmlns:xm="http://schemas.microsoft.com/office/excel/2006/main">
          <x14:cfRule type="dataBar" id="{7189A953-5E33-A349-AF1B-1EF99FAAD0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B2:B9</xm:sqref>
        </x14:conditionalFormatting>
        <x14:conditionalFormatting xmlns:xm="http://schemas.microsoft.com/office/excel/2006/main">
          <x14:cfRule type="dataBar" id="{30525BA1-C4E1-FC4A-A148-FD9A11ABBE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C13:C20</xm:sqref>
        </x14:conditionalFormatting>
        <x14:conditionalFormatting xmlns:xm="http://schemas.microsoft.com/office/excel/2006/main">
          <x14:cfRule type="dataBar" id="{123E36DE-3CB2-6248-AB53-877F210E32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B13:B20</xm:sqref>
        </x14:conditionalFormatting>
        <x14:conditionalFormatting xmlns:xm="http://schemas.microsoft.com/office/excel/2006/main">
          <x14:cfRule type="dataBar" id="{24262E02-232D-5648-B01F-C318ED6069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B24:B30</xm:sqref>
        </x14:conditionalFormatting>
        <x14:conditionalFormatting xmlns:xm="http://schemas.microsoft.com/office/excel/2006/main">
          <x14:cfRule type="dataBar" id="{73266289-3EC2-0943-92F8-D89D05BEC7D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C24:C30</xm:sqref>
        </x14:conditionalFormatting>
        <x14:conditionalFormatting xmlns:xm="http://schemas.microsoft.com/office/excel/2006/main">
          <x14:cfRule type="dataBar" id="{EFA8F948-6DBB-874D-9AD5-858146795B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47E7D88-0674-3443-97AC-92037CEE5E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</xm:sqref>
        </x14:conditionalFormatting>
        <x14:conditionalFormatting xmlns:xm="http://schemas.microsoft.com/office/excel/2006/main">
          <x14:cfRule type="dataBar" id="{3B5D7DB7-1E90-B947-8967-120413CFEC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4C56DF2-A070-AD4B-AD75-6F68C541F3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B24:C30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ELN Usage Oct2015-Feb2016</vt:lpstr>
      <vt:lpstr>ELN Barriers &amp; Costs</vt:lpstr>
    </vt:vector>
  </TitlesOfParts>
  <Company>Detica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Kanza</dc:creator>
  <cp:lastModifiedBy>Sami Kanza</cp:lastModifiedBy>
  <dcterms:created xsi:type="dcterms:W3CDTF">2017-02-02T16:48:13Z</dcterms:created>
  <dcterms:modified xsi:type="dcterms:W3CDTF">2017-02-03T10:41:28Z</dcterms:modified>
</cp:coreProperties>
</file>