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lie\Desktop\Precursor Paper data files\in situ XAFS\Pd(NO3)2\"/>
    </mc:Choice>
  </mc:AlternateContent>
  <bookViews>
    <workbookView xWindow="0" yWindow="0" windowWidth="22128" windowHeight="854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M17" i="1"/>
  <c r="N17" i="1"/>
  <c r="L17" i="1"/>
  <c r="M27" i="1"/>
  <c r="M18" i="1" l="1"/>
  <c r="M19" i="1" s="1"/>
  <c r="N18" i="1" l="1"/>
  <c r="N19" i="1" s="1"/>
  <c r="L18" i="1"/>
  <c r="L19" i="1" s="1"/>
  <c r="K18" i="1"/>
  <c r="C21" i="1"/>
  <c r="C19" i="1"/>
  <c r="C20" i="1"/>
  <c r="C16" i="1"/>
  <c r="C17" i="1"/>
  <c r="C18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<sst xmlns="http://schemas.openxmlformats.org/spreadsheetml/2006/main" count="19" uniqueCount="12">
  <si>
    <t>error</t>
  </si>
  <si>
    <t>R</t>
  </si>
  <si>
    <t>Lower bound</t>
  </si>
  <si>
    <t>Upper bound</t>
  </si>
  <si>
    <t>Average</t>
  </si>
  <si>
    <t>Pd(O)</t>
  </si>
  <si>
    <t>Pd(Pd1)</t>
  </si>
  <si>
    <t>Pd(Pd2)</t>
  </si>
  <si>
    <r>
      <t>σ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</si>
  <si>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Temperature / </t>
    </r>
    <r>
      <rPr>
        <b/>
        <sz val="11"/>
        <color theme="1"/>
        <rFont val="Calibri"/>
        <family val="2"/>
      </rPr>
      <t>°C</t>
    </r>
  </si>
  <si>
    <t>enotPd / eV</t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</si>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</sst>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tabSelected="1" topLeftCell="A4" workbookViewId="0">
      <selection activeCell="K18" sqref="K18"/>
    </sheetView>
  </sheetViews>
  <sheetFormatPr defaultRowHeight="14.4" x14ac:dyDescent="0.3"/>
  <cols>
    <col min="1" max="2" width="12.21875" customWidth="1"/>
    <col min="12" max="12" width="10.5546875" customWidth="1"/>
  </cols>
  <sheetData>
    <row r="2" spans="1:14" x14ac:dyDescent="0.3">
      <c r="A2" s="5" t="s">
        <v>9</v>
      </c>
      <c r="B2" s="5"/>
      <c r="C2" s="5"/>
      <c r="D2" s="6" t="s">
        <v>5</v>
      </c>
      <c r="E2" s="6"/>
      <c r="F2" s="6" t="s">
        <v>6</v>
      </c>
      <c r="G2" s="6"/>
      <c r="H2" s="6" t="s">
        <v>7</v>
      </c>
      <c r="I2" s="6"/>
      <c r="L2" s="2" t="s">
        <v>10</v>
      </c>
      <c r="M2" s="4">
        <v>0.36699999999999999</v>
      </c>
      <c r="N2" s="4"/>
    </row>
    <row r="3" spans="1:14" ht="16.2" x14ac:dyDescent="0.3">
      <c r="A3" s="2" t="s">
        <v>2</v>
      </c>
      <c r="B3" s="2" t="s">
        <v>3</v>
      </c>
      <c r="C3" s="2" t="s">
        <v>4</v>
      </c>
      <c r="D3" s="3" t="s">
        <v>8</v>
      </c>
      <c r="E3" s="2" t="s">
        <v>0</v>
      </c>
      <c r="F3" s="3" t="s">
        <v>8</v>
      </c>
      <c r="G3" s="2" t="s">
        <v>0</v>
      </c>
      <c r="H3" s="3" t="s">
        <v>8</v>
      </c>
      <c r="I3" s="2" t="s">
        <v>0</v>
      </c>
      <c r="L3" s="4"/>
      <c r="M3" s="2" t="s">
        <v>11</v>
      </c>
      <c r="N3" s="2" t="s">
        <v>1</v>
      </c>
    </row>
    <row r="4" spans="1:14" x14ac:dyDescent="0.3">
      <c r="A4" s="1">
        <v>50</v>
      </c>
      <c r="B4" s="1">
        <v>90</v>
      </c>
      <c r="C4" s="1">
        <f>(A4+B4)/2</f>
        <v>70</v>
      </c>
      <c r="D4" s="1">
        <v>1.91E-3</v>
      </c>
      <c r="E4" s="1">
        <v>4.0000000000000002E-4</v>
      </c>
      <c r="F4" s="1">
        <v>5.9199999999999999E-3</v>
      </c>
      <c r="G4" s="1">
        <v>6.9999999999999999E-4</v>
      </c>
      <c r="H4" s="1">
        <v>4.4299999999999999E-3</v>
      </c>
      <c r="I4" s="1">
        <v>8.9999999999999998E-4</v>
      </c>
      <c r="L4" s="4" t="s">
        <v>5</v>
      </c>
      <c r="M4" s="4">
        <v>3.6</v>
      </c>
      <c r="N4" s="4">
        <v>2.0230000000000001</v>
      </c>
    </row>
    <row r="5" spans="1:14" x14ac:dyDescent="0.3">
      <c r="A5" s="1">
        <v>60</v>
      </c>
      <c r="B5" s="1">
        <v>100</v>
      </c>
      <c r="C5" s="1">
        <f t="shared" ref="C5:C15" si="0">(A5+B5)/2</f>
        <v>80</v>
      </c>
      <c r="D5" s="1">
        <v>1.9E-3</v>
      </c>
      <c r="E5" s="1">
        <v>4.0000000000000002E-4</v>
      </c>
      <c r="F5" s="1">
        <v>5.96E-3</v>
      </c>
      <c r="G5" s="1">
        <v>6.9999999999999999E-4</v>
      </c>
      <c r="H5" s="1">
        <v>4.5199999999999997E-3</v>
      </c>
      <c r="I5" s="1">
        <v>1E-3</v>
      </c>
      <c r="L5" s="4" t="s">
        <v>6</v>
      </c>
      <c r="M5" s="4">
        <v>2.5</v>
      </c>
      <c r="N5" s="4">
        <v>3.048</v>
      </c>
    </row>
    <row r="6" spans="1:14" x14ac:dyDescent="0.3">
      <c r="A6" s="1">
        <v>70</v>
      </c>
      <c r="B6" s="1">
        <v>110</v>
      </c>
      <c r="C6" s="1">
        <f t="shared" si="0"/>
        <v>90</v>
      </c>
      <c r="D6" s="1">
        <v>1.99E-3</v>
      </c>
      <c r="E6" s="1">
        <v>4.0000000000000002E-4</v>
      </c>
      <c r="F6" s="1">
        <v>6.1000000000000004E-3</v>
      </c>
      <c r="G6" s="1">
        <v>6.9999999999999999E-4</v>
      </c>
      <c r="H6" s="1">
        <v>4.7099999999999998E-3</v>
      </c>
      <c r="I6" s="1">
        <v>1E-3</v>
      </c>
      <c r="L6" s="4" t="s">
        <v>7</v>
      </c>
      <c r="M6" s="4">
        <v>1.8</v>
      </c>
      <c r="N6" s="4">
        <v>3.44</v>
      </c>
    </row>
    <row r="7" spans="1:14" x14ac:dyDescent="0.3">
      <c r="A7" s="1">
        <v>80</v>
      </c>
      <c r="B7" s="1">
        <v>120</v>
      </c>
      <c r="C7" s="1">
        <f t="shared" si="0"/>
        <v>100</v>
      </c>
      <c r="D7" s="1">
        <v>2.0200000000000001E-3</v>
      </c>
      <c r="E7" s="1">
        <v>4.0000000000000002E-4</v>
      </c>
      <c r="F7" s="1">
        <v>6.4400000000000004E-3</v>
      </c>
      <c r="G7" s="1">
        <v>8.0000000000000004E-4</v>
      </c>
      <c r="H7" s="1">
        <v>4.7800000000000004E-3</v>
      </c>
      <c r="I7" s="1">
        <v>1E-3</v>
      </c>
    </row>
    <row r="8" spans="1:14" x14ac:dyDescent="0.3">
      <c r="A8" s="1">
        <v>90</v>
      </c>
      <c r="B8" s="1">
        <v>130</v>
      </c>
      <c r="C8" s="1">
        <f t="shared" si="0"/>
        <v>110</v>
      </c>
      <c r="D8" s="1">
        <v>2.14E-3</v>
      </c>
      <c r="E8" s="1">
        <v>4.0000000000000002E-4</v>
      </c>
      <c r="F8" s="1">
        <v>6.7299999999999999E-3</v>
      </c>
      <c r="G8" s="1">
        <v>8.0000000000000004E-4</v>
      </c>
      <c r="H8" s="1">
        <v>4.9699999999999996E-3</v>
      </c>
      <c r="I8" s="1">
        <v>1E-3</v>
      </c>
    </row>
    <row r="9" spans="1:14" x14ac:dyDescent="0.3">
      <c r="A9" s="1">
        <v>100</v>
      </c>
      <c r="B9" s="1">
        <v>140</v>
      </c>
      <c r="C9" s="1">
        <f t="shared" si="0"/>
        <v>120</v>
      </c>
      <c r="D9" s="1">
        <v>2.2000000000000001E-3</v>
      </c>
      <c r="E9" s="1">
        <v>4.0000000000000002E-4</v>
      </c>
      <c r="F9" s="1">
        <v>6.79E-3</v>
      </c>
      <c r="G9" s="1">
        <v>8.0000000000000004E-4</v>
      </c>
      <c r="H9" s="1">
        <v>5.1399999999999996E-3</v>
      </c>
      <c r="I9" s="1">
        <v>1E-3</v>
      </c>
    </row>
    <row r="10" spans="1:14" x14ac:dyDescent="0.3">
      <c r="A10" s="1">
        <v>110</v>
      </c>
      <c r="B10" s="1">
        <v>160</v>
      </c>
      <c r="C10" s="1">
        <f t="shared" si="0"/>
        <v>135</v>
      </c>
      <c r="D10" s="1">
        <v>2.3900000000000002E-3</v>
      </c>
      <c r="E10" s="1">
        <v>4.0000000000000002E-4</v>
      </c>
      <c r="F10" s="1">
        <v>7.2100000000000003E-3</v>
      </c>
      <c r="G10" s="1">
        <v>8.9999999999999998E-4</v>
      </c>
      <c r="H10" s="1">
        <v>5.4400000000000004E-3</v>
      </c>
      <c r="I10" s="1">
        <v>1E-3</v>
      </c>
    </row>
    <row r="11" spans="1:14" x14ac:dyDescent="0.3">
      <c r="A11" s="1">
        <v>120</v>
      </c>
      <c r="B11" s="1">
        <v>170</v>
      </c>
      <c r="C11" s="1">
        <f t="shared" si="0"/>
        <v>145</v>
      </c>
      <c r="D11" s="1">
        <v>2.4499999999999999E-3</v>
      </c>
      <c r="E11" s="1">
        <v>4.0000000000000002E-4</v>
      </c>
      <c r="F11" s="1">
        <v>7.1900000000000002E-3</v>
      </c>
      <c r="G11" s="1">
        <v>8.9999999999999998E-4</v>
      </c>
      <c r="H11" s="1">
        <v>5.7999999999999996E-3</v>
      </c>
      <c r="I11" s="1">
        <v>1E-3</v>
      </c>
    </row>
    <row r="12" spans="1:14" x14ac:dyDescent="0.3">
      <c r="A12" s="1">
        <v>130</v>
      </c>
      <c r="B12" s="1">
        <v>180</v>
      </c>
      <c r="C12" s="1">
        <f t="shared" si="0"/>
        <v>155</v>
      </c>
      <c r="D12" s="1">
        <v>2.5699999999999998E-3</v>
      </c>
      <c r="E12" s="1">
        <v>4.0000000000000002E-4</v>
      </c>
      <c r="F12" s="1">
        <v>6.96E-3</v>
      </c>
      <c r="G12" s="1">
        <v>8.0000000000000004E-4</v>
      </c>
      <c r="H12" s="1">
        <v>6.0099999999999997E-3</v>
      </c>
      <c r="I12" s="1">
        <v>1E-3</v>
      </c>
    </row>
    <row r="13" spans="1:14" x14ac:dyDescent="0.3">
      <c r="A13" s="1">
        <v>180</v>
      </c>
      <c r="B13" s="1">
        <v>230</v>
      </c>
      <c r="C13" s="1">
        <f t="shared" si="0"/>
        <v>205</v>
      </c>
      <c r="D13" s="1">
        <v>2.6900000000000001E-3</v>
      </c>
      <c r="E13" s="1">
        <v>4.0000000000000002E-4</v>
      </c>
      <c r="F13" s="1">
        <v>8.1399999999999997E-3</v>
      </c>
      <c r="G13" s="1">
        <v>1E-3</v>
      </c>
      <c r="H13" s="1">
        <v>6.4000000000000003E-3</v>
      </c>
      <c r="I13" s="1">
        <v>1E-3</v>
      </c>
    </row>
    <row r="14" spans="1:14" x14ac:dyDescent="0.3">
      <c r="A14" s="1">
        <v>230</v>
      </c>
      <c r="B14" s="1">
        <v>280</v>
      </c>
      <c r="C14" s="1">
        <f t="shared" si="0"/>
        <v>255</v>
      </c>
      <c r="D14" s="1">
        <v>2.8900000000000002E-3</v>
      </c>
      <c r="E14" s="1">
        <v>4.0000000000000002E-4</v>
      </c>
      <c r="F14" s="1">
        <v>9.4000000000000004E-3</v>
      </c>
      <c r="G14" s="1">
        <v>1E-3</v>
      </c>
      <c r="H14" s="1">
        <v>6.79E-3</v>
      </c>
      <c r="I14" s="1">
        <v>2E-3</v>
      </c>
    </row>
    <row r="15" spans="1:14" x14ac:dyDescent="0.3">
      <c r="A15" s="1">
        <v>270</v>
      </c>
      <c r="B15" s="1">
        <v>320</v>
      </c>
      <c r="C15" s="1">
        <f t="shared" si="0"/>
        <v>295</v>
      </c>
      <c r="D15" s="1">
        <v>3.16E-3</v>
      </c>
      <c r="E15" s="1">
        <v>4.0000000000000002E-4</v>
      </c>
      <c r="F15" s="1">
        <v>9.5200000000000007E-3</v>
      </c>
      <c r="G15" s="1">
        <v>1E-3</v>
      </c>
      <c r="H15" s="1">
        <v>7.79E-3</v>
      </c>
      <c r="I15" s="1">
        <v>2E-3</v>
      </c>
    </row>
    <row r="16" spans="1:14" x14ac:dyDescent="0.3">
      <c r="A16" s="1">
        <v>310</v>
      </c>
      <c r="B16" s="1">
        <v>360</v>
      </c>
      <c r="C16" s="1">
        <f t="shared" ref="C16:C18" si="1">(A16+B16)/2</f>
        <v>335</v>
      </c>
      <c r="D16" s="1">
        <v>3.5999999999999999E-3</v>
      </c>
      <c r="E16" s="1">
        <v>5.0000000000000001E-4</v>
      </c>
      <c r="F16" s="1">
        <v>1.0030000000000001E-2</v>
      </c>
      <c r="G16" s="1">
        <v>1E-3</v>
      </c>
      <c r="H16" s="1">
        <v>8.1200000000000005E-3</v>
      </c>
      <c r="I16" s="1">
        <v>2E-3</v>
      </c>
      <c r="L16">
        <v>382</v>
      </c>
      <c r="M16">
        <v>1150</v>
      </c>
      <c r="N16">
        <v>870</v>
      </c>
    </row>
    <row r="17" spans="1:14" x14ac:dyDescent="0.3">
      <c r="A17" s="1">
        <v>340</v>
      </c>
      <c r="B17" s="1">
        <v>390</v>
      </c>
      <c r="C17" s="1">
        <f t="shared" si="1"/>
        <v>365</v>
      </c>
      <c r="D17" s="1">
        <v>3.7100000000000002E-3</v>
      </c>
      <c r="E17" s="1">
        <v>5.0000000000000001E-4</v>
      </c>
      <c r="F17" s="1">
        <v>1.14E-2</v>
      </c>
      <c r="G17" s="1">
        <v>2E-3</v>
      </c>
      <c r="H17" s="1">
        <v>8.3499999999999998E-3</v>
      </c>
      <c r="I17" s="1">
        <v>2E-3</v>
      </c>
      <c r="K17">
        <f>(390-385)/20</f>
        <v>0.25</v>
      </c>
      <c r="L17">
        <f>401-382</f>
        <v>19</v>
      </c>
      <c r="M17">
        <f>1238-1150</f>
        <v>88</v>
      </c>
      <c r="N17">
        <f>880-870</f>
        <v>10</v>
      </c>
    </row>
    <row r="18" spans="1:14" x14ac:dyDescent="0.3">
      <c r="A18" s="1">
        <v>360</v>
      </c>
      <c r="B18" s="1">
        <v>410</v>
      </c>
      <c r="C18" s="1">
        <f t="shared" si="1"/>
        <v>385</v>
      </c>
      <c r="D18" s="1">
        <v>3.82E-3</v>
      </c>
      <c r="E18" s="1">
        <v>5.0000000000000001E-4</v>
      </c>
      <c r="F18" s="1">
        <v>1.15E-2</v>
      </c>
      <c r="G18" s="1">
        <v>2E-3</v>
      </c>
      <c r="H18" s="1">
        <v>8.6999999999999994E-3</v>
      </c>
      <c r="I18" s="1">
        <v>3.0000000000000001E-3</v>
      </c>
      <c r="K18">
        <f>K17*L17</f>
        <v>4.75</v>
      </c>
      <c r="L18">
        <f>L17*K17</f>
        <v>4.75</v>
      </c>
      <c r="M18">
        <f>M17*K17</f>
        <v>22</v>
      </c>
      <c r="N18">
        <f>N17*K17</f>
        <v>2.5</v>
      </c>
    </row>
    <row r="19" spans="1:14" x14ac:dyDescent="0.3">
      <c r="A19" s="1">
        <v>380</v>
      </c>
      <c r="B19" s="1">
        <v>430</v>
      </c>
      <c r="C19" s="1">
        <f t="shared" ref="C19:C20" si="2">(A19+B19)/2</f>
        <v>405</v>
      </c>
      <c r="D19" s="1">
        <v>4.0099999999999997E-3</v>
      </c>
      <c r="E19" s="1">
        <v>5.0000000000000001E-4</v>
      </c>
      <c r="F19" s="1">
        <v>1.238E-2</v>
      </c>
      <c r="G19" s="1">
        <v>2E-3</v>
      </c>
      <c r="H19" s="1">
        <v>8.8000000000000005E-3</v>
      </c>
      <c r="I19" s="1">
        <v>2E-3</v>
      </c>
      <c r="L19">
        <f>L16+L18</f>
        <v>386.75</v>
      </c>
      <c r="M19">
        <f>M16+M18</f>
        <v>1172</v>
      </c>
      <c r="N19">
        <f>N16+N18</f>
        <v>872.5</v>
      </c>
    </row>
    <row r="20" spans="1:14" x14ac:dyDescent="0.3">
      <c r="A20" s="1">
        <v>420</v>
      </c>
      <c r="B20" s="1">
        <v>470</v>
      </c>
      <c r="C20" s="1">
        <f t="shared" si="2"/>
        <v>445</v>
      </c>
      <c r="D20" s="1">
        <v>4.13E-3</v>
      </c>
      <c r="E20" s="1">
        <v>5.0000000000000001E-4</v>
      </c>
      <c r="F20" s="1">
        <v>1.304E-2</v>
      </c>
      <c r="G20" s="1">
        <v>2E-3</v>
      </c>
      <c r="H20" s="1">
        <v>9.2899999999999996E-3</v>
      </c>
      <c r="I20" s="1">
        <v>3.0000000000000001E-3</v>
      </c>
    </row>
    <row r="21" spans="1:14" x14ac:dyDescent="0.3">
      <c r="A21" s="1">
        <v>440</v>
      </c>
      <c r="B21" s="1">
        <v>490</v>
      </c>
      <c r="C21" s="1">
        <f t="shared" ref="C21" si="3">(A21+B21)/2</f>
        <v>465</v>
      </c>
      <c r="D21" s="1">
        <v>4.2399999999999998E-3</v>
      </c>
      <c r="E21" s="1">
        <v>5.0000000000000001E-4</v>
      </c>
      <c r="F21" s="1">
        <v>1.3129999999999999E-2</v>
      </c>
      <c r="G21" s="1">
        <v>2E-3</v>
      </c>
      <c r="H21" s="1">
        <v>9.8099999999999993E-3</v>
      </c>
      <c r="I21" s="1">
        <v>3.0000000000000001E-3</v>
      </c>
    </row>
    <row r="27" spans="1:14" x14ac:dyDescent="0.3">
      <c r="M27">
        <f>405-385</f>
        <v>20</v>
      </c>
    </row>
  </sheetData>
  <mergeCells count="4">
    <mergeCell ref="A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</dc:creator>
  <cp:lastModifiedBy>Ellie</cp:lastModifiedBy>
  <dcterms:created xsi:type="dcterms:W3CDTF">2016-05-29T17:08:02Z</dcterms:created>
  <dcterms:modified xsi:type="dcterms:W3CDTF">2017-07-18T16:48:52Z</dcterms:modified>
</cp:coreProperties>
</file>