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ali/Dropbox/Papers in progress/click gene synthesis/raw data/data for Figure 5/"/>
    </mc:Choice>
  </mc:AlternateContent>
  <bookViews>
    <workbookView xWindow="8260" yWindow="2540" windowWidth="27760" windowHeight="1638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" i="1" l="1"/>
  <c r="S4" i="1"/>
  <c r="P3" i="1"/>
  <c r="S3" i="1"/>
  <c r="P5" i="1"/>
  <c r="S5" i="1"/>
  <c r="P6" i="1"/>
  <c r="S6" i="1"/>
  <c r="P7" i="1"/>
  <c r="S7" i="1"/>
  <c r="P8" i="1"/>
  <c r="S8" i="1"/>
  <c r="P9" i="1"/>
  <c r="S9" i="1"/>
  <c r="P10" i="1"/>
  <c r="S10" i="1"/>
  <c r="P11" i="1"/>
  <c r="S11" i="1"/>
  <c r="P12" i="1"/>
  <c r="S12" i="1"/>
  <c r="P13" i="1"/>
  <c r="S13" i="1"/>
  <c r="P14" i="1"/>
  <c r="S14" i="1"/>
  <c r="P15" i="1"/>
  <c r="S15" i="1"/>
  <c r="P16" i="1"/>
  <c r="S16" i="1"/>
  <c r="S18" i="1"/>
  <c r="S17" i="1"/>
  <c r="R4" i="1"/>
  <c r="R3" i="1"/>
  <c r="R5" i="1"/>
  <c r="R6" i="1"/>
  <c r="R7" i="1"/>
  <c r="R8" i="1"/>
  <c r="R9" i="1"/>
  <c r="R10" i="1"/>
  <c r="R11" i="1"/>
  <c r="R12" i="1"/>
  <c r="R13" i="1"/>
  <c r="R14" i="1"/>
  <c r="R15" i="1"/>
  <c r="R16" i="1"/>
  <c r="R18" i="1"/>
  <c r="R17" i="1"/>
  <c r="Q4" i="1"/>
  <c r="Q3" i="1"/>
  <c r="Q5" i="1"/>
  <c r="Q6" i="1"/>
  <c r="Q7" i="1"/>
  <c r="Q8" i="1"/>
  <c r="Q9" i="1"/>
  <c r="Q10" i="1"/>
  <c r="Q11" i="1"/>
  <c r="Q12" i="1"/>
  <c r="Q13" i="1"/>
  <c r="Q14" i="1"/>
  <c r="Q15" i="1"/>
  <c r="Q16" i="1"/>
  <c r="Q18" i="1"/>
  <c r="Q17" i="1"/>
  <c r="P17" i="1"/>
  <c r="E3" i="1"/>
  <c r="G3" i="1"/>
  <c r="E4" i="1"/>
  <c r="G4" i="1"/>
  <c r="E5" i="1"/>
  <c r="G5" i="1"/>
  <c r="E6" i="1"/>
  <c r="G6" i="1"/>
  <c r="E7" i="1"/>
  <c r="G7" i="1"/>
  <c r="E8" i="1"/>
  <c r="G8" i="1"/>
  <c r="E9" i="1"/>
  <c r="G9" i="1"/>
  <c r="E10" i="1"/>
  <c r="G10" i="1"/>
  <c r="E11" i="1"/>
  <c r="G11" i="1"/>
  <c r="E12" i="1"/>
  <c r="G12" i="1"/>
  <c r="E13" i="1"/>
  <c r="G13" i="1"/>
  <c r="E14" i="1"/>
  <c r="G14" i="1"/>
  <c r="E15" i="1"/>
  <c r="G15" i="1"/>
  <c r="E16" i="1"/>
  <c r="G16" i="1"/>
  <c r="G18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8" i="1"/>
  <c r="G17" i="1"/>
  <c r="H1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8" i="1"/>
  <c r="F17" i="1"/>
  <c r="E17" i="1"/>
</calcChain>
</file>

<file path=xl/comments1.xml><?xml version="1.0" encoding="utf-8"?>
<comments xmlns="http://schemas.openxmlformats.org/spreadsheetml/2006/main">
  <authors>
    <author>Kukwikila N.M.</author>
  </authors>
  <commentList>
    <comment ref="E2" authorId="0">
      <text>
        <r>
          <rPr>
            <b/>
            <sz val="9"/>
            <color indexed="81"/>
            <rFont val="Tahoma"/>
            <charset val="1"/>
          </rPr>
          <t>Kukwikila N.M.:</t>
        </r>
        <r>
          <rPr>
            <sz val="9"/>
            <color indexed="81"/>
            <rFont val="Tahoma"/>
            <charset val="1"/>
          </rPr>
          <t xml:space="preserve">
Excluding pink colonies</t>
        </r>
      </text>
    </comment>
    <comment ref="P2" authorId="0">
      <text>
        <r>
          <rPr>
            <b/>
            <sz val="9"/>
            <color indexed="81"/>
            <rFont val="Tahoma"/>
            <charset val="1"/>
          </rPr>
          <t>Kukwikila N.M.:</t>
        </r>
        <r>
          <rPr>
            <sz val="9"/>
            <color indexed="81"/>
            <rFont val="Tahoma"/>
            <charset val="1"/>
          </rPr>
          <t xml:space="preserve">
Excluding pink colonies</t>
        </r>
      </text>
    </comment>
  </commentList>
</comments>
</file>

<file path=xl/sharedStrings.xml><?xml version="1.0" encoding="utf-8"?>
<sst xmlns="http://schemas.openxmlformats.org/spreadsheetml/2006/main" count="18" uniqueCount="10">
  <si>
    <t>Number of White colonies</t>
  </si>
  <si>
    <t>Number of Green colonies</t>
  </si>
  <si>
    <t>Total number of colonies</t>
  </si>
  <si>
    <t>% white</t>
  </si>
  <si>
    <t>% green</t>
  </si>
  <si>
    <t>%red</t>
  </si>
  <si>
    <t>Number of Red colonies</t>
  </si>
  <si>
    <t>Experiment Number</t>
  </si>
  <si>
    <t>Ligase-assembled iLOV</t>
  </si>
  <si>
    <t>Click-linked iLOV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</si>
</sst>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164" fontId="0" fillId="0" borderId="0" xfId="0" applyNumberFormat="1"/>
    <xf numFmtId="164" fontId="0" fillId="0" borderId="0" xfId="0" applyNumberFormat="1" applyBorder="1"/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0" xfId="0" applyNumberFormat="1" applyFill="1" applyBorder="1"/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2" xfId="0" applyNumberFormat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H24" sqref="H24"/>
    </sheetView>
  </sheetViews>
  <sheetFormatPr baseColWidth="10" defaultRowHeight="16" x14ac:dyDescent="0.2"/>
  <sheetData>
    <row r="1" spans="1:19" x14ac:dyDescent="0.2">
      <c r="A1" s="20" t="s">
        <v>9</v>
      </c>
      <c r="B1" s="20"/>
      <c r="L1" s="20" t="s">
        <v>8</v>
      </c>
      <c r="M1" s="20"/>
    </row>
    <row r="2" spans="1:19" ht="48" x14ac:dyDescent="0.2">
      <c r="A2" s="1" t="s">
        <v>7</v>
      </c>
      <c r="B2" s="1" t="s">
        <v>0</v>
      </c>
      <c r="C2" s="1" t="s">
        <v>1</v>
      </c>
      <c r="D2" s="1" t="s">
        <v>6</v>
      </c>
      <c r="E2" s="1" t="s">
        <v>2</v>
      </c>
      <c r="F2" s="1" t="s">
        <v>3</v>
      </c>
      <c r="G2" s="1" t="s">
        <v>4</v>
      </c>
      <c r="H2" s="2" t="s">
        <v>5</v>
      </c>
      <c r="L2" s="1" t="s">
        <v>7</v>
      </c>
      <c r="M2" s="1" t="s">
        <v>0</v>
      </c>
      <c r="N2" s="1" t="s">
        <v>1</v>
      </c>
      <c r="O2" s="1" t="s">
        <v>6</v>
      </c>
      <c r="P2" s="1" t="s">
        <v>2</v>
      </c>
      <c r="Q2" s="1" t="s">
        <v>3</v>
      </c>
      <c r="R2" s="1" t="s">
        <v>4</v>
      </c>
      <c r="S2" s="2" t="s">
        <v>5</v>
      </c>
    </row>
    <row r="3" spans="1:19" x14ac:dyDescent="0.2">
      <c r="A3" s="3">
        <v>1</v>
      </c>
      <c r="B3" s="3">
        <v>13</v>
      </c>
      <c r="C3" s="3">
        <v>34</v>
      </c>
      <c r="D3" s="3">
        <v>10</v>
      </c>
      <c r="E3" s="3">
        <f>SUM(B3:D3)</f>
        <v>57</v>
      </c>
      <c r="F3" s="4">
        <f>(B3/E3)*100</f>
        <v>22.807017543859647</v>
      </c>
      <c r="G3" s="4">
        <f>(C3/E3)*100</f>
        <v>59.649122807017541</v>
      </c>
      <c r="H3" s="9">
        <f>(D3/E3)*100</f>
        <v>17.543859649122805</v>
      </c>
      <c r="L3" s="3">
        <v>1</v>
      </c>
      <c r="M3" s="3">
        <v>15</v>
      </c>
      <c r="N3" s="3">
        <v>8</v>
      </c>
      <c r="O3" s="3">
        <v>10</v>
      </c>
      <c r="P3" s="3">
        <f>SUM(M3:O3)</f>
        <v>33</v>
      </c>
      <c r="Q3" s="4">
        <f>(M3/P3)*100</f>
        <v>45.454545454545453</v>
      </c>
      <c r="R3" s="4">
        <f>(N3/P3)*100</f>
        <v>24.242424242424242</v>
      </c>
      <c r="S3" s="9">
        <f>(O3/P3)*100</f>
        <v>30.303030303030305</v>
      </c>
    </row>
    <row r="4" spans="1:19" x14ac:dyDescent="0.2">
      <c r="A4" s="3">
        <v>2</v>
      </c>
      <c r="B4" s="3">
        <v>12</v>
      </c>
      <c r="C4" s="3">
        <v>15</v>
      </c>
      <c r="D4" s="3">
        <v>12</v>
      </c>
      <c r="E4" s="3">
        <f t="shared" ref="E4:E14" si="0">SUM(B4:D4)</f>
        <v>39</v>
      </c>
      <c r="F4" s="4">
        <f t="shared" ref="F4:F14" si="1">(B4/E4)*100</f>
        <v>30.76923076923077</v>
      </c>
      <c r="G4" s="4">
        <f t="shared" ref="G4:G14" si="2">(C4/E4)*100</f>
        <v>38.461538461538467</v>
      </c>
      <c r="H4" s="9">
        <f t="shared" ref="H4:H14" si="3">(D4/E4)*100</f>
        <v>30.76923076923077</v>
      </c>
      <c r="L4" s="3">
        <v>2</v>
      </c>
      <c r="M4" s="3">
        <v>7</v>
      </c>
      <c r="N4" s="3">
        <v>8</v>
      </c>
      <c r="O4" s="3">
        <v>6</v>
      </c>
      <c r="P4" s="3">
        <f>SUM(M4:O4)</f>
        <v>21</v>
      </c>
      <c r="Q4" s="4">
        <f>(M4/P4)*100</f>
        <v>33.333333333333329</v>
      </c>
      <c r="R4" s="4">
        <f>(N4/P4)*100</f>
        <v>38.095238095238095</v>
      </c>
      <c r="S4" s="9">
        <f>(O4/P4)*100</f>
        <v>28.571428571428569</v>
      </c>
    </row>
    <row r="5" spans="1:19" x14ac:dyDescent="0.2">
      <c r="A5" s="3">
        <v>3</v>
      </c>
      <c r="B5" s="3">
        <v>6</v>
      </c>
      <c r="C5" s="3">
        <v>27</v>
      </c>
      <c r="D5" s="3">
        <v>8</v>
      </c>
      <c r="E5" s="3">
        <f t="shared" si="0"/>
        <v>41</v>
      </c>
      <c r="F5" s="4">
        <f t="shared" si="1"/>
        <v>14.634146341463413</v>
      </c>
      <c r="G5" s="4">
        <f t="shared" si="2"/>
        <v>65.853658536585371</v>
      </c>
      <c r="H5" s="9">
        <f t="shared" si="3"/>
        <v>19.512195121951219</v>
      </c>
      <c r="L5" s="3">
        <v>3</v>
      </c>
      <c r="M5" s="3">
        <v>17</v>
      </c>
      <c r="N5" s="3">
        <v>17</v>
      </c>
      <c r="O5" s="3">
        <v>9</v>
      </c>
      <c r="P5" s="3">
        <f>SUM(M5:O5)</f>
        <v>43</v>
      </c>
      <c r="Q5" s="4">
        <f>(M5/P5)*100</f>
        <v>39.534883720930232</v>
      </c>
      <c r="R5" s="4">
        <f>(N5/P5)*100</f>
        <v>39.534883720930232</v>
      </c>
      <c r="S5" s="9">
        <f>(O5/P5)*100</f>
        <v>20.930232558139537</v>
      </c>
    </row>
    <row r="6" spans="1:19" x14ac:dyDescent="0.2">
      <c r="A6" s="3">
        <v>4</v>
      </c>
      <c r="B6" s="3">
        <v>16</v>
      </c>
      <c r="C6" s="3">
        <v>23</v>
      </c>
      <c r="D6" s="3">
        <v>4</v>
      </c>
      <c r="E6" s="3">
        <f t="shared" si="0"/>
        <v>43</v>
      </c>
      <c r="F6" s="4">
        <f t="shared" si="1"/>
        <v>37.209302325581397</v>
      </c>
      <c r="G6" s="4">
        <f t="shared" si="2"/>
        <v>53.488372093023251</v>
      </c>
      <c r="H6" s="9">
        <f t="shared" si="3"/>
        <v>9.3023255813953494</v>
      </c>
      <c r="L6" s="3">
        <v>4</v>
      </c>
      <c r="M6" s="3">
        <v>12</v>
      </c>
      <c r="N6" s="3">
        <v>16</v>
      </c>
      <c r="O6" s="3">
        <v>7</v>
      </c>
      <c r="P6" s="3">
        <f>SUM(M6:O6)</f>
        <v>35</v>
      </c>
      <c r="Q6" s="4">
        <f>(M6/P6)*100</f>
        <v>34.285714285714285</v>
      </c>
      <c r="R6" s="4">
        <f>(N6/P6)*100</f>
        <v>45.714285714285715</v>
      </c>
      <c r="S6" s="9">
        <f>(O6/P6)*100</f>
        <v>20</v>
      </c>
    </row>
    <row r="7" spans="1:19" x14ac:dyDescent="0.2">
      <c r="A7" s="3">
        <v>5</v>
      </c>
      <c r="B7" s="3">
        <v>19</v>
      </c>
      <c r="C7" s="3">
        <v>22</v>
      </c>
      <c r="D7" s="3">
        <v>9</v>
      </c>
      <c r="E7" s="3">
        <f t="shared" si="0"/>
        <v>50</v>
      </c>
      <c r="F7" s="4">
        <f t="shared" si="1"/>
        <v>38</v>
      </c>
      <c r="G7" s="4">
        <f t="shared" si="2"/>
        <v>44</v>
      </c>
      <c r="H7" s="9">
        <f t="shared" si="3"/>
        <v>18</v>
      </c>
      <c r="L7" s="3">
        <v>5</v>
      </c>
      <c r="M7" s="3">
        <v>11</v>
      </c>
      <c r="N7" s="3">
        <v>11</v>
      </c>
      <c r="O7" s="3">
        <v>6</v>
      </c>
      <c r="P7" s="3">
        <f>SUM(M7:O7)</f>
        <v>28</v>
      </c>
      <c r="Q7" s="4">
        <f>(M7/P7)*100</f>
        <v>39.285714285714285</v>
      </c>
      <c r="R7" s="4">
        <f>(N7/P7)*100</f>
        <v>39.285714285714285</v>
      </c>
      <c r="S7" s="9">
        <f>(O7/P7)*100</f>
        <v>21.428571428571427</v>
      </c>
    </row>
    <row r="8" spans="1:19" x14ac:dyDescent="0.2">
      <c r="A8" s="3">
        <v>6</v>
      </c>
      <c r="B8" s="3">
        <v>8</v>
      </c>
      <c r="C8" s="3">
        <v>12</v>
      </c>
      <c r="D8" s="3">
        <v>4</v>
      </c>
      <c r="E8" s="3">
        <f t="shared" si="0"/>
        <v>24</v>
      </c>
      <c r="F8" s="4">
        <f t="shared" si="1"/>
        <v>33.333333333333329</v>
      </c>
      <c r="G8" s="4">
        <f t="shared" si="2"/>
        <v>50</v>
      </c>
      <c r="H8" s="9">
        <f t="shared" si="3"/>
        <v>16.666666666666664</v>
      </c>
      <c r="L8" s="3">
        <v>6</v>
      </c>
      <c r="M8" s="3">
        <v>12</v>
      </c>
      <c r="N8" s="3">
        <v>4</v>
      </c>
      <c r="O8" s="3">
        <v>5</v>
      </c>
      <c r="P8" s="3">
        <f>SUM(M8:O8)</f>
        <v>21</v>
      </c>
      <c r="Q8" s="4">
        <f>(M8/P8)*100</f>
        <v>57.142857142857139</v>
      </c>
      <c r="R8" s="4">
        <f>(N8/P8)*100</f>
        <v>19.047619047619047</v>
      </c>
      <c r="S8" s="9">
        <f>(O8/P8)*100</f>
        <v>23.809523809523807</v>
      </c>
    </row>
    <row r="9" spans="1:19" x14ac:dyDescent="0.2">
      <c r="A9" s="3">
        <v>7</v>
      </c>
      <c r="B9" s="3">
        <v>11</v>
      </c>
      <c r="C9" s="3">
        <v>29</v>
      </c>
      <c r="D9" s="3">
        <v>12</v>
      </c>
      <c r="E9" s="3">
        <f t="shared" si="0"/>
        <v>52</v>
      </c>
      <c r="F9" s="4">
        <f t="shared" si="1"/>
        <v>21.153846153846153</v>
      </c>
      <c r="G9" s="4">
        <f t="shared" si="2"/>
        <v>55.769230769230774</v>
      </c>
      <c r="H9" s="9">
        <f t="shared" si="3"/>
        <v>23.076923076923077</v>
      </c>
      <c r="L9" s="3">
        <v>7</v>
      </c>
      <c r="M9" s="3">
        <v>6</v>
      </c>
      <c r="N9" s="3">
        <v>7</v>
      </c>
      <c r="O9" s="3">
        <v>6</v>
      </c>
      <c r="P9" s="3">
        <f>SUM(M9:O9)</f>
        <v>19</v>
      </c>
      <c r="Q9" s="4">
        <f>(M9/P9)*100</f>
        <v>31.578947368421051</v>
      </c>
      <c r="R9" s="4">
        <f>(N9/P9)*100</f>
        <v>36.84210526315789</v>
      </c>
      <c r="S9" s="9">
        <f>(O9/P9)*100</f>
        <v>31.578947368421051</v>
      </c>
    </row>
    <row r="10" spans="1:19" x14ac:dyDescent="0.2">
      <c r="A10" s="3">
        <v>9</v>
      </c>
      <c r="B10" s="3">
        <v>5</v>
      </c>
      <c r="C10" s="3">
        <v>14</v>
      </c>
      <c r="D10" s="3">
        <v>3</v>
      </c>
      <c r="E10" s="3">
        <f t="shared" si="0"/>
        <v>22</v>
      </c>
      <c r="F10" s="4">
        <f t="shared" si="1"/>
        <v>22.727272727272727</v>
      </c>
      <c r="G10" s="4">
        <f t="shared" si="2"/>
        <v>63.636363636363633</v>
      </c>
      <c r="H10" s="9">
        <f t="shared" si="3"/>
        <v>13.636363636363635</v>
      </c>
      <c r="L10" s="3">
        <v>9</v>
      </c>
      <c r="M10" s="3">
        <v>10</v>
      </c>
      <c r="N10" s="3">
        <v>4</v>
      </c>
      <c r="O10" s="3">
        <v>1</v>
      </c>
      <c r="P10" s="3">
        <f>SUM(M10:O10)</f>
        <v>15</v>
      </c>
      <c r="Q10" s="4">
        <f>(M10/P10)*100</f>
        <v>66.666666666666657</v>
      </c>
      <c r="R10" s="4">
        <f>(N10/P10)*100</f>
        <v>26.666666666666668</v>
      </c>
      <c r="S10" s="9">
        <f>(O10/P10)*100</f>
        <v>6.666666666666667</v>
      </c>
    </row>
    <row r="11" spans="1:19" x14ac:dyDescent="0.2">
      <c r="A11" s="5">
        <v>10</v>
      </c>
      <c r="B11" s="5">
        <v>9</v>
      </c>
      <c r="C11" s="5">
        <v>23</v>
      </c>
      <c r="D11" s="5">
        <v>11</v>
      </c>
      <c r="E11" s="5">
        <f t="shared" si="0"/>
        <v>43</v>
      </c>
      <c r="F11" s="6">
        <f t="shared" si="1"/>
        <v>20.930232558139537</v>
      </c>
      <c r="G11" s="6">
        <f t="shared" si="2"/>
        <v>53.488372093023251</v>
      </c>
      <c r="H11" s="10">
        <f t="shared" si="3"/>
        <v>25.581395348837212</v>
      </c>
      <c r="I11" s="7"/>
      <c r="J11" s="7"/>
      <c r="K11" s="7"/>
      <c r="L11" s="5">
        <v>10</v>
      </c>
      <c r="M11" s="5">
        <v>9</v>
      </c>
      <c r="N11" s="5">
        <v>5</v>
      </c>
      <c r="O11" s="5">
        <v>4</v>
      </c>
      <c r="P11" s="5">
        <f>SUM(M11:O11)</f>
        <v>18</v>
      </c>
      <c r="Q11" s="6">
        <f>(M11/P11)*100</f>
        <v>50</v>
      </c>
      <c r="R11" s="6">
        <f>(N11/P11)*100</f>
        <v>27.777777777777779</v>
      </c>
      <c r="S11" s="10">
        <f>(O11/P11)*100</f>
        <v>22.222222222222221</v>
      </c>
    </row>
    <row r="12" spans="1:19" x14ac:dyDescent="0.2">
      <c r="A12" s="8">
        <v>11</v>
      </c>
      <c r="B12" s="5">
        <v>7</v>
      </c>
      <c r="C12" s="5">
        <v>13</v>
      </c>
      <c r="D12" s="5">
        <v>0</v>
      </c>
      <c r="E12" s="5">
        <f t="shared" si="0"/>
        <v>20</v>
      </c>
      <c r="F12" s="6">
        <f t="shared" si="1"/>
        <v>35</v>
      </c>
      <c r="G12" s="6">
        <f t="shared" si="2"/>
        <v>65</v>
      </c>
      <c r="H12" s="10">
        <f t="shared" si="3"/>
        <v>0</v>
      </c>
      <c r="I12" s="7"/>
      <c r="J12" s="7"/>
      <c r="K12" s="7"/>
      <c r="L12" s="8">
        <v>11</v>
      </c>
      <c r="M12" s="5">
        <v>18</v>
      </c>
      <c r="N12" s="5">
        <v>18</v>
      </c>
      <c r="O12" s="5">
        <v>0</v>
      </c>
      <c r="P12" s="5">
        <f>SUM(M12:O12)</f>
        <v>36</v>
      </c>
      <c r="Q12" s="6">
        <f>(M12/P12)*100</f>
        <v>50</v>
      </c>
      <c r="R12" s="6">
        <f>(N12/P12)*100</f>
        <v>50</v>
      </c>
      <c r="S12" s="10">
        <f>(O12/P12)*100</f>
        <v>0</v>
      </c>
    </row>
    <row r="13" spans="1:19" x14ac:dyDescent="0.2">
      <c r="A13" s="8">
        <v>12</v>
      </c>
      <c r="B13" s="5">
        <v>14</v>
      </c>
      <c r="C13" s="5">
        <v>20</v>
      </c>
      <c r="D13" s="5">
        <v>0</v>
      </c>
      <c r="E13" s="5">
        <f t="shared" si="0"/>
        <v>34</v>
      </c>
      <c r="F13" s="6">
        <f t="shared" si="1"/>
        <v>41.17647058823529</v>
      </c>
      <c r="G13" s="6">
        <f t="shared" si="2"/>
        <v>58.82352941176471</v>
      </c>
      <c r="H13" s="10">
        <f t="shared" si="3"/>
        <v>0</v>
      </c>
      <c r="I13" s="7"/>
      <c r="J13" s="7"/>
      <c r="K13" s="7"/>
      <c r="L13" s="8">
        <v>12</v>
      </c>
      <c r="M13" s="5">
        <v>29</v>
      </c>
      <c r="N13" s="5">
        <v>31</v>
      </c>
      <c r="O13" s="5">
        <v>0</v>
      </c>
      <c r="P13" s="5">
        <f>SUM(M13:O13)</f>
        <v>60</v>
      </c>
      <c r="Q13" s="6">
        <f>(M13/P13)*100</f>
        <v>48.333333333333336</v>
      </c>
      <c r="R13" s="6">
        <f>(N13/P13)*100</f>
        <v>51.666666666666671</v>
      </c>
      <c r="S13" s="10">
        <f>(O13/P13)*100</f>
        <v>0</v>
      </c>
    </row>
    <row r="14" spans="1:19" x14ac:dyDescent="0.2">
      <c r="A14" s="8">
        <v>13</v>
      </c>
      <c r="B14" s="5">
        <v>31</v>
      </c>
      <c r="C14" s="5">
        <v>43</v>
      </c>
      <c r="D14" s="5">
        <v>0</v>
      </c>
      <c r="E14" s="5">
        <f t="shared" si="0"/>
        <v>74</v>
      </c>
      <c r="F14" s="6">
        <f t="shared" si="1"/>
        <v>41.891891891891895</v>
      </c>
      <c r="G14" s="6">
        <f t="shared" si="2"/>
        <v>58.108108108108105</v>
      </c>
      <c r="H14" s="10">
        <f t="shared" si="3"/>
        <v>0</v>
      </c>
      <c r="I14" s="7"/>
      <c r="J14" s="7"/>
      <c r="K14" s="7"/>
      <c r="L14" s="8">
        <v>13</v>
      </c>
      <c r="M14" s="5">
        <v>23</v>
      </c>
      <c r="N14" s="5">
        <v>29</v>
      </c>
      <c r="O14" s="5">
        <v>0</v>
      </c>
      <c r="P14" s="5">
        <f>SUM(M14:O14)</f>
        <v>52</v>
      </c>
      <c r="Q14" s="6">
        <f>(M14/P14)*100</f>
        <v>44.230769230769226</v>
      </c>
      <c r="R14" s="6">
        <f>(N14/P14)*100</f>
        <v>55.769230769230774</v>
      </c>
      <c r="S14" s="10">
        <f>(O14/P14)*100</f>
        <v>0</v>
      </c>
    </row>
    <row r="15" spans="1:19" x14ac:dyDescent="0.2">
      <c r="A15" s="8">
        <v>14</v>
      </c>
      <c r="B15" s="5">
        <v>6</v>
      </c>
      <c r="C15" s="5">
        <v>20</v>
      </c>
      <c r="D15" s="5">
        <v>0</v>
      </c>
      <c r="E15" s="5">
        <f>SUM(B15:D15)</f>
        <v>26</v>
      </c>
      <c r="F15" s="6">
        <f>(B15/E15)*100</f>
        <v>23.076923076923077</v>
      </c>
      <c r="G15" s="6">
        <f>(C15/E15)*100</f>
        <v>76.923076923076934</v>
      </c>
      <c r="H15" s="10">
        <f>(D15/E15)*100</f>
        <v>0</v>
      </c>
      <c r="I15" s="7"/>
      <c r="J15" s="7"/>
      <c r="K15" s="7"/>
      <c r="L15" s="8">
        <v>14</v>
      </c>
      <c r="M15" s="5">
        <v>10</v>
      </c>
      <c r="N15" s="5">
        <v>12</v>
      </c>
      <c r="O15" s="5">
        <v>0</v>
      </c>
      <c r="P15" s="5">
        <f>SUM(M15:O15)</f>
        <v>22</v>
      </c>
      <c r="Q15" s="6">
        <f>(M15/P15)*100</f>
        <v>45.454545454545453</v>
      </c>
      <c r="R15" s="6">
        <f>(N15/P15)*100</f>
        <v>54.54545454545454</v>
      </c>
      <c r="S15" s="10">
        <f>(O15/P15)*100</f>
        <v>0</v>
      </c>
    </row>
    <row r="16" spans="1:19" x14ac:dyDescent="0.2">
      <c r="A16" s="16">
        <v>15</v>
      </c>
      <c r="B16" s="17">
        <v>7</v>
      </c>
      <c r="C16" s="17">
        <v>14</v>
      </c>
      <c r="D16" s="17">
        <v>5</v>
      </c>
      <c r="E16" s="17">
        <f>SUM(B16:D16)</f>
        <v>26</v>
      </c>
      <c r="F16" s="18">
        <f>(B16/E16)*100</f>
        <v>26.923076923076923</v>
      </c>
      <c r="G16" s="18">
        <f>(C16/E16)*100</f>
        <v>53.846153846153847</v>
      </c>
      <c r="H16" s="19">
        <f>(D16/E16)*100</f>
        <v>19.230769230769234</v>
      </c>
      <c r="I16" s="7"/>
      <c r="J16" s="7"/>
      <c r="K16" s="7"/>
      <c r="L16" s="16">
        <v>15</v>
      </c>
      <c r="M16" s="17">
        <v>21</v>
      </c>
      <c r="N16" s="17">
        <v>29</v>
      </c>
      <c r="O16" s="17">
        <v>6</v>
      </c>
      <c r="P16" s="17">
        <f>SUM(M16:O16)</f>
        <v>56</v>
      </c>
      <c r="Q16" s="18">
        <f>(M16/P16)*100</f>
        <v>37.5</v>
      </c>
      <c r="R16" s="18">
        <f>(N16/P16)*100</f>
        <v>51.785714285714292</v>
      </c>
      <c r="S16" s="19">
        <f>(O16/P16)*100</f>
        <v>10.714285714285714</v>
      </c>
    </row>
    <row r="17" spans="1:19" x14ac:dyDescent="0.2">
      <c r="A17" s="8"/>
      <c r="B17" s="5"/>
      <c r="C17" s="5"/>
      <c r="D17" s="5"/>
      <c r="E17" s="11">
        <f>SUM(E3:E16)</f>
        <v>551</v>
      </c>
      <c r="F17" s="12">
        <f>AVERAGE(F3:F16)</f>
        <v>29.259481730918157</v>
      </c>
      <c r="G17" s="12">
        <f t="shared" ref="G17:H17" si="4">AVERAGE(G3:G16)</f>
        <v>56.931966191848986</v>
      </c>
      <c r="H17" s="12">
        <f t="shared" si="4"/>
        <v>13.808552077232852</v>
      </c>
      <c r="I17" s="7"/>
      <c r="J17" s="7"/>
      <c r="K17" s="7"/>
      <c r="L17" s="7"/>
      <c r="M17" s="5"/>
      <c r="N17" s="5"/>
      <c r="O17" s="5"/>
      <c r="P17" s="11">
        <f>SUM(P3:P16)</f>
        <v>459</v>
      </c>
      <c r="Q17" s="12">
        <f>AVERAGE(Q3:Q16)</f>
        <v>44.485807876916461</v>
      </c>
      <c r="R17" s="12">
        <f>AVERAGE(R3:R16)</f>
        <v>40.069555791491446</v>
      </c>
      <c r="S17" s="15">
        <f>AVERAGE(S3:S16)</f>
        <v>15.444636331592093</v>
      </c>
    </row>
    <row r="18" spans="1:19" x14ac:dyDescent="0.2">
      <c r="A18" s="8"/>
      <c r="B18" s="3"/>
      <c r="C18" s="3"/>
      <c r="D18" s="3"/>
      <c r="E18" s="13"/>
      <c r="F18" s="14">
        <f>STDEV(F3:F16)</f>
        <v>8.63794357056819</v>
      </c>
      <c r="G18" s="14">
        <f t="shared" ref="G18:H18" si="5">STDEV(G3:G16)</f>
        <v>9.5782725117552001</v>
      </c>
      <c r="H18" s="14">
        <f t="shared" si="5"/>
        <v>10.36573085308696</v>
      </c>
      <c r="I18" s="7"/>
      <c r="J18" s="7"/>
      <c r="K18" s="7"/>
      <c r="L18" s="7"/>
      <c r="M18" s="5"/>
      <c r="N18" s="5"/>
      <c r="O18" s="5"/>
      <c r="P18" s="11"/>
      <c r="Q18" s="12">
        <f>STDEV(Q3:Q16)</f>
        <v>9.7076900726191031</v>
      </c>
      <c r="R18" s="12">
        <f>STDEV(R3:R16)</f>
        <v>12.078682104331584</v>
      </c>
      <c r="S18" s="15">
        <f>STDEV(S3:S16)</f>
        <v>12.119705089688676</v>
      </c>
    </row>
    <row r="19" spans="1:19" x14ac:dyDescent="0.2">
      <c r="M19" s="3"/>
      <c r="N19" s="3"/>
      <c r="O19" s="3"/>
      <c r="P19" s="3"/>
      <c r="Q19" s="4"/>
      <c r="R19" s="4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Tavassoli</dc:creator>
  <cp:lastModifiedBy>Ali Tavassoli</cp:lastModifiedBy>
  <dcterms:created xsi:type="dcterms:W3CDTF">2017-06-09T10:03:31Z</dcterms:created>
  <dcterms:modified xsi:type="dcterms:W3CDTF">2017-06-09T10:27:22Z</dcterms:modified>
</cp:coreProperties>
</file>