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980" yWindow="0" windowWidth="23760" windowHeight="160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I38" i="1"/>
  <c r="O38" i="1"/>
  <c r="N38" i="1"/>
  <c r="M38" i="1"/>
  <c r="L38" i="1"/>
  <c r="K38" i="1"/>
  <c r="J36" i="1"/>
  <c r="I36" i="1"/>
  <c r="O36" i="1"/>
  <c r="N36" i="1"/>
  <c r="M36" i="1"/>
  <c r="L36" i="1"/>
  <c r="K36" i="1"/>
  <c r="J34" i="1"/>
  <c r="I34" i="1"/>
  <c r="O34" i="1"/>
  <c r="N34" i="1"/>
  <c r="M34" i="1"/>
  <c r="L34" i="1"/>
  <c r="K34" i="1"/>
  <c r="J32" i="1"/>
  <c r="I32" i="1"/>
  <c r="O32" i="1"/>
  <c r="N32" i="1"/>
  <c r="M32" i="1"/>
  <c r="L32" i="1"/>
  <c r="K32" i="1"/>
  <c r="J30" i="1"/>
  <c r="I30" i="1"/>
  <c r="O30" i="1"/>
  <c r="N30" i="1"/>
  <c r="M30" i="1"/>
  <c r="L30" i="1"/>
  <c r="K30" i="1"/>
  <c r="J28" i="1"/>
  <c r="I28" i="1"/>
  <c r="O28" i="1"/>
  <c r="N28" i="1"/>
  <c r="M28" i="1"/>
  <c r="L28" i="1"/>
  <c r="K28" i="1"/>
  <c r="H38" i="1"/>
  <c r="H36" i="1"/>
  <c r="H34" i="1"/>
  <c r="H32" i="1"/>
  <c r="H30" i="1"/>
  <c r="H28" i="1"/>
  <c r="J26" i="1"/>
  <c r="I26" i="1"/>
  <c r="O26" i="1"/>
  <c r="J24" i="1"/>
  <c r="I24" i="1"/>
  <c r="O24" i="1"/>
  <c r="J20" i="1"/>
  <c r="I20" i="1"/>
  <c r="O20" i="1"/>
  <c r="J18" i="1"/>
  <c r="I18" i="1"/>
  <c r="O18" i="1"/>
  <c r="J16" i="1"/>
  <c r="I16" i="1"/>
  <c r="O16" i="1"/>
  <c r="J14" i="1"/>
  <c r="I14" i="1"/>
  <c r="O14" i="1"/>
  <c r="J12" i="1"/>
  <c r="I12" i="1"/>
  <c r="O12" i="1"/>
  <c r="N26" i="1"/>
  <c r="N24" i="1"/>
  <c r="N20" i="1"/>
  <c r="N18" i="1"/>
  <c r="N16" i="1"/>
  <c r="N14" i="1"/>
  <c r="N12" i="1"/>
  <c r="M26" i="1"/>
  <c r="M24" i="1"/>
  <c r="M20" i="1"/>
  <c r="M18" i="1"/>
  <c r="M16" i="1"/>
  <c r="M14" i="1"/>
  <c r="M12" i="1"/>
  <c r="L26" i="1"/>
  <c r="L24" i="1"/>
  <c r="L20" i="1"/>
  <c r="L18" i="1"/>
  <c r="L16" i="1"/>
  <c r="L14" i="1"/>
  <c r="L12" i="1"/>
  <c r="K26" i="1"/>
  <c r="K24" i="1"/>
  <c r="K20" i="1"/>
  <c r="K18" i="1"/>
  <c r="K16" i="1"/>
  <c r="K14" i="1"/>
  <c r="K12" i="1"/>
  <c r="J22" i="1"/>
  <c r="I22" i="1"/>
  <c r="O22" i="1"/>
  <c r="N22" i="1"/>
  <c r="M22" i="1"/>
  <c r="L22" i="1"/>
  <c r="K22" i="1"/>
  <c r="H12" i="1"/>
  <c r="H14" i="1"/>
  <c r="H16" i="1"/>
  <c r="H18" i="1"/>
  <c r="H20" i="1"/>
  <c r="H22" i="1"/>
  <c r="H24" i="1"/>
  <c r="H26" i="1"/>
</calcChain>
</file>

<file path=xl/sharedStrings.xml><?xml version="1.0" encoding="utf-8"?>
<sst xmlns="http://schemas.openxmlformats.org/spreadsheetml/2006/main" count="77" uniqueCount="27">
  <si>
    <t>Mean</t>
  </si>
  <si>
    <t>Max</t>
  </si>
  <si>
    <t>Min</t>
  </si>
  <si>
    <t>condition</t>
  </si>
  <si>
    <t>score</t>
  </si>
  <si>
    <t>Extra subjects</t>
  </si>
  <si>
    <t xml:space="preserve"> </t>
  </si>
  <si>
    <t>Target Image</t>
  </si>
  <si>
    <t>Perceived Image</t>
  </si>
  <si>
    <t>F</t>
  </si>
  <si>
    <t>B</t>
  </si>
  <si>
    <t>?</t>
  </si>
  <si>
    <t>U</t>
  </si>
  <si>
    <t xml:space="preserve">U </t>
  </si>
  <si>
    <t>D</t>
  </si>
  <si>
    <t>Front (F)</t>
  </si>
  <si>
    <t>Behind (B)</t>
  </si>
  <si>
    <t>Up (U)</t>
  </si>
  <si>
    <t>Down (D)</t>
  </si>
  <si>
    <t>? - undefined</t>
  </si>
  <si>
    <t>14 F</t>
  </si>
  <si>
    <t>9 B</t>
  </si>
  <si>
    <t>9 U</t>
  </si>
  <si>
    <t>4 D</t>
  </si>
  <si>
    <t>Details in 'A Low Frequency Panning Method with Compensation for Head Rotation'</t>
  </si>
  <si>
    <t xml:space="preserve">Dylan Menzies, Marcos F. Simo ́n Ga ́lvez and Filippo Maria Fazi </t>
  </si>
  <si>
    <t>Unprocessed results of listening tests for Compensated Amplitude Panning Reproduction of spatial audio.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</si>
</sst>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NimbusRomNo9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Fill="1" applyBorder="1"/>
    <xf numFmtId="0" fontId="0" fillId="0" borderId="3" xfId="0" applyFill="1" applyBorder="1"/>
    <xf numFmtId="0" fontId="0" fillId="0" borderId="2" xfId="0" applyFill="1" applyBorder="1"/>
    <xf numFmtId="164" fontId="0" fillId="0" borderId="0" xfId="0" applyNumberFormat="1" applyBorder="1"/>
    <xf numFmtId="0" fontId="3" fillId="0" borderId="3" xfId="0" applyFont="1" applyBorder="1"/>
    <xf numFmtId="0" fontId="4" fillId="0" borderId="0" xfId="0" applyFont="1"/>
  </cellXfs>
  <cellStyles count="3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40"/>
  <sheetViews>
    <sheetView tabSelected="1" topLeftCell="A2" workbookViewId="0">
      <selection activeCell="F8" sqref="F8"/>
    </sheetView>
  </sheetViews>
  <sheetFormatPr baseColWidth="10" defaultRowHeight="15" x14ac:dyDescent="0"/>
  <cols>
    <col min="1" max="1" width="18" customWidth="1"/>
    <col min="18" max="18" width="15" customWidth="1"/>
  </cols>
  <sheetData>
    <row r="3" spans="1:23">
      <c r="B3" t="s">
        <v>26</v>
      </c>
    </row>
    <row r="4" spans="1:23">
      <c r="B4" t="s">
        <v>24</v>
      </c>
    </row>
    <row r="5" spans="1:23">
      <c r="B5" s="11" t="s">
        <v>25</v>
      </c>
    </row>
    <row r="6" spans="1:23">
      <c r="B6" s="11"/>
    </row>
    <row r="7" spans="1:23">
      <c r="B7" s="11"/>
    </row>
    <row r="8" spans="1:23">
      <c r="B8" s="11"/>
    </row>
    <row r="9" spans="1:23">
      <c r="B9" s="11"/>
    </row>
    <row r="10" spans="1:23">
      <c r="Q10" t="s">
        <v>6</v>
      </c>
      <c r="R10" t="s">
        <v>7</v>
      </c>
      <c r="S10" t="s">
        <v>15</v>
      </c>
      <c r="T10" t="s">
        <v>16</v>
      </c>
      <c r="U10" t="s">
        <v>17</v>
      </c>
      <c r="V10" t="s">
        <v>18</v>
      </c>
      <c r="W10" t="s">
        <v>19</v>
      </c>
    </row>
    <row r="11" spans="1:23">
      <c r="A11" t="s">
        <v>3</v>
      </c>
      <c r="B11">
        <v>1</v>
      </c>
      <c r="C11">
        <v>2</v>
      </c>
      <c r="D11">
        <v>3</v>
      </c>
      <c r="E11">
        <v>4</v>
      </c>
      <c r="F11">
        <v>5</v>
      </c>
      <c r="H11" t="s">
        <v>0</v>
      </c>
      <c r="I11" t="s">
        <v>1</v>
      </c>
      <c r="J11" s="1" t="s">
        <v>2</v>
      </c>
      <c r="K11">
        <v>1</v>
      </c>
      <c r="L11">
        <v>2</v>
      </c>
      <c r="M11">
        <v>3</v>
      </c>
      <c r="N11">
        <v>4</v>
      </c>
      <c r="O11" s="1">
        <v>5</v>
      </c>
    </row>
    <row r="12" spans="1:23">
      <c r="A12" t="s">
        <v>4</v>
      </c>
      <c r="B12" s="2">
        <v>2</v>
      </c>
      <c r="C12" s="2">
        <v>6</v>
      </c>
      <c r="D12" s="2">
        <v>7</v>
      </c>
      <c r="E12" s="2">
        <v>8</v>
      </c>
      <c r="F12" s="2">
        <v>1</v>
      </c>
      <c r="G12" s="3"/>
      <c r="H12">
        <f>AVERAGE(B12:F12)</f>
        <v>4.8</v>
      </c>
      <c r="I12">
        <f>MAX(B12:F12)</f>
        <v>8</v>
      </c>
      <c r="J12" s="1">
        <f>MIN(B12:F12)</f>
        <v>1</v>
      </c>
      <c r="K12" s="4">
        <f>9*((B12- $J12) / ($I12 - $J12)) + 1</f>
        <v>2.2857142857142856</v>
      </c>
      <c r="L12" s="4">
        <f>9*((C12- $J12) / ($I12 - $J12)) + 1</f>
        <v>7.4285714285714288</v>
      </c>
      <c r="M12" s="4">
        <f>9*((D12- $J12) / ($I12 - $J12)) + 1</f>
        <v>8.7142857142857135</v>
      </c>
      <c r="N12" s="4">
        <f>9*((E12- $J12) / ($I12 - $J12)) + 1</f>
        <v>10</v>
      </c>
      <c r="O12" s="5">
        <f>9*((F12- $J12) / ($I12 - $J12)) + 1</f>
        <v>1</v>
      </c>
      <c r="R12" t="s">
        <v>8</v>
      </c>
      <c r="S12" t="s">
        <v>9</v>
      </c>
      <c r="T12" t="s">
        <v>10</v>
      </c>
      <c r="U12" t="s">
        <v>12</v>
      </c>
      <c r="V12" t="s">
        <v>11</v>
      </c>
    </row>
    <row r="13" spans="1:23">
      <c r="B13">
        <v>1</v>
      </c>
      <c r="C13">
        <v>2</v>
      </c>
      <c r="D13">
        <v>3</v>
      </c>
      <c r="E13">
        <v>4</v>
      </c>
      <c r="F13">
        <v>5</v>
      </c>
      <c r="J13" s="1"/>
      <c r="K13" s="4"/>
      <c r="L13" s="4"/>
      <c r="M13" s="4"/>
      <c r="N13" s="4"/>
      <c r="O13" s="5"/>
    </row>
    <row r="14" spans="1:23">
      <c r="B14" s="2">
        <v>5</v>
      </c>
      <c r="C14" s="2">
        <v>7</v>
      </c>
      <c r="D14" s="2">
        <v>8</v>
      </c>
      <c r="E14" s="2">
        <v>7</v>
      </c>
      <c r="F14" s="2">
        <v>6</v>
      </c>
      <c r="G14" s="3"/>
      <c r="H14">
        <f t="shared" ref="H14:H26" si="0">AVERAGE(B14:F14)</f>
        <v>6.6</v>
      </c>
      <c r="I14">
        <f>MAX(B14:F14)</f>
        <v>8</v>
      </c>
      <c r="J14" s="1">
        <f>MIN(B14:F14)</f>
        <v>5</v>
      </c>
      <c r="K14" s="4">
        <f>9*((B14- $J14) / ($I14 - $J14)) + 1</f>
        <v>1</v>
      </c>
      <c r="L14" s="4">
        <f>9*((C14- $J14) / ($I14 - $J14)) + 1</f>
        <v>7</v>
      </c>
      <c r="M14" s="4">
        <f>9*((D14- $J14) / ($I14 - $J14)) + 1</f>
        <v>10</v>
      </c>
      <c r="N14" s="4">
        <f>9*((E14- $J14) / ($I14 - $J14)) + 1</f>
        <v>7</v>
      </c>
      <c r="O14" s="5">
        <f>9*((F14- $J14) / ($I14 - $J14)) + 1</f>
        <v>4</v>
      </c>
      <c r="S14" t="s">
        <v>9</v>
      </c>
      <c r="T14" t="s">
        <v>10</v>
      </c>
      <c r="U14" t="s">
        <v>12</v>
      </c>
      <c r="V14" t="s">
        <v>12</v>
      </c>
    </row>
    <row r="15" spans="1:23">
      <c r="B15" s="6">
        <v>1</v>
      </c>
      <c r="C15" s="6">
        <v>2</v>
      </c>
      <c r="D15" s="6">
        <v>3</v>
      </c>
      <c r="E15" s="6">
        <v>4</v>
      </c>
      <c r="F15" s="6">
        <v>5</v>
      </c>
      <c r="G15" s="6"/>
      <c r="J15" s="1"/>
      <c r="K15" s="4"/>
      <c r="L15" s="4"/>
      <c r="M15" s="4"/>
      <c r="N15" s="4"/>
      <c r="O15" s="5"/>
    </row>
    <row r="16" spans="1:23">
      <c r="B16" s="2">
        <v>2</v>
      </c>
      <c r="C16" s="2">
        <v>3</v>
      </c>
      <c r="D16" s="2">
        <v>5</v>
      </c>
      <c r="E16" s="2">
        <v>6</v>
      </c>
      <c r="F16" s="2">
        <v>6</v>
      </c>
      <c r="G16" s="3"/>
      <c r="H16">
        <f t="shared" si="0"/>
        <v>4.4000000000000004</v>
      </c>
      <c r="I16">
        <f>MAX(B16:F16)</f>
        <v>6</v>
      </c>
      <c r="J16" s="1">
        <f>MIN(B16:F16)</f>
        <v>2</v>
      </c>
      <c r="K16" s="4">
        <f>9*((B16- $J16) / ($I16 - $J16)) + 1</f>
        <v>1</v>
      </c>
      <c r="L16" s="4">
        <f>9*((C16- $J16) / ($I16 - $J16)) + 1</f>
        <v>3.25</v>
      </c>
      <c r="M16" s="4">
        <f>9*((D16- $J16) / ($I16 - $J16)) + 1</f>
        <v>7.75</v>
      </c>
      <c r="N16" s="4">
        <f>9*((E16- $J16) / ($I16 - $J16)) + 1</f>
        <v>10</v>
      </c>
      <c r="O16" s="5">
        <f>9*((F16- $J16) / ($I16 - $J16)) + 1</f>
        <v>10</v>
      </c>
      <c r="S16" t="s">
        <v>9</v>
      </c>
      <c r="T16" t="s">
        <v>11</v>
      </c>
      <c r="U16" t="s">
        <v>12</v>
      </c>
      <c r="V16" t="s">
        <v>11</v>
      </c>
    </row>
    <row r="17" spans="1:22">
      <c r="B17" s="6">
        <v>1</v>
      </c>
      <c r="C17" s="6">
        <v>2</v>
      </c>
      <c r="D17" s="6">
        <v>3</v>
      </c>
      <c r="E17" s="6">
        <v>4</v>
      </c>
      <c r="F17" s="6">
        <v>5</v>
      </c>
      <c r="G17" s="6"/>
      <c r="J17" s="1"/>
      <c r="K17" s="4"/>
      <c r="L17" s="4"/>
      <c r="M17" s="4"/>
      <c r="N17" s="4"/>
      <c r="O17" s="5"/>
    </row>
    <row r="18" spans="1:22">
      <c r="B18" s="2">
        <v>4</v>
      </c>
      <c r="C18" s="2">
        <v>4</v>
      </c>
      <c r="D18" s="2">
        <v>7</v>
      </c>
      <c r="E18" s="2">
        <v>6.5</v>
      </c>
      <c r="F18" s="2">
        <v>7</v>
      </c>
      <c r="G18" s="3"/>
      <c r="H18">
        <f t="shared" si="0"/>
        <v>5.7</v>
      </c>
      <c r="I18">
        <f>MAX(B18:F18)</f>
        <v>7</v>
      </c>
      <c r="J18" s="1">
        <f>MIN(B18:F18)</f>
        <v>4</v>
      </c>
      <c r="K18" s="4">
        <f>9*((B18- $J18) / ($I18 - $J18)) + 1</f>
        <v>1</v>
      </c>
      <c r="L18" s="4">
        <f>9*((C18- $J18) / ($I18 - $J18)) + 1</f>
        <v>1</v>
      </c>
      <c r="M18" s="4">
        <f>9*((D18- $J18) / ($I18 - $J18)) + 1</f>
        <v>10</v>
      </c>
      <c r="N18" s="4">
        <f>9*((E18- $J18) / ($I18 - $J18)) + 1</f>
        <v>8.5</v>
      </c>
      <c r="O18" s="5">
        <f>9*((F18- $J18) / ($I18 - $J18)) + 1</f>
        <v>10</v>
      </c>
      <c r="S18" t="s">
        <v>9</v>
      </c>
      <c r="T18" t="s">
        <v>11</v>
      </c>
      <c r="U18" t="s">
        <v>11</v>
      </c>
      <c r="V18" t="s">
        <v>11</v>
      </c>
    </row>
    <row r="19" spans="1:22"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6"/>
      <c r="J19" s="1"/>
      <c r="K19" s="4"/>
      <c r="L19" s="4"/>
      <c r="M19" s="4"/>
      <c r="N19" s="4"/>
      <c r="O19" s="5"/>
    </row>
    <row r="20" spans="1:22">
      <c r="B20" s="2">
        <v>7</v>
      </c>
      <c r="C20" s="2">
        <v>8</v>
      </c>
      <c r="D20" s="2">
        <v>8.5</v>
      </c>
      <c r="E20" s="2">
        <v>9.5</v>
      </c>
      <c r="F20" s="2">
        <v>10</v>
      </c>
      <c r="G20" s="3"/>
      <c r="H20">
        <f t="shared" si="0"/>
        <v>8.6</v>
      </c>
      <c r="I20">
        <f>MAX(B20:F20)</f>
        <v>10</v>
      </c>
      <c r="J20" s="1">
        <f>MIN(B20:F20)</f>
        <v>7</v>
      </c>
      <c r="K20" s="4">
        <f>9*((B20- $J20) / ($I20 - $J20)) + 1</f>
        <v>1</v>
      </c>
      <c r="L20" s="4">
        <f>9*((C20- $J20) / ($I20 - $J20)) + 1</f>
        <v>4</v>
      </c>
      <c r="M20" s="4">
        <f>9*((D20- $J20) / ($I20 - $J20)) + 1</f>
        <v>5.5</v>
      </c>
      <c r="N20" s="4">
        <f>9*((E20- $J20) / ($I20 - $J20)) + 1</f>
        <v>8.5</v>
      </c>
      <c r="O20" s="5">
        <f>9*((F20- $J20) / ($I20 - $J20)) + 1</f>
        <v>10</v>
      </c>
      <c r="S20" t="s">
        <v>9</v>
      </c>
      <c r="T20" t="s">
        <v>10</v>
      </c>
      <c r="U20" t="s">
        <v>11</v>
      </c>
      <c r="V20" t="s">
        <v>11</v>
      </c>
    </row>
    <row r="21" spans="1:22"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/>
      <c r="J21" s="1"/>
      <c r="K21" s="4"/>
      <c r="L21" s="4"/>
      <c r="M21" s="4"/>
      <c r="N21" s="4"/>
      <c r="O21" s="5"/>
    </row>
    <row r="22" spans="1:22">
      <c r="B22" s="2">
        <v>3</v>
      </c>
      <c r="C22" s="2">
        <v>5</v>
      </c>
      <c r="D22" s="2">
        <v>4</v>
      </c>
      <c r="E22" s="2">
        <v>2</v>
      </c>
      <c r="F22" s="2">
        <v>6</v>
      </c>
      <c r="G22" s="3"/>
      <c r="H22">
        <f t="shared" si="0"/>
        <v>4</v>
      </c>
      <c r="I22">
        <f>MAX(B22:F22)</f>
        <v>6</v>
      </c>
      <c r="J22" s="1">
        <f>MIN(B22:F22)</f>
        <v>2</v>
      </c>
      <c r="K22" s="4">
        <f>9*((B22- $J22) / ($I22 - $J22)) + 1</f>
        <v>3.25</v>
      </c>
      <c r="L22" s="4">
        <f>9*((C22- $J22) / ($I22 - $J22)) + 1</f>
        <v>7.75</v>
      </c>
      <c r="M22" s="4">
        <f>9*((D22- $J22) / ($I22 - $J22)) + 1</f>
        <v>5.5</v>
      </c>
      <c r="N22" s="4">
        <f>9*((E22- $J22) / ($I22 - $J22)) + 1</f>
        <v>1</v>
      </c>
      <c r="O22" s="5">
        <f>9*((F22- $J22) / ($I22 - $J22)) + 1</f>
        <v>10</v>
      </c>
      <c r="S22" t="s">
        <v>9</v>
      </c>
      <c r="T22" t="s">
        <v>12</v>
      </c>
      <c r="U22" t="s">
        <v>11</v>
      </c>
      <c r="V22" t="s">
        <v>14</v>
      </c>
    </row>
    <row r="23" spans="1:22">
      <c r="B23" s="7">
        <v>1</v>
      </c>
      <c r="C23" s="7">
        <v>2</v>
      </c>
      <c r="D23" s="7">
        <v>3</v>
      </c>
      <c r="E23" s="7">
        <v>4</v>
      </c>
      <c r="F23" s="7">
        <v>5</v>
      </c>
      <c r="G23" s="6"/>
      <c r="J23" s="1"/>
      <c r="K23" s="4"/>
      <c r="L23" s="4"/>
      <c r="M23" s="4"/>
      <c r="N23" s="4"/>
      <c r="O23" s="5"/>
    </row>
    <row r="24" spans="1:22">
      <c r="B24" s="8">
        <v>5</v>
      </c>
      <c r="C24" s="8">
        <v>8</v>
      </c>
      <c r="D24" s="8">
        <v>6</v>
      </c>
      <c r="E24" s="8">
        <v>7</v>
      </c>
      <c r="F24" s="8">
        <v>10</v>
      </c>
      <c r="G24" s="6"/>
      <c r="H24">
        <f t="shared" si="0"/>
        <v>7.2</v>
      </c>
      <c r="I24">
        <f>MAX(B24:F24)</f>
        <v>10</v>
      </c>
      <c r="J24" s="1">
        <f>MIN(B24:F24)</f>
        <v>5</v>
      </c>
      <c r="K24" s="4">
        <f>9*((B24- $J24) / ($I24 - $J24)) + 1</f>
        <v>1</v>
      </c>
      <c r="L24" s="4">
        <f>9*((C24- $J24) / ($I24 - $J24)) + 1</f>
        <v>6.3999999999999995</v>
      </c>
      <c r="M24" s="4">
        <f>9*((D24- $J24) / ($I24 - $J24)) + 1</f>
        <v>2.8</v>
      </c>
      <c r="N24" s="4">
        <f>9*((E24- $J24) / ($I24 - $J24)) + 1</f>
        <v>4.5999999999999996</v>
      </c>
      <c r="O24" s="5">
        <f>9*((F24- $J24) / ($I24 - $J24)) + 1</f>
        <v>10</v>
      </c>
      <c r="S24" t="s">
        <v>9</v>
      </c>
      <c r="T24" t="s">
        <v>10</v>
      </c>
      <c r="U24" t="s">
        <v>12</v>
      </c>
      <c r="V24" t="s">
        <v>11</v>
      </c>
    </row>
    <row r="25" spans="1:22">
      <c r="B25" s="7">
        <v>1</v>
      </c>
      <c r="C25" s="7">
        <v>2</v>
      </c>
      <c r="D25" s="7">
        <v>3</v>
      </c>
      <c r="E25" s="7">
        <v>4</v>
      </c>
      <c r="F25" s="7">
        <v>5</v>
      </c>
      <c r="G25" s="6"/>
      <c r="J25" s="1"/>
      <c r="K25" s="4"/>
      <c r="L25" s="4"/>
      <c r="M25" s="4"/>
      <c r="N25" s="4"/>
      <c r="O25" s="5"/>
    </row>
    <row r="26" spans="1:22">
      <c r="B26" s="8">
        <v>6</v>
      </c>
      <c r="C26" s="8">
        <v>6</v>
      </c>
      <c r="D26" s="8">
        <v>7</v>
      </c>
      <c r="E26" s="8">
        <v>7</v>
      </c>
      <c r="F26" s="8">
        <v>8</v>
      </c>
      <c r="G26" s="6"/>
      <c r="H26">
        <f t="shared" si="0"/>
        <v>6.8</v>
      </c>
      <c r="I26">
        <f>MAX(B26:F26)</f>
        <v>8</v>
      </c>
      <c r="J26" s="1">
        <f>MIN(B26:F26)</f>
        <v>6</v>
      </c>
      <c r="K26" s="4">
        <f>9*((B26- $J26) / ($I26 - $J26)) + 1</f>
        <v>1</v>
      </c>
      <c r="L26" s="4">
        <f>9*((C26- $J26) / ($I26 - $J26)) + 1</f>
        <v>1</v>
      </c>
      <c r="M26" s="4">
        <f>9*((D26- $J26) / ($I26 - $J26)) + 1</f>
        <v>5.5</v>
      </c>
      <c r="N26" s="4">
        <f>9*((E26- $J26) / ($I26 - $J26)) + 1</f>
        <v>5.5</v>
      </c>
      <c r="O26" s="5">
        <f>9*((F26- $J26) / ($I26 - $J26)) + 1</f>
        <v>10</v>
      </c>
      <c r="S26" t="s">
        <v>9</v>
      </c>
      <c r="T26" t="s">
        <v>10</v>
      </c>
      <c r="U26" t="s">
        <v>11</v>
      </c>
      <c r="V26" t="s">
        <v>11</v>
      </c>
    </row>
    <row r="27" spans="1:22">
      <c r="A27" t="s">
        <v>5</v>
      </c>
      <c r="B27" s="7">
        <v>1</v>
      </c>
      <c r="C27" s="7">
        <v>2</v>
      </c>
      <c r="D27" s="7">
        <v>3</v>
      </c>
      <c r="E27" s="7">
        <v>4</v>
      </c>
      <c r="F27" s="7">
        <v>5</v>
      </c>
      <c r="G27" s="6"/>
      <c r="J27" s="1"/>
      <c r="K27" s="4"/>
      <c r="L27" s="4"/>
      <c r="M27" s="4"/>
      <c r="N27" s="4"/>
      <c r="O27" s="9"/>
    </row>
    <row r="28" spans="1:22">
      <c r="B28" s="6">
        <v>6</v>
      </c>
      <c r="C28" s="6">
        <v>7</v>
      </c>
      <c r="D28" s="6">
        <v>8</v>
      </c>
      <c r="E28" s="6">
        <v>9.5</v>
      </c>
      <c r="F28" s="6">
        <v>10</v>
      </c>
      <c r="G28" s="6"/>
      <c r="H28">
        <f t="shared" ref="H28" si="1">AVERAGE(B28:F28)</f>
        <v>8.1</v>
      </c>
      <c r="I28">
        <f>MAX(B28:F28)</f>
        <v>10</v>
      </c>
      <c r="J28" s="1">
        <f>MIN(B28:F28)</f>
        <v>6</v>
      </c>
      <c r="K28" s="4">
        <f>9*((B28- $J28) / ($I28 - $J28)) + 1</f>
        <v>1</v>
      </c>
      <c r="L28" s="4">
        <f>9*((C28- $J28) / ($I28 - $J28)) + 1</f>
        <v>3.25</v>
      </c>
      <c r="M28" s="4">
        <f>9*((D28- $J28) / ($I28 - $J28)) + 1</f>
        <v>5.5</v>
      </c>
      <c r="N28" s="4">
        <f>9*((E28- $J28) / ($I28 - $J28)) + 1</f>
        <v>8.875</v>
      </c>
      <c r="O28" s="5">
        <f>9*((F28- $J28) / ($I28 - $J28)) + 1</f>
        <v>10</v>
      </c>
      <c r="S28" t="s">
        <v>9</v>
      </c>
      <c r="T28" t="s">
        <v>10</v>
      </c>
      <c r="U28" t="s">
        <v>12</v>
      </c>
      <c r="V28" t="s">
        <v>14</v>
      </c>
    </row>
    <row r="29" spans="1:22">
      <c r="B29" s="7">
        <v>1</v>
      </c>
      <c r="C29" s="7">
        <v>2</v>
      </c>
      <c r="D29" s="7">
        <v>3</v>
      </c>
      <c r="E29" s="7">
        <v>4</v>
      </c>
      <c r="F29" s="7">
        <v>5</v>
      </c>
      <c r="G29" s="6"/>
      <c r="J29" s="1"/>
      <c r="K29" s="4"/>
      <c r="L29" s="4"/>
      <c r="M29" s="4"/>
      <c r="N29" s="4"/>
      <c r="O29" s="9"/>
    </row>
    <row r="30" spans="1:22">
      <c r="B30" s="2">
        <v>2</v>
      </c>
      <c r="C30" s="2">
        <v>4</v>
      </c>
      <c r="D30" s="2">
        <v>5</v>
      </c>
      <c r="E30" s="2">
        <v>6</v>
      </c>
      <c r="F30" s="2">
        <v>6</v>
      </c>
      <c r="G30" s="6"/>
      <c r="H30">
        <f t="shared" ref="H30" si="2">AVERAGE(B30:F30)</f>
        <v>4.5999999999999996</v>
      </c>
      <c r="I30">
        <f>MAX(B30:F30)</f>
        <v>6</v>
      </c>
      <c r="J30" s="1">
        <f>MIN(B30:F30)</f>
        <v>2</v>
      </c>
      <c r="K30" s="4">
        <f>9*((B30- $J30) / ($I30 - $J30)) + 1</f>
        <v>1</v>
      </c>
      <c r="L30" s="4">
        <f>9*((C30- $J30) / ($I30 - $J30)) + 1</f>
        <v>5.5</v>
      </c>
      <c r="M30" s="4">
        <f>9*((D30- $J30) / ($I30 - $J30)) + 1</f>
        <v>7.75</v>
      </c>
      <c r="N30" s="4">
        <f>9*((E30- $J30) / ($I30 - $J30)) + 1</f>
        <v>10</v>
      </c>
      <c r="O30" s="5">
        <f>9*((F30- $J30) / ($I30 - $J30)) + 1</f>
        <v>10</v>
      </c>
      <c r="S30" t="s">
        <v>9</v>
      </c>
      <c r="T30" t="s">
        <v>11</v>
      </c>
      <c r="U30" t="s">
        <v>13</v>
      </c>
      <c r="V30" t="s">
        <v>14</v>
      </c>
    </row>
    <row r="31" spans="1:22">
      <c r="B31" s="7">
        <v>1</v>
      </c>
      <c r="C31" s="7">
        <v>2</v>
      </c>
      <c r="D31" s="7">
        <v>3</v>
      </c>
      <c r="E31" s="7">
        <v>4</v>
      </c>
      <c r="F31" s="7">
        <v>5</v>
      </c>
      <c r="G31" s="6"/>
      <c r="J31" s="1"/>
      <c r="K31" s="4"/>
      <c r="L31" s="4"/>
      <c r="M31" s="4"/>
      <c r="N31" s="4"/>
      <c r="O31" s="9"/>
    </row>
    <row r="32" spans="1:22">
      <c r="B32" s="2">
        <v>4</v>
      </c>
      <c r="C32" s="2">
        <v>6</v>
      </c>
      <c r="D32" s="2">
        <v>7</v>
      </c>
      <c r="E32" s="2">
        <v>9</v>
      </c>
      <c r="F32" s="2">
        <v>7</v>
      </c>
      <c r="G32" s="6"/>
      <c r="H32">
        <f t="shared" ref="H32" si="3">AVERAGE(B32:F32)</f>
        <v>6.6</v>
      </c>
      <c r="I32">
        <f>MAX(B32:F32)</f>
        <v>9</v>
      </c>
      <c r="J32" s="1">
        <f>MIN(B32:F32)</f>
        <v>4</v>
      </c>
      <c r="K32" s="4">
        <f>9*((B32- $J32) / ($I32 - $J32)) + 1</f>
        <v>1</v>
      </c>
      <c r="L32" s="4">
        <f>9*((C32- $J32) / ($I32 - $J32)) + 1</f>
        <v>4.5999999999999996</v>
      </c>
      <c r="M32" s="4">
        <f>9*((D32- $J32) / ($I32 - $J32)) + 1</f>
        <v>6.3999999999999995</v>
      </c>
      <c r="N32" s="4">
        <f>9*((E32- $J32) / ($I32 - $J32)) + 1</f>
        <v>10</v>
      </c>
      <c r="O32" s="5">
        <f>9*((F32- $J32) / ($I32 - $J32)) + 1</f>
        <v>6.3999999999999995</v>
      </c>
      <c r="S32" t="s">
        <v>9</v>
      </c>
      <c r="T32" t="s">
        <v>10</v>
      </c>
      <c r="U32" t="s">
        <v>12</v>
      </c>
      <c r="V32" t="s">
        <v>11</v>
      </c>
    </row>
    <row r="33" spans="2:22">
      <c r="B33" s="10">
        <v>1</v>
      </c>
      <c r="C33" s="10">
        <v>2</v>
      </c>
      <c r="D33" s="10">
        <v>3</v>
      </c>
      <c r="E33" s="10">
        <v>4</v>
      </c>
      <c r="F33" s="10">
        <v>5</v>
      </c>
      <c r="G33" s="6"/>
      <c r="J33" s="1"/>
      <c r="K33" s="4"/>
      <c r="L33" s="4"/>
      <c r="M33" s="4"/>
      <c r="N33" s="4"/>
      <c r="O33" s="9"/>
    </row>
    <row r="34" spans="2:22">
      <c r="B34" s="2">
        <v>2</v>
      </c>
      <c r="C34" s="2">
        <v>4</v>
      </c>
      <c r="D34" s="2">
        <v>5</v>
      </c>
      <c r="E34" s="2">
        <v>6</v>
      </c>
      <c r="F34" s="2">
        <v>7</v>
      </c>
      <c r="G34" s="6"/>
      <c r="H34">
        <f t="shared" ref="H34" si="4">AVERAGE(B34:F34)</f>
        <v>4.8</v>
      </c>
      <c r="I34">
        <f>MAX(B34:F34)</f>
        <v>7</v>
      </c>
      <c r="J34" s="1">
        <f>MIN(B34:F34)</f>
        <v>2</v>
      </c>
      <c r="K34" s="4">
        <f>9*((B34- $J34) / ($I34 - $J34)) + 1</f>
        <v>1</v>
      </c>
      <c r="L34" s="4">
        <f>9*((C34- $J34) / ($I34 - $J34)) + 1</f>
        <v>4.5999999999999996</v>
      </c>
      <c r="M34" s="4">
        <f>9*((D34- $J34) / ($I34 - $J34)) + 1</f>
        <v>6.3999999999999995</v>
      </c>
      <c r="N34" s="4">
        <f>9*((E34- $J34) / ($I34 - $J34)) + 1</f>
        <v>8.1999999999999993</v>
      </c>
      <c r="O34" s="5">
        <f>9*((F34- $J34) / ($I34 - $J34)) + 1</f>
        <v>10</v>
      </c>
      <c r="S34" t="s">
        <v>9</v>
      </c>
      <c r="T34" t="s">
        <v>10</v>
      </c>
      <c r="U34" t="s">
        <v>11</v>
      </c>
      <c r="V34" t="s">
        <v>11</v>
      </c>
    </row>
    <row r="35" spans="2:22">
      <c r="B35" s="10">
        <v>1</v>
      </c>
      <c r="C35" s="10">
        <v>2</v>
      </c>
      <c r="D35" s="10">
        <v>3</v>
      </c>
      <c r="E35" s="10">
        <v>4</v>
      </c>
      <c r="F35" s="10">
        <v>5</v>
      </c>
      <c r="G35" s="6"/>
      <c r="J35" s="1"/>
      <c r="K35" s="4"/>
      <c r="L35" s="4"/>
      <c r="M35" s="4"/>
      <c r="N35" s="4"/>
      <c r="O35" s="9"/>
    </row>
    <row r="36" spans="2:22">
      <c r="B36" s="2">
        <v>5</v>
      </c>
      <c r="C36" s="2">
        <v>7</v>
      </c>
      <c r="D36" s="2">
        <v>8</v>
      </c>
      <c r="E36" s="2">
        <v>9</v>
      </c>
      <c r="F36" s="2">
        <v>10</v>
      </c>
      <c r="G36" s="6"/>
      <c r="H36">
        <f t="shared" ref="H36" si="5">AVERAGE(B36:F36)</f>
        <v>7.8</v>
      </c>
      <c r="I36">
        <f>MAX(B36:F36)</f>
        <v>10</v>
      </c>
      <c r="J36" s="1">
        <f>MIN(B36:F36)</f>
        <v>5</v>
      </c>
      <c r="K36" s="4">
        <f>9*((B36- $J36) / ($I36 - $J36)) + 1</f>
        <v>1</v>
      </c>
      <c r="L36" s="4">
        <f>9*((C36- $J36) / ($I36 - $J36)) + 1</f>
        <v>4.5999999999999996</v>
      </c>
      <c r="M36" s="4">
        <f>9*((D36- $J36) / ($I36 - $J36)) + 1</f>
        <v>6.3999999999999995</v>
      </c>
      <c r="N36" s="4">
        <f>9*((E36- $J36) / ($I36 - $J36)) + 1</f>
        <v>8.1999999999999993</v>
      </c>
      <c r="O36" s="5">
        <f>9*((F36- $J36) / ($I36 - $J36)) + 1</f>
        <v>10</v>
      </c>
      <c r="S36" t="s">
        <v>9</v>
      </c>
      <c r="T36" t="s">
        <v>11</v>
      </c>
      <c r="U36" t="s">
        <v>12</v>
      </c>
      <c r="V36" t="s">
        <v>14</v>
      </c>
    </row>
    <row r="37" spans="2:22">
      <c r="B37" s="10">
        <v>1</v>
      </c>
      <c r="C37" s="10">
        <v>2</v>
      </c>
      <c r="D37" s="10">
        <v>3</v>
      </c>
      <c r="E37" s="10">
        <v>4</v>
      </c>
      <c r="F37" s="10">
        <v>5</v>
      </c>
      <c r="G37" s="6"/>
      <c r="J37" s="1"/>
      <c r="K37" s="4"/>
      <c r="L37" s="4"/>
      <c r="M37" s="4"/>
      <c r="N37" s="4"/>
      <c r="O37" s="9"/>
    </row>
    <row r="38" spans="2:22">
      <c r="B38" s="2">
        <v>1</v>
      </c>
      <c r="C38" s="2">
        <v>4</v>
      </c>
      <c r="D38" s="2">
        <v>7</v>
      </c>
      <c r="E38" s="2">
        <v>8</v>
      </c>
      <c r="F38" s="2">
        <v>8</v>
      </c>
      <c r="G38" s="6"/>
      <c r="H38">
        <f t="shared" ref="H38" si="6">AVERAGE(B38:F38)</f>
        <v>5.6</v>
      </c>
      <c r="I38">
        <f>MAX(B38:F38)</f>
        <v>8</v>
      </c>
      <c r="J38" s="1">
        <f>MIN(B38:F38)</f>
        <v>1</v>
      </c>
      <c r="K38" s="4">
        <f>9*((B38- $J38) / ($I38 - $J38)) + 1</f>
        <v>1</v>
      </c>
      <c r="L38" s="4">
        <f>9*((C38- $J38) / ($I38 - $J38)) + 1</f>
        <v>4.8571428571428568</v>
      </c>
      <c r="M38" s="4">
        <f>9*((D38- $J38) / ($I38 - $J38)) + 1</f>
        <v>8.7142857142857135</v>
      </c>
      <c r="N38" s="4">
        <f>9*((E38- $J38) / ($I38 - $J38)) + 1</f>
        <v>10</v>
      </c>
      <c r="O38" s="5">
        <f>9*((F38- $J38) / ($I38 - $J38)) + 1</f>
        <v>10</v>
      </c>
      <c r="S38" t="s">
        <v>9</v>
      </c>
      <c r="T38" t="s">
        <v>10</v>
      </c>
      <c r="U38" t="s">
        <v>12</v>
      </c>
      <c r="V38" t="s">
        <v>11</v>
      </c>
    </row>
    <row r="39" spans="2:22">
      <c r="B39" s="10">
        <v>1</v>
      </c>
      <c r="C39" s="10">
        <v>2</v>
      </c>
      <c r="D39" s="10">
        <v>3</v>
      </c>
      <c r="E39" s="10">
        <v>4</v>
      </c>
      <c r="F39" s="10">
        <v>5</v>
      </c>
      <c r="G39" s="6"/>
      <c r="J39" s="1"/>
      <c r="K39" s="4"/>
      <c r="L39" s="4"/>
      <c r="M39" s="4"/>
      <c r="N39" s="4"/>
      <c r="O39" s="9"/>
    </row>
    <row r="40" spans="2:22">
      <c r="G40" s="6"/>
      <c r="J40" s="3"/>
      <c r="K40" s="4"/>
      <c r="L40" s="4"/>
      <c r="M40" s="4"/>
      <c r="N40" s="4"/>
      <c r="O40" s="9"/>
      <c r="S40" t="s">
        <v>20</v>
      </c>
      <c r="T40" t="s">
        <v>21</v>
      </c>
      <c r="U40" t="s">
        <v>22</v>
      </c>
      <c r="V40" t="s">
        <v>23</v>
      </c>
    </row>
  </sheetData>
  <conditionalFormatting sqref="B12:G12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G1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6:G1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1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0:G20 B12:G12 B14:G14 B16:G16 B18:G1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2:G2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4:G24 B12:G12 B14:G14 B16:G16 B18:G18 B20:G20 B22:G22 B26:G26 B28:F28 G27:G40 B30:F3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:F3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0:F3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F3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F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2:F32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F3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F3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4:F3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:F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6:F3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F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F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8:F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Dylan Menzies</dc:creator>
  <cp:lastModifiedBy>Dylan Menzies</cp:lastModifiedBy>
  <dcterms:created xsi:type="dcterms:W3CDTF">2017-07-11T08:55:53Z</dcterms:created>
  <dcterms:modified xsi:type="dcterms:W3CDTF">2017-07-17T14:27:18Z</dcterms:modified>
</cp:coreProperties>
</file>