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ouch\Dropbox\MDPI_Journal_Peripheral\Dataset\"/>
    </mc:Choice>
  </mc:AlternateContent>
  <bookViews>
    <workbookView xWindow="0" yWindow="0" windowWidth="28800" windowHeight="12135" activeTab="4"/>
  </bookViews>
  <sheets>
    <sheet name="Table 3" sheetId="4" r:id="rId1"/>
    <sheet name="VR" sheetId="5" r:id="rId2"/>
    <sheet name="Acc_data" sheetId="2" r:id="rId3"/>
    <sheet name="Light_data" sheetId="3" r:id="rId4"/>
    <sheet name="Table 4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R18" i="1" s="1"/>
  <c r="M18" i="1"/>
  <c r="R17" i="1"/>
  <c r="Q17" i="1"/>
  <c r="M17" i="1"/>
  <c r="Q16" i="1"/>
  <c r="R16" i="1" s="1"/>
  <c r="M16" i="1"/>
  <c r="Q15" i="1"/>
  <c r="R15" i="1" s="1"/>
  <c r="M15" i="1"/>
  <c r="Q14" i="1"/>
  <c r="R14" i="1" s="1"/>
  <c r="M14" i="1"/>
  <c r="R13" i="1"/>
  <c r="Q13" i="1"/>
  <c r="M13" i="1"/>
  <c r="Q12" i="1"/>
  <c r="R12" i="1" s="1"/>
  <c r="M12" i="1"/>
  <c r="Q11" i="1"/>
  <c r="R11" i="1" s="1"/>
  <c r="M11" i="1"/>
  <c r="Q10" i="1"/>
  <c r="R10" i="1" s="1"/>
  <c r="M10" i="1"/>
  <c r="R9" i="1"/>
  <c r="M9" i="1"/>
  <c r="E9" i="1"/>
  <c r="R8" i="1"/>
  <c r="E8" i="1"/>
  <c r="R7" i="1"/>
</calcChain>
</file>

<file path=xl/sharedStrings.xml><?xml version="1.0" encoding="utf-8"?>
<sst xmlns="http://schemas.openxmlformats.org/spreadsheetml/2006/main" count="287" uniqueCount="72">
  <si>
    <t>Active time  (ms)</t>
  </si>
  <si>
    <r>
      <t>N</t>
    </r>
    <r>
      <rPr>
        <b/>
        <vertAlign val="superscript"/>
        <sz val="11"/>
        <color theme="1"/>
        <rFont val="Times New Roman"/>
        <family val="1"/>
      </rPr>
      <t>o.</t>
    </r>
    <r>
      <rPr>
        <b/>
        <sz val="11"/>
        <color theme="1"/>
        <rFont val="Times New Roman"/>
        <family val="1"/>
      </rPr>
      <t xml:space="preserve"> Samples</t>
    </r>
  </si>
  <si>
    <r>
      <t>N</t>
    </r>
    <r>
      <rPr>
        <b/>
        <vertAlign val="superscript"/>
        <sz val="11"/>
        <color theme="1"/>
        <rFont val="Times New Roman"/>
        <family val="1"/>
      </rPr>
      <t>o.</t>
    </r>
    <r>
      <rPr>
        <b/>
        <sz val="11"/>
        <color theme="1"/>
        <rFont val="Times New Roman"/>
        <family val="1"/>
      </rPr>
      <t xml:space="preserve"> snapshot</t>
    </r>
  </si>
  <si>
    <r>
      <t>N</t>
    </r>
    <r>
      <rPr>
        <b/>
        <vertAlign val="superscript"/>
        <sz val="11"/>
        <color theme="1"/>
        <rFont val="Times New Roman"/>
        <family val="1"/>
      </rPr>
      <t>o.</t>
    </r>
    <r>
      <rPr>
        <b/>
        <sz val="11"/>
        <color theme="1"/>
        <rFont val="Times New Roman"/>
        <family val="1"/>
      </rPr>
      <t xml:space="preserve"> restore</t>
    </r>
  </si>
  <si>
    <t>Time (ms)</t>
  </si>
  <si>
    <t>FFT</t>
  </si>
  <si>
    <t>Transceiver</t>
  </si>
  <si>
    <t>Total</t>
  </si>
  <si>
    <t>Accelerometer</t>
  </si>
  <si>
    <t>Samples</t>
  </si>
  <si>
    <t>32 (Hex)</t>
  </si>
  <si>
    <t>64 (Hex)</t>
  </si>
  <si>
    <t>128 (Hex)</t>
  </si>
  <si>
    <t>AA</t>
  </si>
  <si>
    <t>A5</t>
  </si>
  <si>
    <t>A4</t>
  </si>
  <si>
    <t>A0</t>
  </si>
  <si>
    <t>9F</t>
  </si>
  <si>
    <t>AF</t>
  </si>
  <si>
    <t>A3</t>
  </si>
  <si>
    <t>A2</t>
  </si>
  <si>
    <t>AB</t>
  </si>
  <si>
    <t>9E</t>
  </si>
  <si>
    <t>A1</t>
  </si>
  <si>
    <t>AC</t>
  </si>
  <si>
    <t>B0</t>
  </si>
  <si>
    <t>A7</t>
  </si>
  <si>
    <t>B1</t>
  </si>
  <si>
    <t>A6</t>
  </si>
  <si>
    <t>A9</t>
  </si>
  <si>
    <t>B2</t>
  </si>
  <si>
    <t>AE</t>
  </si>
  <si>
    <t>AD</t>
  </si>
  <si>
    <t>A8</t>
  </si>
  <si>
    <t>Data</t>
  </si>
  <si>
    <t>Active time (ms)</t>
  </si>
  <si>
    <t>Scenario (Samples)</t>
  </si>
  <si>
    <t>0x610B</t>
  </si>
  <si>
    <t>-</t>
  </si>
  <si>
    <t>0x8211</t>
  </si>
  <si>
    <t>0x561A</t>
  </si>
  <si>
    <t>0x0151</t>
  </si>
  <si>
    <t>0x1143</t>
  </si>
  <si>
    <t>0x98B5</t>
  </si>
  <si>
    <t>0x7D11</t>
  </si>
  <si>
    <t>0x9114</t>
  </si>
  <si>
    <t>0x451B</t>
  </si>
  <si>
    <r>
      <t>N</t>
    </r>
    <r>
      <rPr>
        <b/>
        <vertAlign val="superscript"/>
        <sz val="11"/>
        <color theme="1"/>
        <rFont val="Times New Roman"/>
        <family val="1"/>
      </rPr>
      <t>o.</t>
    </r>
    <r>
      <rPr>
        <b/>
        <sz val="11"/>
        <color theme="1"/>
        <rFont val="Times New Roman"/>
        <family val="1"/>
      </rPr>
      <t xml:space="preserve"> Executed Instructions</t>
    </r>
  </si>
  <si>
    <t xml:space="preserve"> RESTOP Overhead (%)</t>
  </si>
  <si>
    <r>
      <t>N</t>
    </r>
    <r>
      <rPr>
        <b/>
        <vertAlign val="superscript"/>
        <sz val="11"/>
        <color theme="1"/>
        <rFont val="Times New Roman"/>
        <family val="1"/>
      </rPr>
      <t>o.</t>
    </r>
    <r>
      <rPr>
        <b/>
        <sz val="11"/>
        <color theme="1"/>
        <rFont val="Times New Roman"/>
        <family val="1"/>
      </rPr>
      <t xml:space="preserve"> Restore-RESTOP</t>
    </r>
  </si>
  <si>
    <t>Without RESTOP</t>
  </si>
  <si>
    <t>With RESTOP</t>
  </si>
  <si>
    <t>Luminosity</t>
  </si>
  <si>
    <t>ACC</t>
  </si>
  <si>
    <t>Maximum Power (mW)</t>
  </si>
  <si>
    <t>Number of Instructions</t>
  </si>
  <si>
    <t>Peripheral</t>
  </si>
  <si>
    <t>Luminosity Sensor</t>
  </si>
  <si>
    <r>
      <t>Maximum Time 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Times New Roman"/>
        <family val="1"/>
      </rPr>
      <t>s)</t>
    </r>
  </si>
  <si>
    <t>C (µF)</t>
  </si>
  <si>
    <r>
      <t>E</t>
    </r>
    <r>
      <rPr>
        <b/>
        <vertAlign val="subscript"/>
        <sz val="12"/>
        <color theme="1"/>
        <rFont val="Times New Roman"/>
        <family val="1"/>
      </rPr>
      <t xml:space="preserve">r_max 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Times New Roman"/>
        <family val="1"/>
      </rPr>
      <t>J)</t>
    </r>
  </si>
  <si>
    <r>
      <t>V</t>
    </r>
    <r>
      <rPr>
        <b/>
        <vertAlign val="subscript"/>
        <sz val="12"/>
        <color theme="1"/>
        <rFont val="Times New Roman"/>
        <family val="1"/>
      </rPr>
      <t>min</t>
    </r>
    <r>
      <rPr>
        <b/>
        <sz val="12"/>
        <color theme="1"/>
        <rFont val="Times New Roman"/>
        <family val="1"/>
      </rPr>
      <t xml:space="preserve"> (V)</t>
    </r>
  </si>
  <si>
    <r>
      <t>E</t>
    </r>
    <r>
      <rPr>
        <b/>
        <vertAlign val="subscript"/>
        <sz val="12"/>
        <color theme="1"/>
        <rFont val="Times New Roman"/>
        <family val="1"/>
      </rPr>
      <t xml:space="preserve">r_sys 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Times New Roman"/>
        <family val="1"/>
      </rPr>
      <t>J)</t>
    </r>
  </si>
  <si>
    <r>
      <t>E</t>
    </r>
    <r>
      <rPr>
        <b/>
        <vertAlign val="subscript"/>
        <sz val="12"/>
        <color theme="1"/>
        <rFont val="Times New Roman"/>
        <family val="1"/>
      </rPr>
      <t xml:space="preserve">r_ps 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Times New Roman"/>
        <family val="1"/>
      </rPr>
      <t>J)</t>
    </r>
  </si>
  <si>
    <r>
      <t>V</t>
    </r>
    <r>
      <rPr>
        <b/>
        <vertAlign val="subscript"/>
        <sz val="12"/>
        <color theme="1"/>
        <rFont val="Times New Roman"/>
        <family val="1"/>
      </rPr>
      <t>R</t>
    </r>
    <r>
      <rPr>
        <b/>
        <sz val="12"/>
        <color theme="1"/>
        <rFont val="Times New Roman"/>
        <family val="1"/>
      </rPr>
      <t xml:space="preserve"> (V)</t>
    </r>
  </si>
  <si>
    <t>Saved Instructions</t>
  </si>
  <si>
    <t>CA</t>
  </si>
  <si>
    <t>BB</t>
  </si>
  <si>
    <t>EE</t>
  </si>
  <si>
    <t>FF</t>
  </si>
  <si>
    <t>FE</t>
  </si>
  <si>
    <t>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</si>
</sst>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vertAlign val="subscript"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7"/>
  <sheetViews>
    <sheetView workbookViewId="0">
      <selection activeCell="D7" sqref="D7"/>
    </sheetView>
  </sheetViews>
  <sheetFormatPr baseColWidth="10" defaultRowHeight="15.75" x14ac:dyDescent="0.25"/>
  <cols>
    <col min="1" max="1" width="13.7109375" customWidth="1"/>
    <col min="2" max="3" width="15.85546875" style="7" customWidth="1"/>
    <col min="4" max="4" width="11.42578125" style="7"/>
    <col min="5" max="5" width="15.140625" style="7" customWidth="1"/>
    <col min="6" max="9" width="11.42578125" style="7"/>
  </cols>
  <sheetData>
    <row r="4" spans="2:7" ht="30.75" customHeight="1" x14ac:dyDescent="0.25">
      <c r="B4" s="12" t="s">
        <v>56</v>
      </c>
      <c r="C4" s="12" t="s">
        <v>54</v>
      </c>
      <c r="D4" s="12" t="s">
        <v>55</v>
      </c>
      <c r="E4" s="12" t="s">
        <v>58</v>
      </c>
      <c r="F4" s="12" t="s">
        <v>60</v>
      </c>
      <c r="G4" s="12" t="s">
        <v>59</v>
      </c>
    </row>
    <row r="5" spans="2:7" x14ac:dyDescent="0.25">
      <c r="B5" s="9" t="s">
        <v>8</v>
      </c>
      <c r="C5" s="9">
        <v>2.2999999999999998</v>
      </c>
      <c r="D5" s="9">
        <v>5</v>
      </c>
      <c r="E5" s="9">
        <v>122.2</v>
      </c>
      <c r="F5" s="15">
        <v>1.4</v>
      </c>
      <c r="G5" s="9">
        <v>1.58</v>
      </c>
    </row>
    <row r="6" spans="2:7" x14ac:dyDescent="0.25">
      <c r="B6" s="9" t="s">
        <v>52</v>
      </c>
      <c r="C6" s="9">
        <v>2.7</v>
      </c>
      <c r="D6" s="9">
        <v>5</v>
      </c>
      <c r="E6" s="9">
        <v>212.6</v>
      </c>
      <c r="F6" s="9">
        <v>2.87</v>
      </c>
      <c r="G6" s="9">
        <v>2.76</v>
      </c>
    </row>
    <row r="7" spans="2:7" x14ac:dyDescent="0.25">
      <c r="B7" s="9" t="s">
        <v>6</v>
      </c>
      <c r="C7" s="9">
        <v>2.2999999999999998</v>
      </c>
      <c r="D7" s="9">
        <v>50</v>
      </c>
      <c r="E7" s="9">
        <v>122.2</v>
      </c>
      <c r="F7" s="9">
        <v>9.3699999999999992</v>
      </c>
      <c r="G7" s="9">
        <v>3.36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8"/>
  <sheetViews>
    <sheetView workbookViewId="0">
      <selection activeCell="H9" sqref="H9"/>
    </sheetView>
  </sheetViews>
  <sheetFormatPr baseColWidth="10" defaultRowHeight="15" x14ac:dyDescent="0.25"/>
  <cols>
    <col min="2" max="2" width="15.85546875" customWidth="1"/>
    <col min="3" max="3" width="14.7109375" customWidth="1"/>
    <col min="4" max="4" width="13" customWidth="1"/>
    <col min="6" max="6" width="12.7109375" customWidth="1"/>
  </cols>
  <sheetData>
    <row r="5" spans="2:8" ht="31.5" x14ac:dyDescent="0.25">
      <c r="B5" s="12" t="s">
        <v>56</v>
      </c>
      <c r="C5" s="12" t="s">
        <v>65</v>
      </c>
      <c r="D5" s="12" t="s">
        <v>61</v>
      </c>
      <c r="E5" s="12" t="s">
        <v>59</v>
      </c>
      <c r="F5" s="12" t="s">
        <v>62</v>
      </c>
      <c r="G5" s="12" t="s">
        <v>63</v>
      </c>
      <c r="H5" s="12" t="s">
        <v>64</v>
      </c>
    </row>
    <row r="6" spans="2:8" ht="15.75" x14ac:dyDescent="0.25">
      <c r="B6" s="9" t="s">
        <v>8</v>
      </c>
      <c r="C6" s="9">
        <v>2</v>
      </c>
      <c r="D6" s="16">
        <v>2</v>
      </c>
      <c r="E6" s="9">
        <v>20</v>
      </c>
      <c r="F6" s="9">
        <v>5.7</v>
      </c>
      <c r="G6" s="15">
        <v>1.4</v>
      </c>
      <c r="H6" s="9">
        <v>2.15</v>
      </c>
    </row>
    <row r="7" spans="2:8" ht="15.75" x14ac:dyDescent="0.25">
      <c r="B7" s="9" t="s">
        <v>52</v>
      </c>
      <c r="C7" s="9">
        <v>3</v>
      </c>
      <c r="D7" s="16">
        <v>2.6</v>
      </c>
      <c r="E7" s="9">
        <v>20</v>
      </c>
      <c r="F7" s="9">
        <v>5.7</v>
      </c>
      <c r="G7" s="9">
        <v>1.72</v>
      </c>
      <c r="H7" s="9">
        <v>2.74</v>
      </c>
    </row>
    <row r="8" spans="2:8" ht="15.75" x14ac:dyDescent="0.25">
      <c r="B8" s="9" t="s">
        <v>6</v>
      </c>
      <c r="C8" s="9">
        <v>45</v>
      </c>
      <c r="D8" s="16">
        <v>2</v>
      </c>
      <c r="E8" s="9">
        <v>20</v>
      </c>
      <c r="F8" s="9">
        <v>5.7</v>
      </c>
      <c r="G8" s="9">
        <v>9.3699999999999992</v>
      </c>
      <c r="H8" s="9">
        <v>2.33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4"/>
  <sheetViews>
    <sheetView workbookViewId="0">
      <selection activeCell="D61" sqref="D61"/>
    </sheetView>
  </sheetViews>
  <sheetFormatPr baseColWidth="10" defaultColWidth="9.140625" defaultRowHeight="15.75" x14ac:dyDescent="0.25"/>
  <cols>
    <col min="1" max="1" width="9.140625" style="1"/>
    <col min="2" max="2" width="9.140625" style="2"/>
    <col min="3" max="3" width="9.42578125" style="2" customWidth="1"/>
    <col min="4" max="4" width="10.28515625" style="2" customWidth="1"/>
    <col min="5" max="16384" width="9.140625" style="1"/>
  </cols>
  <sheetData>
    <row r="2" spans="2:4" x14ac:dyDescent="0.25">
      <c r="B2" s="17" t="s">
        <v>8</v>
      </c>
      <c r="C2" s="17"/>
      <c r="D2" s="17"/>
    </row>
    <row r="3" spans="2:4" x14ac:dyDescent="0.25">
      <c r="B3" s="17" t="s">
        <v>9</v>
      </c>
      <c r="C3" s="17"/>
      <c r="D3" s="17"/>
    </row>
    <row r="4" spans="2:4" x14ac:dyDescent="0.25">
      <c r="B4" s="3" t="s">
        <v>10</v>
      </c>
      <c r="C4" s="3" t="s">
        <v>11</v>
      </c>
      <c r="D4" s="3" t="s">
        <v>12</v>
      </c>
    </row>
    <row r="5" spans="2:4" x14ac:dyDescent="0.25">
      <c r="B5" s="5" t="s">
        <v>13</v>
      </c>
      <c r="C5" s="5" t="s">
        <v>27</v>
      </c>
      <c r="D5" s="4" t="s">
        <v>21</v>
      </c>
    </row>
    <row r="6" spans="2:4" x14ac:dyDescent="0.25">
      <c r="B6" s="5" t="s">
        <v>14</v>
      </c>
      <c r="C6" s="5" t="s">
        <v>20</v>
      </c>
      <c r="D6" s="4" t="s">
        <v>22</v>
      </c>
    </row>
    <row r="7" spans="2:4" x14ac:dyDescent="0.25">
      <c r="B7" s="5" t="s">
        <v>13</v>
      </c>
      <c r="C7" s="5" t="s">
        <v>13</v>
      </c>
      <c r="D7" s="4" t="s">
        <v>17</v>
      </c>
    </row>
    <row r="8" spans="2:4" x14ac:dyDescent="0.25">
      <c r="B8" s="5" t="s">
        <v>15</v>
      </c>
      <c r="C8" s="5" t="s">
        <v>14</v>
      </c>
      <c r="D8" s="4" t="s">
        <v>13</v>
      </c>
    </row>
    <row r="9" spans="2:4" x14ac:dyDescent="0.25">
      <c r="B9" s="5" t="s">
        <v>16</v>
      </c>
      <c r="C9" s="5">
        <v>78</v>
      </c>
      <c r="D9" s="4">
        <v>99</v>
      </c>
    </row>
    <row r="10" spans="2:4" x14ac:dyDescent="0.25">
      <c r="B10" s="5" t="s">
        <v>70</v>
      </c>
      <c r="C10" s="5" t="s">
        <v>17</v>
      </c>
      <c r="D10" s="4" t="s">
        <v>69</v>
      </c>
    </row>
    <row r="11" spans="2:4" x14ac:dyDescent="0.25">
      <c r="B11" s="5" t="s">
        <v>18</v>
      </c>
      <c r="C11" s="5" t="s">
        <v>69</v>
      </c>
      <c r="D11" s="4" t="s">
        <v>13</v>
      </c>
    </row>
    <row r="12" spans="2:4" x14ac:dyDescent="0.25">
      <c r="B12" s="5" t="s">
        <v>18</v>
      </c>
      <c r="C12" s="5" t="s">
        <v>18</v>
      </c>
      <c r="D12" s="4" t="s">
        <v>18</v>
      </c>
    </row>
    <row r="13" spans="2:4" x14ac:dyDescent="0.25">
      <c r="B13" s="5" t="s">
        <v>19</v>
      </c>
      <c r="C13" s="5">
        <v>33</v>
      </c>
      <c r="D13" s="4" t="s">
        <v>71</v>
      </c>
    </row>
    <row r="14" spans="2:4" x14ac:dyDescent="0.25">
      <c r="B14" s="5" t="s">
        <v>20</v>
      </c>
      <c r="C14" s="5" t="s">
        <v>67</v>
      </c>
      <c r="D14" s="4">
        <v>23</v>
      </c>
    </row>
    <row r="15" spans="2:4" x14ac:dyDescent="0.25">
      <c r="B15" s="5" t="s">
        <v>21</v>
      </c>
      <c r="C15" s="5" t="s">
        <v>67</v>
      </c>
      <c r="D15" s="4" t="s">
        <v>24</v>
      </c>
    </row>
    <row r="16" spans="2:4" x14ac:dyDescent="0.25">
      <c r="B16" s="5" t="s">
        <v>22</v>
      </c>
      <c r="C16" s="5" t="s">
        <v>68</v>
      </c>
      <c r="D16" s="4" t="s">
        <v>17</v>
      </c>
    </row>
    <row r="17" spans="2:4" x14ac:dyDescent="0.25">
      <c r="B17" s="5" t="s">
        <v>17</v>
      </c>
      <c r="C17" s="5">
        <v>34</v>
      </c>
      <c r="D17" s="4">
        <v>66</v>
      </c>
    </row>
    <row r="18" spans="2:4" x14ac:dyDescent="0.25">
      <c r="B18" s="5" t="s">
        <v>23</v>
      </c>
      <c r="C18" s="4" t="s">
        <v>18</v>
      </c>
      <c r="D18" s="4" t="s">
        <v>23</v>
      </c>
    </row>
    <row r="19" spans="2:4" x14ac:dyDescent="0.25">
      <c r="B19" s="5" t="s">
        <v>13</v>
      </c>
      <c r="C19" s="4" t="s">
        <v>19</v>
      </c>
      <c r="D19" s="4" t="s">
        <v>13</v>
      </c>
    </row>
    <row r="20" spans="2:4" x14ac:dyDescent="0.25">
      <c r="B20" s="5" t="s">
        <v>16</v>
      </c>
      <c r="C20" s="4" t="s">
        <v>20</v>
      </c>
      <c r="D20" s="4" t="s">
        <v>16</v>
      </c>
    </row>
    <row r="21" spans="2:4" x14ac:dyDescent="0.25">
      <c r="B21" s="5" t="s">
        <v>21</v>
      </c>
      <c r="C21" s="5" t="s">
        <v>21</v>
      </c>
      <c r="D21" s="4" t="s">
        <v>21</v>
      </c>
    </row>
    <row r="22" spans="2:4" x14ac:dyDescent="0.25">
      <c r="B22" s="5" t="s">
        <v>24</v>
      </c>
      <c r="C22" s="5" t="s">
        <v>24</v>
      </c>
      <c r="D22" s="4" t="s">
        <v>24</v>
      </c>
    </row>
    <row r="23" spans="2:4" x14ac:dyDescent="0.25">
      <c r="B23" s="5" t="s">
        <v>13</v>
      </c>
      <c r="C23" s="5" t="s">
        <v>13</v>
      </c>
      <c r="D23" s="4" t="s">
        <v>13</v>
      </c>
    </row>
    <row r="24" spans="2:4" x14ac:dyDescent="0.25">
      <c r="B24" s="5" t="s">
        <v>24</v>
      </c>
      <c r="C24" s="5" t="s">
        <v>24</v>
      </c>
      <c r="D24" s="4" t="s">
        <v>24</v>
      </c>
    </row>
    <row r="25" spans="2:4" x14ac:dyDescent="0.25">
      <c r="B25" s="5" t="s">
        <v>18</v>
      </c>
      <c r="C25" s="5" t="s">
        <v>18</v>
      </c>
      <c r="D25" s="4" t="s">
        <v>18</v>
      </c>
    </row>
    <row r="26" spans="2:4" x14ac:dyDescent="0.25">
      <c r="B26" s="5" t="s">
        <v>25</v>
      </c>
      <c r="C26" s="5" t="s">
        <v>25</v>
      </c>
      <c r="D26" s="4" t="s">
        <v>25</v>
      </c>
    </row>
    <row r="27" spans="2:4" x14ac:dyDescent="0.25">
      <c r="B27" s="5" t="s">
        <v>13</v>
      </c>
      <c r="C27" s="5" t="s">
        <v>13</v>
      </c>
      <c r="D27" s="4" t="s">
        <v>13</v>
      </c>
    </row>
    <row r="28" spans="2:4" x14ac:dyDescent="0.25">
      <c r="B28" s="5" t="s">
        <v>20</v>
      </c>
      <c r="C28" s="5" t="s">
        <v>20</v>
      </c>
      <c r="D28" s="4" t="s">
        <v>20</v>
      </c>
    </row>
    <row r="29" spans="2:4" x14ac:dyDescent="0.25">
      <c r="B29" s="5" t="s">
        <v>26</v>
      </c>
      <c r="C29" s="5" t="s">
        <v>26</v>
      </c>
      <c r="D29" s="4" t="s">
        <v>26</v>
      </c>
    </row>
    <row r="30" spans="2:4" x14ac:dyDescent="0.25">
      <c r="B30" s="5" t="s">
        <v>20</v>
      </c>
      <c r="C30" s="5" t="s">
        <v>27</v>
      </c>
      <c r="D30" s="4" t="s">
        <v>20</v>
      </c>
    </row>
    <row r="31" spans="2:4" x14ac:dyDescent="0.25">
      <c r="B31" s="5" t="s">
        <v>13</v>
      </c>
      <c r="C31" s="5" t="s">
        <v>20</v>
      </c>
      <c r="D31" s="4" t="s">
        <v>17</v>
      </c>
    </row>
    <row r="32" spans="2:4" x14ac:dyDescent="0.25">
      <c r="B32" s="5" t="s">
        <v>21</v>
      </c>
      <c r="C32" s="5" t="s">
        <v>13</v>
      </c>
      <c r="D32" s="4" t="s">
        <v>13</v>
      </c>
    </row>
    <row r="33" spans="2:4" x14ac:dyDescent="0.25">
      <c r="B33" s="5" t="s">
        <v>27</v>
      </c>
      <c r="C33" s="5" t="s">
        <v>14</v>
      </c>
      <c r="D33" s="4" t="s">
        <v>27</v>
      </c>
    </row>
    <row r="34" spans="2:4" x14ac:dyDescent="0.25">
      <c r="B34" s="5" t="s">
        <v>20</v>
      </c>
      <c r="C34" s="5" t="s">
        <v>13</v>
      </c>
      <c r="D34" s="4" t="s">
        <v>20</v>
      </c>
    </row>
    <row r="35" spans="2:4" x14ac:dyDescent="0.25">
      <c r="B35" s="5" t="s">
        <v>13</v>
      </c>
      <c r="C35" s="5" t="s">
        <v>66</v>
      </c>
      <c r="D35" s="4" t="s">
        <v>13</v>
      </c>
    </row>
    <row r="36" spans="2:4" x14ac:dyDescent="0.25">
      <c r="B36" s="5" t="s">
        <v>14</v>
      </c>
      <c r="C36" s="5" t="s">
        <v>13</v>
      </c>
      <c r="D36" s="4" t="s">
        <v>14</v>
      </c>
    </row>
    <row r="37" spans="2:4" x14ac:dyDescent="0.25">
      <c r="B37" s="5" t="s">
        <v>13</v>
      </c>
      <c r="C37" s="5" t="s">
        <v>21</v>
      </c>
      <c r="D37" s="4" t="s">
        <v>13</v>
      </c>
    </row>
    <row r="38" spans="2:4" x14ac:dyDescent="0.25">
      <c r="C38" s="5" t="s">
        <v>25</v>
      </c>
      <c r="D38" s="4" t="s">
        <v>25</v>
      </c>
    </row>
    <row r="39" spans="2:4" x14ac:dyDescent="0.25">
      <c r="C39" s="5" t="s">
        <v>18</v>
      </c>
      <c r="D39" s="4" t="s">
        <v>18</v>
      </c>
    </row>
    <row r="40" spans="2:4" x14ac:dyDescent="0.25">
      <c r="C40" s="5" t="s">
        <v>16</v>
      </c>
      <c r="D40" s="4" t="s">
        <v>16</v>
      </c>
    </row>
    <row r="41" spans="2:4" x14ac:dyDescent="0.25">
      <c r="C41" s="5" t="s">
        <v>13</v>
      </c>
      <c r="D41" s="4" t="s">
        <v>23</v>
      </c>
    </row>
    <row r="42" spans="2:4" x14ac:dyDescent="0.25">
      <c r="C42" s="5" t="s">
        <v>20</v>
      </c>
      <c r="D42" s="4" t="s">
        <v>16</v>
      </c>
    </row>
    <row r="43" spans="2:4" x14ac:dyDescent="0.25">
      <c r="C43" s="5" t="s">
        <v>23</v>
      </c>
      <c r="D43" s="4" t="s">
        <v>21</v>
      </c>
    </row>
    <row r="44" spans="2:4" x14ac:dyDescent="0.25">
      <c r="C44" s="5" t="s">
        <v>28</v>
      </c>
      <c r="D44" s="4" t="s">
        <v>24</v>
      </c>
    </row>
    <row r="45" spans="2:4" x14ac:dyDescent="0.25">
      <c r="C45" s="5" t="s">
        <v>17</v>
      </c>
      <c r="D45" s="4" t="s">
        <v>13</v>
      </c>
    </row>
    <row r="46" spans="2:4" x14ac:dyDescent="0.25">
      <c r="C46" s="5" t="s">
        <v>16</v>
      </c>
      <c r="D46" s="4" t="s">
        <v>24</v>
      </c>
    </row>
    <row r="47" spans="2:4" x14ac:dyDescent="0.25">
      <c r="C47" s="5" t="s">
        <v>15</v>
      </c>
      <c r="D47" s="4" t="s">
        <v>18</v>
      </c>
    </row>
    <row r="48" spans="2:4" x14ac:dyDescent="0.25">
      <c r="C48" s="5" t="s">
        <v>29</v>
      </c>
      <c r="D48" s="4" t="s">
        <v>25</v>
      </c>
    </row>
    <row r="49" spans="3:4" x14ac:dyDescent="0.25">
      <c r="C49" s="5" t="s">
        <v>27</v>
      </c>
      <c r="D49" s="4" t="s">
        <v>18</v>
      </c>
    </row>
    <row r="50" spans="3:4" x14ac:dyDescent="0.25">
      <c r="C50" s="5" t="s">
        <v>25</v>
      </c>
      <c r="D50" s="4" t="s">
        <v>19</v>
      </c>
    </row>
    <row r="51" spans="3:4" x14ac:dyDescent="0.25">
      <c r="C51" s="5" t="s">
        <v>30</v>
      </c>
      <c r="D51" s="4" t="s">
        <v>20</v>
      </c>
    </row>
    <row r="52" spans="3:4" x14ac:dyDescent="0.25">
      <c r="C52" s="5" t="s">
        <v>31</v>
      </c>
      <c r="D52" s="4" t="s">
        <v>21</v>
      </c>
    </row>
    <row r="53" spans="3:4" x14ac:dyDescent="0.25">
      <c r="C53" s="5" t="s">
        <v>31</v>
      </c>
      <c r="D53" s="4" t="s">
        <v>22</v>
      </c>
    </row>
    <row r="54" spans="3:4" x14ac:dyDescent="0.25">
      <c r="C54" s="5" t="s">
        <v>18</v>
      </c>
      <c r="D54" s="4" t="s">
        <v>17</v>
      </c>
    </row>
    <row r="55" spans="3:4" x14ac:dyDescent="0.25">
      <c r="C55" s="5" t="s">
        <v>13</v>
      </c>
      <c r="D55" s="4" t="s">
        <v>13</v>
      </c>
    </row>
    <row r="56" spans="3:4" x14ac:dyDescent="0.25">
      <c r="C56" s="5" t="s">
        <v>24</v>
      </c>
      <c r="D56" s="4" t="s">
        <v>20</v>
      </c>
    </row>
    <row r="57" spans="3:4" x14ac:dyDescent="0.25">
      <c r="C57" s="5" t="s">
        <v>32</v>
      </c>
      <c r="D57" s="4" t="s">
        <v>23</v>
      </c>
    </row>
    <row r="58" spans="3:4" x14ac:dyDescent="0.25">
      <c r="C58" s="5" t="s">
        <v>22</v>
      </c>
      <c r="D58" s="4" t="s">
        <v>16</v>
      </c>
    </row>
    <row r="59" spans="3:4" x14ac:dyDescent="0.25">
      <c r="C59" s="5" t="s">
        <v>21</v>
      </c>
      <c r="D59" s="4" t="s">
        <v>29</v>
      </c>
    </row>
    <row r="60" spans="3:4" x14ac:dyDescent="0.25">
      <c r="C60" s="5" t="s">
        <v>32</v>
      </c>
      <c r="D60" s="4" t="s">
        <v>33</v>
      </c>
    </row>
    <row r="61" spans="3:4" x14ac:dyDescent="0.25">
      <c r="C61" s="5" t="s">
        <v>17</v>
      </c>
      <c r="D61" s="4" t="s">
        <v>17</v>
      </c>
    </row>
    <row r="62" spans="3:4" x14ac:dyDescent="0.25">
      <c r="C62" s="5" t="s">
        <v>25</v>
      </c>
      <c r="D62" s="4" t="s">
        <v>25</v>
      </c>
    </row>
    <row r="63" spans="3:4" x14ac:dyDescent="0.25">
      <c r="C63" s="5" t="s">
        <v>27</v>
      </c>
      <c r="D63" s="4" t="s">
        <v>27</v>
      </c>
    </row>
    <row r="64" spans="3:4" x14ac:dyDescent="0.25">
      <c r="C64" s="5" t="s">
        <v>13</v>
      </c>
      <c r="D64" s="4" t="s">
        <v>13</v>
      </c>
    </row>
    <row r="65" spans="3:4" x14ac:dyDescent="0.25">
      <c r="C65" s="5" t="s">
        <v>20</v>
      </c>
      <c r="D65" s="4" t="s">
        <v>20</v>
      </c>
    </row>
    <row r="66" spans="3:4" x14ac:dyDescent="0.25">
      <c r="C66" s="5" t="s">
        <v>23</v>
      </c>
      <c r="D66" s="4" t="s">
        <v>23</v>
      </c>
    </row>
    <row r="67" spans="3:4" x14ac:dyDescent="0.25">
      <c r="C67" s="5" t="s">
        <v>16</v>
      </c>
      <c r="D67" s="4" t="s">
        <v>16</v>
      </c>
    </row>
    <row r="68" spans="3:4" x14ac:dyDescent="0.25">
      <c r="C68" s="5" t="s">
        <v>29</v>
      </c>
      <c r="D68" s="4" t="s">
        <v>29</v>
      </c>
    </row>
    <row r="69" spans="3:4" x14ac:dyDescent="0.25">
      <c r="C69" s="5" t="s">
        <v>33</v>
      </c>
      <c r="D69" s="4" t="s">
        <v>33</v>
      </c>
    </row>
    <row r="70" spans="3:4" x14ac:dyDescent="0.25">
      <c r="D70" s="4" t="s">
        <v>13</v>
      </c>
    </row>
    <row r="71" spans="3:4" x14ac:dyDescent="0.25">
      <c r="D71" s="4" t="s">
        <v>14</v>
      </c>
    </row>
    <row r="72" spans="3:4" x14ac:dyDescent="0.25">
      <c r="D72" s="4" t="s">
        <v>13</v>
      </c>
    </row>
    <row r="73" spans="3:4" x14ac:dyDescent="0.25">
      <c r="D73" s="4" t="s">
        <v>15</v>
      </c>
    </row>
    <row r="74" spans="3:4" x14ac:dyDescent="0.25">
      <c r="D74" s="4" t="s">
        <v>16</v>
      </c>
    </row>
    <row r="75" spans="3:4" x14ac:dyDescent="0.25">
      <c r="D75" s="4" t="s">
        <v>17</v>
      </c>
    </row>
    <row r="76" spans="3:4" x14ac:dyDescent="0.25">
      <c r="D76" s="4" t="s">
        <v>13</v>
      </c>
    </row>
    <row r="77" spans="3:4" x14ac:dyDescent="0.25">
      <c r="D77" s="4" t="s">
        <v>18</v>
      </c>
    </row>
    <row r="78" spans="3:4" x14ac:dyDescent="0.25">
      <c r="D78" s="4" t="s">
        <v>19</v>
      </c>
    </row>
    <row r="79" spans="3:4" x14ac:dyDescent="0.25">
      <c r="D79" s="4" t="s">
        <v>20</v>
      </c>
    </row>
    <row r="80" spans="3:4" x14ac:dyDescent="0.25">
      <c r="D80" s="4" t="s">
        <v>21</v>
      </c>
    </row>
    <row r="81" spans="4:4" x14ac:dyDescent="0.25">
      <c r="D81" s="4" t="s">
        <v>22</v>
      </c>
    </row>
    <row r="82" spans="4:4" x14ac:dyDescent="0.25">
      <c r="D82" s="4" t="s">
        <v>17</v>
      </c>
    </row>
    <row r="83" spans="4:4" x14ac:dyDescent="0.25">
      <c r="D83" s="4" t="s">
        <v>23</v>
      </c>
    </row>
    <row r="84" spans="4:4" x14ac:dyDescent="0.25">
      <c r="D84" s="4" t="s">
        <v>13</v>
      </c>
    </row>
    <row r="85" spans="4:4" x14ac:dyDescent="0.25">
      <c r="D85" s="4" t="s">
        <v>16</v>
      </c>
    </row>
    <row r="86" spans="4:4" x14ac:dyDescent="0.25">
      <c r="D86" s="4" t="s">
        <v>21</v>
      </c>
    </row>
    <row r="87" spans="4:4" x14ac:dyDescent="0.25">
      <c r="D87" s="4" t="s">
        <v>24</v>
      </c>
    </row>
    <row r="88" spans="4:4" x14ac:dyDescent="0.25">
      <c r="D88" s="4" t="s">
        <v>13</v>
      </c>
    </row>
    <row r="89" spans="4:4" x14ac:dyDescent="0.25">
      <c r="D89" s="4" t="s">
        <v>24</v>
      </c>
    </row>
    <row r="90" spans="4:4" x14ac:dyDescent="0.25">
      <c r="D90" s="4" t="s">
        <v>18</v>
      </c>
    </row>
    <row r="91" spans="4:4" x14ac:dyDescent="0.25">
      <c r="D91" s="4" t="s">
        <v>25</v>
      </c>
    </row>
    <row r="92" spans="4:4" x14ac:dyDescent="0.25">
      <c r="D92" s="4" t="s">
        <v>13</v>
      </c>
    </row>
    <row r="93" spans="4:4" x14ac:dyDescent="0.25">
      <c r="D93" s="4" t="s">
        <v>20</v>
      </c>
    </row>
    <row r="94" spans="4:4" x14ac:dyDescent="0.25">
      <c r="D94" s="4" t="s">
        <v>26</v>
      </c>
    </row>
    <row r="95" spans="4:4" x14ac:dyDescent="0.25">
      <c r="D95" s="4" t="s">
        <v>20</v>
      </c>
    </row>
    <row r="96" spans="4:4" x14ac:dyDescent="0.25">
      <c r="D96" s="4" t="s">
        <v>13</v>
      </c>
    </row>
    <row r="97" spans="4:4" x14ac:dyDescent="0.25">
      <c r="D97" s="4" t="s">
        <v>21</v>
      </c>
    </row>
    <row r="98" spans="4:4" x14ac:dyDescent="0.25">
      <c r="D98" s="4" t="s">
        <v>27</v>
      </c>
    </row>
    <row r="99" spans="4:4" x14ac:dyDescent="0.25">
      <c r="D99" s="4" t="s">
        <v>20</v>
      </c>
    </row>
    <row r="100" spans="4:4" x14ac:dyDescent="0.25">
      <c r="D100" s="4" t="s">
        <v>13</v>
      </c>
    </row>
    <row r="101" spans="4:4" x14ac:dyDescent="0.25">
      <c r="D101" s="4" t="s">
        <v>14</v>
      </c>
    </row>
    <row r="102" spans="4:4" x14ac:dyDescent="0.25">
      <c r="D102" s="4" t="s">
        <v>13</v>
      </c>
    </row>
    <row r="103" spans="4:4" x14ac:dyDescent="0.25">
      <c r="D103" s="4" t="s">
        <v>25</v>
      </c>
    </row>
    <row r="104" spans="4:4" x14ac:dyDescent="0.25">
      <c r="D104" s="4" t="s">
        <v>18</v>
      </c>
    </row>
    <row r="105" spans="4:4" x14ac:dyDescent="0.25">
      <c r="D105" s="4" t="s">
        <v>16</v>
      </c>
    </row>
    <row r="106" spans="4:4" x14ac:dyDescent="0.25">
      <c r="D106" s="4" t="s">
        <v>13</v>
      </c>
    </row>
    <row r="107" spans="4:4" x14ac:dyDescent="0.25">
      <c r="D107" s="4" t="s">
        <v>20</v>
      </c>
    </row>
    <row r="108" spans="4:4" x14ac:dyDescent="0.25">
      <c r="D108" s="4" t="s">
        <v>23</v>
      </c>
    </row>
    <row r="109" spans="4:4" x14ac:dyDescent="0.25">
      <c r="D109" s="4" t="s">
        <v>28</v>
      </c>
    </row>
    <row r="110" spans="4:4" x14ac:dyDescent="0.25">
      <c r="D110" s="4" t="s">
        <v>17</v>
      </c>
    </row>
    <row r="111" spans="4:4" x14ac:dyDescent="0.25">
      <c r="D111" s="4" t="s">
        <v>16</v>
      </c>
    </row>
    <row r="112" spans="4:4" x14ac:dyDescent="0.25">
      <c r="D112" s="4" t="s">
        <v>15</v>
      </c>
    </row>
    <row r="113" spans="4:4" x14ac:dyDescent="0.25">
      <c r="D113" s="4" t="s">
        <v>29</v>
      </c>
    </row>
    <row r="114" spans="4:4" x14ac:dyDescent="0.25">
      <c r="D114" s="4" t="s">
        <v>27</v>
      </c>
    </row>
    <row r="115" spans="4:4" x14ac:dyDescent="0.25">
      <c r="D115" s="4" t="s">
        <v>25</v>
      </c>
    </row>
    <row r="116" spans="4:4" x14ac:dyDescent="0.25">
      <c r="D116" s="4" t="s">
        <v>30</v>
      </c>
    </row>
    <row r="117" spans="4:4" x14ac:dyDescent="0.25">
      <c r="D117" s="4" t="s">
        <v>31</v>
      </c>
    </row>
    <row r="118" spans="4:4" x14ac:dyDescent="0.25">
      <c r="D118" s="4" t="s">
        <v>31</v>
      </c>
    </row>
    <row r="119" spans="4:4" x14ac:dyDescent="0.25">
      <c r="D119" s="4" t="s">
        <v>18</v>
      </c>
    </row>
    <row r="120" spans="4:4" x14ac:dyDescent="0.25">
      <c r="D120" s="4" t="s">
        <v>13</v>
      </c>
    </row>
    <row r="121" spans="4:4" x14ac:dyDescent="0.25">
      <c r="D121" s="4" t="s">
        <v>24</v>
      </c>
    </row>
    <row r="122" spans="4:4" x14ac:dyDescent="0.25">
      <c r="D122" s="4" t="s">
        <v>32</v>
      </c>
    </row>
    <row r="123" spans="4:4" x14ac:dyDescent="0.25">
      <c r="D123" s="4" t="s">
        <v>22</v>
      </c>
    </row>
    <row r="124" spans="4:4" x14ac:dyDescent="0.25">
      <c r="D124" s="4" t="s">
        <v>21</v>
      </c>
    </row>
    <row r="125" spans="4:4" x14ac:dyDescent="0.25">
      <c r="D125" s="4" t="s">
        <v>32</v>
      </c>
    </row>
    <row r="126" spans="4:4" x14ac:dyDescent="0.25">
      <c r="D126" s="4" t="s">
        <v>17</v>
      </c>
    </row>
    <row r="127" spans="4:4" x14ac:dyDescent="0.25">
      <c r="D127" s="4" t="s">
        <v>25</v>
      </c>
    </row>
    <row r="128" spans="4:4" x14ac:dyDescent="0.25">
      <c r="D128" s="4" t="s">
        <v>27</v>
      </c>
    </row>
    <row r="129" spans="4:4" x14ac:dyDescent="0.25">
      <c r="D129" s="4" t="s">
        <v>13</v>
      </c>
    </row>
    <row r="130" spans="4:4" x14ac:dyDescent="0.25">
      <c r="D130" s="4" t="s">
        <v>20</v>
      </c>
    </row>
    <row r="131" spans="4:4" x14ac:dyDescent="0.25">
      <c r="D131" s="4" t="s">
        <v>23</v>
      </c>
    </row>
    <row r="132" spans="4:4" x14ac:dyDescent="0.25">
      <c r="D132" s="4" t="s">
        <v>16</v>
      </c>
    </row>
    <row r="133" spans="4:4" x14ac:dyDescent="0.25">
      <c r="D133" s="4" t="s">
        <v>29</v>
      </c>
    </row>
    <row r="134" spans="4:4" x14ac:dyDescent="0.25">
      <c r="D134" s="4" t="s">
        <v>33</v>
      </c>
    </row>
  </sheetData>
  <mergeCells count="2"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15" sqref="E15"/>
    </sheetView>
  </sheetViews>
  <sheetFormatPr baseColWidth="10" defaultRowHeight="15" x14ac:dyDescent="0.25"/>
  <cols>
    <col min="2" max="2" width="13.42578125" style="8" customWidth="1"/>
    <col min="3" max="3" width="11.42578125" style="8"/>
    <col min="4" max="4" width="11.42578125" style="6"/>
  </cols>
  <sheetData>
    <row r="1" spans="1:11" ht="15.75" x14ac:dyDescent="0.25">
      <c r="A1" s="1"/>
      <c r="B1" s="7"/>
      <c r="C1" s="7"/>
      <c r="D1" s="2"/>
      <c r="E1" s="1"/>
      <c r="F1" s="1"/>
      <c r="G1" s="1"/>
      <c r="H1" s="1"/>
      <c r="I1" s="1"/>
      <c r="J1" s="1"/>
      <c r="K1" s="1"/>
    </row>
    <row r="2" spans="1:11" ht="15.75" x14ac:dyDescent="0.25">
      <c r="A2" s="1"/>
      <c r="B2" s="7"/>
      <c r="C2" s="7"/>
      <c r="D2" s="2"/>
      <c r="E2" s="1"/>
      <c r="F2" s="1"/>
      <c r="G2" s="1"/>
      <c r="H2" s="1"/>
      <c r="I2" s="1"/>
      <c r="J2" s="1"/>
      <c r="K2" s="1"/>
    </row>
    <row r="3" spans="1:11" ht="15.75" x14ac:dyDescent="0.25">
      <c r="A3" s="1"/>
      <c r="B3" s="18" t="s">
        <v>57</v>
      </c>
      <c r="C3" s="18"/>
      <c r="D3" s="18"/>
      <c r="E3" s="1"/>
      <c r="F3" s="1"/>
      <c r="G3" s="1"/>
      <c r="H3" s="1"/>
      <c r="I3" s="1"/>
      <c r="J3" s="1"/>
      <c r="K3" s="1"/>
    </row>
    <row r="4" spans="1:11" ht="31.5" x14ac:dyDescent="0.25">
      <c r="A4" s="1"/>
      <c r="B4" s="12" t="s">
        <v>35</v>
      </c>
      <c r="C4" s="12" t="s">
        <v>36</v>
      </c>
      <c r="D4" s="3" t="s">
        <v>34</v>
      </c>
      <c r="E4" s="1"/>
      <c r="F4" s="1"/>
      <c r="G4" s="1"/>
      <c r="H4" s="1"/>
      <c r="I4" s="1"/>
      <c r="J4" s="1"/>
      <c r="K4" s="1"/>
    </row>
    <row r="5" spans="1:11" ht="15.75" x14ac:dyDescent="0.25">
      <c r="A5" s="1"/>
      <c r="B5" s="9">
        <v>10</v>
      </c>
      <c r="C5" s="9">
        <v>32</v>
      </c>
      <c r="D5" s="4" t="s">
        <v>38</v>
      </c>
      <c r="E5" s="1"/>
      <c r="F5" s="1"/>
      <c r="G5" s="1"/>
      <c r="H5" s="1"/>
      <c r="I5" s="1"/>
      <c r="J5" s="1"/>
      <c r="K5" s="1"/>
    </row>
    <row r="6" spans="1:11" ht="15.75" x14ac:dyDescent="0.25">
      <c r="A6" s="1"/>
      <c r="B6" s="9">
        <v>10</v>
      </c>
      <c r="C6" s="9">
        <v>64</v>
      </c>
      <c r="D6" s="4" t="s">
        <v>38</v>
      </c>
      <c r="E6" s="1"/>
      <c r="F6" s="1"/>
      <c r="G6" s="1"/>
      <c r="H6" s="1"/>
      <c r="I6" s="1"/>
      <c r="J6" s="1"/>
      <c r="K6" s="1"/>
    </row>
    <row r="7" spans="1:11" ht="15.75" x14ac:dyDescent="0.25">
      <c r="A7" s="1"/>
      <c r="B7" s="9">
        <v>10</v>
      </c>
      <c r="C7" s="9">
        <v>128</v>
      </c>
      <c r="D7" s="4" t="s">
        <v>38</v>
      </c>
      <c r="E7" s="1"/>
      <c r="F7" s="1"/>
      <c r="G7" s="1"/>
      <c r="H7" s="1"/>
      <c r="I7" s="1"/>
      <c r="J7" s="1"/>
      <c r="K7" s="1"/>
    </row>
    <row r="8" spans="1:11" ht="15.75" x14ac:dyDescent="0.25">
      <c r="A8" s="1"/>
      <c r="B8" s="9">
        <v>40</v>
      </c>
      <c r="C8" s="9">
        <v>32</v>
      </c>
      <c r="D8" s="4" t="s">
        <v>37</v>
      </c>
      <c r="E8" s="1"/>
      <c r="F8" s="1"/>
      <c r="G8" s="1"/>
      <c r="H8" s="1"/>
      <c r="I8" s="1"/>
      <c r="J8" s="1"/>
      <c r="K8" s="1"/>
    </row>
    <row r="9" spans="1:11" ht="15.75" x14ac:dyDescent="0.25">
      <c r="A9" s="1"/>
      <c r="B9" s="9">
        <v>40</v>
      </c>
      <c r="C9" s="9">
        <v>64</v>
      </c>
      <c r="D9" s="4" t="s">
        <v>39</v>
      </c>
      <c r="E9" s="1"/>
      <c r="F9" s="1"/>
      <c r="G9" s="1"/>
      <c r="H9" s="1"/>
      <c r="I9" s="1"/>
      <c r="J9" s="1"/>
      <c r="K9" s="1"/>
    </row>
    <row r="10" spans="1:11" ht="15.75" x14ac:dyDescent="0.25">
      <c r="A10" s="1"/>
      <c r="B10" s="9">
        <v>40</v>
      </c>
      <c r="C10" s="9">
        <v>128</v>
      </c>
      <c r="D10" s="4" t="s">
        <v>40</v>
      </c>
      <c r="E10" s="1"/>
      <c r="F10" s="1"/>
      <c r="G10" s="1"/>
      <c r="H10" s="1"/>
      <c r="I10" s="1"/>
      <c r="J10" s="1"/>
      <c r="K10" s="1"/>
    </row>
    <row r="11" spans="1:11" ht="15.75" x14ac:dyDescent="0.25">
      <c r="A11" s="1"/>
      <c r="B11" s="9">
        <v>70</v>
      </c>
      <c r="C11" s="9">
        <v>32</v>
      </c>
      <c r="D11" s="4" t="s">
        <v>41</v>
      </c>
      <c r="E11" s="1"/>
      <c r="F11" s="1"/>
      <c r="G11" s="1"/>
      <c r="H11" s="1"/>
      <c r="I11" s="1"/>
      <c r="J11" s="1"/>
      <c r="K11" s="1"/>
    </row>
    <row r="12" spans="1:11" ht="15.75" x14ac:dyDescent="0.25">
      <c r="A12" s="1"/>
      <c r="B12" s="9">
        <v>70</v>
      </c>
      <c r="C12" s="9">
        <v>64</v>
      </c>
      <c r="D12" s="4" t="s">
        <v>42</v>
      </c>
      <c r="E12" s="1"/>
      <c r="F12" s="1"/>
      <c r="G12" s="1"/>
      <c r="H12" s="1"/>
      <c r="I12" s="1"/>
      <c r="J12" s="1"/>
      <c r="K12" s="1"/>
    </row>
    <row r="13" spans="1:11" ht="15.75" x14ac:dyDescent="0.25">
      <c r="A13" s="1"/>
      <c r="B13" s="9">
        <v>70</v>
      </c>
      <c r="C13" s="9">
        <v>128</v>
      </c>
      <c r="D13" s="4" t="s">
        <v>43</v>
      </c>
      <c r="E13" s="1"/>
      <c r="F13" s="1"/>
      <c r="G13" s="1"/>
      <c r="H13" s="1"/>
      <c r="I13" s="1"/>
      <c r="J13" s="1"/>
      <c r="K13" s="1"/>
    </row>
    <row r="14" spans="1:11" ht="15.75" x14ac:dyDescent="0.25">
      <c r="A14" s="1"/>
      <c r="B14" s="9">
        <v>100</v>
      </c>
      <c r="C14" s="9">
        <v>32</v>
      </c>
      <c r="D14" s="4" t="s">
        <v>44</v>
      </c>
      <c r="E14" s="1"/>
      <c r="F14" s="1"/>
      <c r="G14" s="1"/>
      <c r="H14" s="1"/>
      <c r="I14" s="1"/>
      <c r="J14" s="1"/>
      <c r="K14" s="1"/>
    </row>
    <row r="15" spans="1:11" ht="15.75" x14ac:dyDescent="0.25">
      <c r="A15" s="1"/>
      <c r="B15" s="9">
        <v>100</v>
      </c>
      <c r="C15" s="9">
        <v>64</v>
      </c>
      <c r="D15" s="4" t="s">
        <v>45</v>
      </c>
      <c r="E15" s="1"/>
      <c r="F15" s="1"/>
      <c r="G15" s="1"/>
      <c r="H15" s="1"/>
      <c r="I15" s="1"/>
      <c r="J15" s="1"/>
      <c r="K15" s="1"/>
    </row>
    <row r="16" spans="1:11" ht="15.75" x14ac:dyDescent="0.25">
      <c r="A16" s="1"/>
      <c r="B16" s="9">
        <v>100</v>
      </c>
      <c r="C16" s="9">
        <v>128</v>
      </c>
      <c r="D16" s="4" t="s">
        <v>46</v>
      </c>
      <c r="E16" s="1"/>
      <c r="F16" s="1"/>
      <c r="G16" s="1"/>
      <c r="H16" s="1"/>
      <c r="I16" s="1"/>
      <c r="J16" s="1"/>
      <c r="K16" s="1"/>
    </row>
    <row r="17" spans="1:11" ht="15.75" x14ac:dyDescent="0.25">
      <c r="A17" s="1"/>
      <c r="B17" s="10"/>
      <c r="C17" s="10"/>
      <c r="D17" s="11"/>
      <c r="E17" s="1"/>
      <c r="F17" s="1"/>
      <c r="G17" s="1"/>
      <c r="H17" s="1"/>
      <c r="I17" s="1"/>
      <c r="J17" s="1"/>
      <c r="K17" s="1"/>
    </row>
    <row r="18" spans="1:11" ht="15.75" x14ac:dyDescent="0.25">
      <c r="A18" s="1"/>
      <c r="B18" s="7"/>
      <c r="C18" s="7"/>
      <c r="D18" s="2"/>
      <c r="E18" s="1"/>
      <c r="F18" s="1"/>
      <c r="G18" s="1"/>
      <c r="H18" s="1"/>
      <c r="I18" s="1"/>
      <c r="J18" s="1"/>
      <c r="K18" s="1"/>
    </row>
    <row r="19" spans="1:11" ht="15.75" x14ac:dyDescent="0.25">
      <c r="A19" s="1"/>
      <c r="B19" s="7"/>
      <c r="C19" s="7"/>
      <c r="D19" s="2"/>
      <c r="E19" s="1"/>
      <c r="F19" s="1"/>
      <c r="G19" s="1"/>
      <c r="H19" s="1"/>
      <c r="I19" s="1"/>
      <c r="J19" s="1"/>
      <c r="K19" s="1"/>
    </row>
    <row r="20" spans="1:11" ht="15.75" x14ac:dyDescent="0.25">
      <c r="A20" s="1"/>
      <c r="B20" s="7"/>
      <c r="C20" s="7"/>
      <c r="D20" s="2"/>
      <c r="E20" s="1"/>
      <c r="F20" s="1"/>
      <c r="G20" s="1"/>
      <c r="H20" s="1"/>
      <c r="I20" s="1"/>
      <c r="J20" s="1"/>
      <c r="K20" s="1"/>
    </row>
    <row r="21" spans="1:11" ht="15.75" x14ac:dyDescent="0.25">
      <c r="A21" s="1"/>
      <c r="B21" s="7"/>
      <c r="C21" s="7"/>
      <c r="D21" s="2"/>
      <c r="E21" s="1"/>
      <c r="F21" s="1"/>
      <c r="G21" s="1"/>
      <c r="H21" s="1"/>
      <c r="I21" s="1"/>
      <c r="J21" s="1"/>
      <c r="K21" s="1"/>
    </row>
    <row r="22" spans="1:11" ht="15.75" x14ac:dyDescent="0.25">
      <c r="A22" s="1"/>
      <c r="B22" s="7"/>
      <c r="C22" s="7"/>
      <c r="D22" s="2"/>
      <c r="E22" s="1"/>
      <c r="F22" s="1"/>
      <c r="G22" s="1"/>
      <c r="H22" s="1"/>
      <c r="I22" s="1"/>
      <c r="J22" s="1"/>
      <c r="K22" s="1"/>
    </row>
    <row r="23" spans="1:11" ht="15.75" x14ac:dyDescent="0.25">
      <c r="A23" s="1"/>
      <c r="B23" s="7"/>
      <c r="C23" s="7"/>
      <c r="D23" s="2"/>
      <c r="E23" s="1"/>
      <c r="F23" s="1"/>
      <c r="G23" s="1"/>
      <c r="H23" s="1"/>
      <c r="I23" s="1"/>
      <c r="J23" s="1"/>
      <c r="K23" s="1"/>
    </row>
  </sheetData>
  <mergeCells count="1">
    <mergeCell ref="B3:D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R18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3" max="3" width="7.42578125" customWidth="1"/>
    <col min="4" max="4" width="8.42578125" customWidth="1"/>
    <col min="5" max="5" width="13.42578125" customWidth="1"/>
    <col min="6" max="6" width="0" hidden="1" customWidth="1"/>
    <col min="7" max="7" width="9" customWidth="1"/>
    <col min="8" max="8" width="7.5703125" customWidth="1"/>
    <col min="9" max="9" width="7.42578125" customWidth="1"/>
    <col min="10" max="10" width="11.7109375" customWidth="1"/>
    <col min="11" max="11" width="6.7109375" customWidth="1"/>
    <col min="12" max="12" width="12.28515625" customWidth="1"/>
    <col min="13" max="13" width="8.5703125" customWidth="1"/>
    <col min="14" max="14" width="11.5703125" customWidth="1"/>
    <col min="15" max="15" width="6.85546875" customWidth="1"/>
    <col min="16" max="16" width="12" customWidth="1"/>
    <col min="17" max="17" width="8.28515625" customWidth="1"/>
    <col min="18" max="18" width="10.140625" customWidth="1"/>
  </cols>
  <sheetData>
    <row r="4" spans="3:18" ht="15" customHeight="1" x14ac:dyDescent="0.25">
      <c r="C4" s="19" t="s">
        <v>0</v>
      </c>
      <c r="D4" s="19" t="s">
        <v>1</v>
      </c>
      <c r="E4" s="19" t="s">
        <v>47</v>
      </c>
      <c r="F4" s="13"/>
      <c r="G4" s="19" t="s">
        <v>2</v>
      </c>
      <c r="H4" s="19" t="s">
        <v>3</v>
      </c>
      <c r="I4" s="21" t="s">
        <v>4</v>
      </c>
      <c r="J4" s="21"/>
      <c r="K4" s="21"/>
      <c r="L4" s="21"/>
      <c r="M4" s="21"/>
      <c r="N4" s="21"/>
      <c r="O4" s="21"/>
      <c r="P4" s="21"/>
      <c r="Q4" s="21"/>
      <c r="R4" s="19" t="s">
        <v>48</v>
      </c>
    </row>
    <row r="5" spans="3:18" ht="15" customHeight="1" x14ac:dyDescent="0.25">
      <c r="C5" s="19"/>
      <c r="D5" s="19"/>
      <c r="E5" s="19"/>
      <c r="F5" s="19" t="s">
        <v>49</v>
      </c>
      <c r="G5" s="19"/>
      <c r="H5" s="19"/>
      <c r="I5" s="20" t="s">
        <v>5</v>
      </c>
      <c r="J5" s="21" t="s">
        <v>50</v>
      </c>
      <c r="K5" s="21"/>
      <c r="L5" s="21"/>
      <c r="M5" s="21"/>
      <c r="N5" s="22" t="s">
        <v>51</v>
      </c>
      <c r="O5" s="23"/>
      <c r="P5" s="23"/>
      <c r="Q5" s="24"/>
      <c r="R5" s="19"/>
    </row>
    <row r="6" spans="3:18" x14ac:dyDescent="0.25">
      <c r="C6" s="20"/>
      <c r="D6" s="20"/>
      <c r="E6" s="20"/>
      <c r="F6" s="20"/>
      <c r="G6" s="20"/>
      <c r="H6" s="20"/>
      <c r="I6" s="25"/>
      <c r="J6" s="14" t="s">
        <v>52</v>
      </c>
      <c r="K6" s="26" t="s">
        <v>53</v>
      </c>
      <c r="L6" s="26" t="s">
        <v>6</v>
      </c>
      <c r="M6" s="26" t="s">
        <v>7</v>
      </c>
      <c r="N6" s="14" t="s">
        <v>52</v>
      </c>
      <c r="O6" s="26" t="s">
        <v>53</v>
      </c>
      <c r="P6" s="26" t="s">
        <v>6</v>
      </c>
      <c r="Q6" s="26" t="s">
        <v>7</v>
      </c>
      <c r="R6" s="20"/>
    </row>
    <row r="7" spans="3:18" x14ac:dyDescent="0.25">
      <c r="C7" s="27">
        <v>10</v>
      </c>
      <c r="D7" s="27">
        <v>32</v>
      </c>
      <c r="E7" s="27">
        <v>80</v>
      </c>
      <c r="F7" s="27">
        <v>2</v>
      </c>
      <c r="G7" s="27">
        <v>2</v>
      </c>
      <c r="H7" s="27">
        <v>2</v>
      </c>
      <c r="I7" s="27">
        <v>19.71</v>
      </c>
      <c r="J7" s="27" t="s">
        <v>38</v>
      </c>
      <c r="K7" s="27">
        <v>0.72</v>
      </c>
      <c r="L7" s="27">
        <v>1.05</v>
      </c>
      <c r="M7" s="27">
        <v>26.960000000000004</v>
      </c>
      <c r="N7" s="27" t="s">
        <v>38</v>
      </c>
      <c r="O7" s="27">
        <v>0.78</v>
      </c>
      <c r="P7" s="27">
        <v>1.21</v>
      </c>
      <c r="Q7" s="27">
        <v>27.18</v>
      </c>
      <c r="R7" s="28">
        <f>((Q7/M7)-1)*100</f>
        <v>0.81602373887239565</v>
      </c>
    </row>
    <row r="8" spans="3:18" x14ac:dyDescent="0.25">
      <c r="C8" s="27">
        <v>10</v>
      </c>
      <c r="D8" s="27">
        <v>64</v>
      </c>
      <c r="E8" s="27">
        <f t="shared" ref="E8:E9" si="0">D8+3+45</f>
        <v>112</v>
      </c>
      <c r="F8" s="27">
        <v>6</v>
      </c>
      <c r="G8" s="27">
        <v>6</v>
      </c>
      <c r="H8" s="27">
        <v>6</v>
      </c>
      <c r="I8" s="27">
        <v>47.27</v>
      </c>
      <c r="J8" s="27" t="s">
        <v>38</v>
      </c>
      <c r="K8" s="27">
        <v>1.43</v>
      </c>
      <c r="L8" s="27">
        <v>1.05</v>
      </c>
      <c r="M8" s="27">
        <v>66.19</v>
      </c>
      <c r="N8" s="27" t="s">
        <v>38</v>
      </c>
      <c r="O8" s="27">
        <v>1.49</v>
      </c>
      <c r="P8" s="27">
        <v>1.21</v>
      </c>
      <c r="Q8" s="27">
        <v>66.41</v>
      </c>
      <c r="R8" s="28">
        <f t="shared" ref="R8:R18" si="1">((Q8/M8)-1)*100</f>
        <v>0.33237649191719676</v>
      </c>
    </row>
    <row r="9" spans="3:18" x14ac:dyDescent="0.25">
      <c r="C9" s="27">
        <v>10</v>
      </c>
      <c r="D9" s="27">
        <v>128</v>
      </c>
      <c r="E9" s="27">
        <f t="shared" si="0"/>
        <v>176</v>
      </c>
      <c r="F9" s="27">
        <v>14</v>
      </c>
      <c r="G9" s="27">
        <v>14</v>
      </c>
      <c r="H9" s="27">
        <v>14</v>
      </c>
      <c r="I9" s="27">
        <v>100</v>
      </c>
      <c r="J9" s="27" t="s">
        <v>38</v>
      </c>
      <c r="K9" s="27">
        <v>2.97</v>
      </c>
      <c r="L9" s="27">
        <v>1.05</v>
      </c>
      <c r="M9" s="27">
        <f>K9+G9*1.37+H9*1.37+L9+I9</f>
        <v>142.38</v>
      </c>
      <c r="N9" s="27" t="s">
        <v>38</v>
      </c>
      <c r="O9" s="27">
        <v>3.03</v>
      </c>
      <c r="P9" s="27">
        <v>1.21</v>
      </c>
      <c r="Q9" s="27">
        <v>142.6</v>
      </c>
      <c r="R9" s="28">
        <f t="shared" si="1"/>
        <v>0.15451608371961356</v>
      </c>
    </row>
    <row r="10" spans="3:18" x14ac:dyDescent="0.25">
      <c r="C10" s="29">
        <v>40</v>
      </c>
      <c r="D10" s="29">
        <v>32</v>
      </c>
      <c r="E10" s="29">
        <v>85</v>
      </c>
      <c r="F10" s="29">
        <v>0</v>
      </c>
      <c r="G10" s="29">
        <v>0</v>
      </c>
      <c r="H10" s="29">
        <v>0</v>
      </c>
      <c r="I10" s="29">
        <v>19.71</v>
      </c>
      <c r="J10" s="29">
        <v>14.1</v>
      </c>
      <c r="K10" s="29">
        <v>0.72</v>
      </c>
      <c r="L10" s="29">
        <v>1.05</v>
      </c>
      <c r="M10" s="29">
        <f>K10+I10+J10+G10*1.37+H10*1.37+L10</f>
        <v>35.58</v>
      </c>
      <c r="N10" s="29">
        <v>14.16</v>
      </c>
      <c r="O10" s="29">
        <v>0.78</v>
      </c>
      <c r="P10" s="29">
        <v>1.21</v>
      </c>
      <c r="Q10" s="29">
        <f>I10+P10+O10+G10*1.37+H10*1.37+N10</f>
        <v>35.86</v>
      </c>
      <c r="R10" s="30">
        <f t="shared" si="1"/>
        <v>0.78695896571108204</v>
      </c>
    </row>
    <row r="11" spans="3:18" x14ac:dyDescent="0.25">
      <c r="C11" s="29">
        <v>40</v>
      </c>
      <c r="D11" s="29">
        <v>64</v>
      </c>
      <c r="E11" s="29">
        <v>117</v>
      </c>
      <c r="F11" s="29">
        <v>1</v>
      </c>
      <c r="G11" s="29">
        <v>1</v>
      </c>
      <c r="H11" s="29">
        <v>1</v>
      </c>
      <c r="I11" s="29">
        <v>47.27</v>
      </c>
      <c r="J11" s="29">
        <v>14.1</v>
      </c>
      <c r="K11" s="29">
        <v>1.43</v>
      </c>
      <c r="L11" s="29">
        <v>1.05</v>
      </c>
      <c r="M11" s="29">
        <f t="shared" ref="M11:M18" si="2">K11+I11+J11+G11*1.37+H11*1.37+L11</f>
        <v>66.59</v>
      </c>
      <c r="N11" s="29">
        <v>14.16</v>
      </c>
      <c r="O11" s="29">
        <v>1.49</v>
      </c>
      <c r="P11" s="29">
        <v>1.21</v>
      </c>
      <c r="Q11" s="29">
        <f t="shared" ref="Q11:Q18" si="3">I11+P11+O11+G11*1.37+H11*1.37+N11</f>
        <v>66.87</v>
      </c>
      <c r="R11" s="30">
        <f t="shared" si="1"/>
        <v>0.4204835560895015</v>
      </c>
    </row>
    <row r="12" spans="3:18" x14ac:dyDescent="0.25">
      <c r="C12" s="29">
        <v>40</v>
      </c>
      <c r="D12" s="29">
        <v>128</v>
      </c>
      <c r="E12" s="29">
        <v>181</v>
      </c>
      <c r="F12" s="29">
        <v>2</v>
      </c>
      <c r="G12" s="29">
        <v>3</v>
      </c>
      <c r="H12" s="29">
        <v>3</v>
      </c>
      <c r="I12" s="29">
        <v>100</v>
      </c>
      <c r="J12" s="29">
        <v>14.1</v>
      </c>
      <c r="K12" s="29">
        <v>2.97</v>
      </c>
      <c r="L12" s="29">
        <v>1.05</v>
      </c>
      <c r="M12" s="29">
        <f t="shared" si="2"/>
        <v>126.33999999999999</v>
      </c>
      <c r="N12" s="29">
        <v>14.16</v>
      </c>
      <c r="O12" s="29">
        <v>3.03</v>
      </c>
      <c r="P12" s="29">
        <v>1.21</v>
      </c>
      <c r="Q12" s="29">
        <f t="shared" si="3"/>
        <v>126.61999999999999</v>
      </c>
      <c r="R12" s="30">
        <f t="shared" si="1"/>
        <v>0.22162418869717815</v>
      </c>
    </row>
    <row r="13" spans="3:18" x14ac:dyDescent="0.25">
      <c r="C13" s="29">
        <v>70</v>
      </c>
      <c r="D13" s="29">
        <v>32</v>
      </c>
      <c r="E13" s="29">
        <v>85</v>
      </c>
      <c r="F13" s="29">
        <v>0</v>
      </c>
      <c r="G13" s="29">
        <v>0</v>
      </c>
      <c r="H13" s="29">
        <v>0</v>
      </c>
      <c r="I13" s="29">
        <v>19.71</v>
      </c>
      <c r="J13" s="29">
        <v>14.1</v>
      </c>
      <c r="K13" s="29">
        <v>0.72</v>
      </c>
      <c r="L13" s="29">
        <v>1.05</v>
      </c>
      <c r="M13" s="29">
        <f t="shared" si="2"/>
        <v>35.58</v>
      </c>
      <c r="N13" s="29">
        <v>14.16</v>
      </c>
      <c r="O13" s="29">
        <v>0.78</v>
      </c>
      <c r="P13" s="29">
        <v>1.21</v>
      </c>
      <c r="Q13" s="29">
        <f t="shared" si="3"/>
        <v>35.86</v>
      </c>
      <c r="R13" s="30">
        <f t="shared" si="1"/>
        <v>0.78695896571108204</v>
      </c>
    </row>
    <row r="14" spans="3:18" x14ac:dyDescent="0.25">
      <c r="C14" s="29">
        <v>70</v>
      </c>
      <c r="D14" s="29">
        <v>64</v>
      </c>
      <c r="E14" s="29">
        <v>117</v>
      </c>
      <c r="F14" s="29">
        <v>0</v>
      </c>
      <c r="G14" s="29">
        <v>0</v>
      </c>
      <c r="H14" s="29">
        <v>0</v>
      </c>
      <c r="I14" s="29">
        <v>47.27</v>
      </c>
      <c r="J14" s="29">
        <v>14.1</v>
      </c>
      <c r="K14" s="29">
        <v>1.43</v>
      </c>
      <c r="L14" s="29">
        <v>1.05</v>
      </c>
      <c r="M14" s="29">
        <f t="shared" si="2"/>
        <v>63.85</v>
      </c>
      <c r="N14" s="29">
        <v>14.16</v>
      </c>
      <c r="O14" s="29">
        <v>1.49</v>
      </c>
      <c r="P14" s="29">
        <v>1.21</v>
      </c>
      <c r="Q14" s="29">
        <f t="shared" si="3"/>
        <v>64.13000000000001</v>
      </c>
      <c r="R14" s="30">
        <f t="shared" si="1"/>
        <v>0.43852779953015286</v>
      </c>
    </row>
    <row r="15" spans="3:18" x14ac:dyDescent="0.25">
      <c r="C15" s="29">
        <v>70</v>
      </c>
      <c r="D15" s="29">
        <v>128</v>
      </c>
      <c r="E15" s="29">
        <v>181</v>
      </c>
      <c r="F15" s="29">
        <v>1</v>
      </c>
      <c r="G15" s="29">
        <v>1</v>
      </c>
      <c r="H15" s="29">
        <v>1</v>
      </c>
      <c r="I15" s="29">
        <v>100</v>
      </c>
      <c r="J15" s="29">
        <v>14.1</v>
      </c>
      <c r="K15" s="29">
        <v>2.97</v>
      </c>
      <c r="L15" s="29">
        <v>1.05</v>
      </c>
      <c r="M15" s="29">
        <f t="shared" si="2"/>
        <v>120.86</v>
      </c>
      <c r="N15" s="29">
        <v>14.16</v>
      </c>
      <c r="O15" s="29">
        <v>3.03</v>
      </c>
      <c r="P15" s="29">
        <v>1.21</v>
      </c>
      <c r="Q15" s="29">
        <f t="shared" si="3"/>
        <v>121.14</v>
      </c>
      <c r="R15" s="30">
        <f t="shared" si="1"/>
        <v>0.23167301009432428</v>
      </c>
    </row>
    <row r="16" spans="3:18" x14ac:dyDescent="0.25">
      <c r="C16" s="29">
        <v>100</v>
      </c>
      <c r="D16" s="29">
        <v>32</v>
      </c>
      <c r="E16" s="29">
        <v>85</v>
      </c>
      <c r="F16" s="29">
        <v>0</v>
      </c>
      <c r="G16" s="29">
        <v>0</v>
      </c>
      <c r="H16" s="29">
        <v>0</v>
      </c>
      <c r="I16" s="29">
        <v>19.71</v>
      </c>
      <c r="J16" s="29">
        <v>14.1</v>
      </c>
      <c r="K16" s="29">
        <v>0.72</v>
      </c>
      <c r="L16" s="29">
        <v>1.05</v>
      </c>
      <c r="M16" s="29">
        <f t="shared" si="2"/>
        <v>35.58</v>
      </c>
      <c r="N16" s="29">
        <v>14.16</v>
      </c>
      <c r="O16" s="29">
        <v>0.78</v>
      </c>
      <c r="P16" s="29">
        <v>1.21</v>
      </c>
      <c r="Q16" s="29">
        <f t="shared" si="3"/>
        <v>35.86</v>
      </c>
      <c r="R16" s="30">
        <f t="shared" si="1"/>
        <v>0.78695896571108204</v>
      </c>
    </row>
    <row r="17" spans="3:18" x14ac:dyDescent="0.25">
      <c r="C17" s="29">
        <v>100</v>
      </c>
      <c r="D17" s="29">
        <v>64</v>
      </c>
      <c r="E17" s="29">
        <v>117</v>
      </c>
      <c r="F17" s="29">
        <v>0</v>
      </c>
      <c r="G17" s="29">
        <v>0</v>
      </c>
      <c r="H17" s="29">
        <v>0</v>
      </c>
      <c r="I17" s="29">
        <v>47.27</v>
      </c>
      <c r="J17" s="29">
        <v>14.1</v>
      </c>
      <c r="K17" s="29">
        <v>1.43</v>
      </c>
      <c r="L17" s="29">
        <v>1.05</v>
      </c>
      <c r="M17" s="29">
        <f t="shared" si="2"/>
        <v>63.85</v>
      </c>
      <c r="N17" s="29">
        <v>14.16</v>
      </c>
      <c r="O17" s="29">
        <v>1.49</v>
      </c>
      <c r="P17" s="29">
        <v>1.21</v>
      </c>
      <c r="Q17" s="29">
        <f t="shared" si="3"/>
        <v>64.13000000000001</v>
      </c>
      <c r="R17" s="30">
        <f t="shared" si="1"/>
        <v>0.43852779953015286</v>
      </c>
    </row>
    <row r="18" spans="3:18" x14ac:dyDescent="0.25">
      <c r="C18" s="29">
        <v>100</v>
      </c>
      <c r="D18" s="29">
        <v>128</v>
      </c>
      <c r="E18" s="29">
        <v>181</v>
      </c>
      <c r="F18" s="29">
        <v>1</v>
      </c>
      <c r="G18" s="29">
        <v>1</v>
      </c>
      <c r="H18" s="29">
        <v>1</v>
      </c>
      <c r="I18" s="29">
        <v>100</v>
      </c>
      <c r="J18" s="29">
        <v>14.1</v>
      </c>
      <c r="K18" s="29">
        <v>2.97</v>
      </c>
      <c r="L18" s="29">
        <v>1.05</v>
      </c>
      <c r="M18" s="29">
        <f t="shared" si="2"/>
        <v>120.86</v>
      </c>
      <c r="N18" s="29">
        <v>14.16</v>
      </c>
      <c r="O18" s="29">
        <v>3.03</v>
      </c>
      <c r="P18" s="29">
        <v>1.21</v>
      </c>
      <c r="Q18" s="29">
        <f t="shared" si="3"/>
        <v>121.14</v>
      </c>
      <c r="R18" s="30">
        <f t="shared" si="1"/>
        <v>0.23167301009432428</v>
      </c>
    </row>
  </sheetData>
  <mergeCells count="11">
    <mergeCell ref="C4:C6"/>
    <mergeCell ref="E4:E6"/>
    <mergeCell ref="D4:D6"/>
    <mergeCell ref="G4:G6"/>
    <mergeCell ref="H4:H6"/>
    <mergeCell ref="R4:R6"/>
    <mergeCell ref="F5:F6"/>
    <mergeCell ref="I5:I6"/>
    <mergeCell ref="J5:M5"/>
    <mergeCell ref="N5:Q5"/>
    <mergeCell ref="I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Table 3</vt:lpstr>
      <vt:lpstr>VR</vt:lpstr>
      <vt:lpstr>Acc_data</vt:lpstr>
      <vt:lpstr>Light_data</vt:lpstr>
      <vt:lpstr>Table 4</vt:lpstr>
    </vt:vector>
  </TitlesOfParts>
  <Company>SCCM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ara1g13</dc:creator>
  <cp:lastModifiedBy>Betouch</cp:lastModifiedBy>
  <dcterms:created xsi:type="dcterms:W3CDTF">2017-09-27T14:11:14Z</dcterms:created>
  <dcterms:modified xsi:type="dcterms:W3CDTF">2018-01-06T15:03:03Z</dcterms:modified>
</cp:coreProperties>
</file>