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Users/enrico/GoogleDriveWork/Results/renamed/"/>
    </mc:Choice>
  </mc:AlternateContent>
  <bookViews>
    <workbookView xWindow="0" yWindow="920" windowWidth="25600" windowHeight="13940" tabRatio="5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Y12" i="1" l="1"/>
  <c r="Y14" i="1"/>
  <c r="Y16" i="1"/>
  <c r="Y18" i="1"/>
  <c r="Y5" i="1"/>
  <c r="Y6" i="1"/>
  <c r="Y7" i="1"/>
  <c r="Y8" i="1"/>
  <c r="Y9" i="1"/>
  <c r="Y4" i="1"/>
  <c r="Y10" i="1"/>
  <c r="Y3" i="1"/>
  <c r="Y13" i="1"/>
  <c r="Y15" i="1"/>
  <c r="Y17" i="1"/>
  <c r="Y11" i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3" i="1"/>
  <c r="U18" i="1"/>
  <c r="U16" i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7" i="1"/>
  <c r="T18" i="1"/>
  <c r="T16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7" i="1"/>
</calcChain>
</file>

<file path=xl/sharedStrings.xml><?xml version="1.0" encoding="utf-8"?>
<sst xmlns="http://schemas.openxmlformats.org/spreadsheetml/2006/main" count="205" uniqueCount="82">
  <si>
    <t>male</t>
  </si>
  <si>
    <t>american</t>
  </si>
  <si>
    <t>University degree or equivalent</t>
  </si>
  <si>
    <t>First Program</t>
  </si>
  <si>
    <t>female</t>
  </si>
  <si>
    <t>Secondary school</t>
  </si>
  <si>
    <t>Second Program</t>
  </si>
  <si>
    <t>Both Programs</t>
  </si>
  <si>
    <t>Accountant</t>
  </si>
  <si>
    <t>Time</t>
  </si>
  <si>
    <t>Version</t>
  </si>
  <si>
    <t>Age</t>
  </si>
  <si>
    <t>Gender</t>
  </si>
  <si>
    <t>Nationality</t>
  </si>
  <si>
    <t>Education</t>
  </si>
  <si>
    <t>Occupation</t>
  </si>
  <si>
    <t xml:space="preserve">Second </t>
  </si>
  <si>
    <t>First</t>
  </si>
  <si>
    <t>Evaluation Programs</t>
  </si>
  <si>
    <t>Majority</t>
  </si>
  <si>
    <t>Individual</t>
  </si>
  <si>
    <t>Reason</t>
  </si>
  <si>
    <t>Pogram</t>
  </si>
  <si>
    <t>Program</t>
  </si>
  <si>
    <t>Times</t>
  </si>
  <si>
    <t>No-animation</t>
  </si>
  <si>
    <t>Animation</t>
  </si>
  <si>
    <t>Task</t>
  </si>
  <si>
    <t>Evaluation</t>
  </si>
  <si>
    <t xml:space="preserve">Best </t>
  </si>
  <si>
    <t>Filipino</t>
  </si>
  <si>
    <t>No</t>
  </si>
  <si>
    <t>Products Coordinator</t>
  </si>
  <si>
    <t>Did not make the same mistakes the first program did. From what I noticed, the second was flawless.</t>
  </si>
  <si>
    <t>I spotted two or three mistake in the first choice. The letter 'a' turned into a text 'o'.</t>
  </si>
  <si>
    <t>german</t>
  </si>
  <si>
    <t>Front End Web Developer</t>
  </si>
  <si>
    <t>The first was able to figure out the aa instead of ao and it got less mistakes than the second one.</t>
  </si>
  <si>
    <t>It was the computer program that had the least amount of errors.</t>
  </si>
  <si>
    <t>Unemployed</t>
  </si>
  <si>
    <t>Accuracy concerning transcription of handwritten text is much better than the second computer program.</t>
  </si>
  <si>
    <t>The first computer program more accurately transcribed the text.</t>
  </si>
  <si>
    <t>IT</t>
  </si>
  <si>
    <t>Seems to be the fastest at transcribing than the second computer.</t>
  </si>
  <si>
    <t>Seems to be more faster and accurate than the second computer program</t>
  </si>
  <si>
    <t>analyst</t>
  </si>
  <si>
    <t>it is easier for the user to follow it</t>
  </si>
  <si>
    <t>the first one highlights words and makes it easier for the person</t>
  </si>
  <si>
    <t>restaurant manager</t>
  </si>
  <si>
    <t>for the same reason the second one i found one error</t>
  </si>
  <si>
    <t>the only error i could find was in the second program</t>
  </si>
  <si>
    <t>self employed</t>
  </si>
  <si>
    <t>It seemed to have the most precise translation of the two</t>
  </si>
  <si>
    <t>I saw several mistakes in the second translation whereas the first one looked fairly perfect</t>
  </si>
  <si>
    <t>Researcher</t>
  </si>
  <si>
    <t>I did not have to wait as long to read what the computer translated with the second program as it completed faster.</t>
  </si>
  <si>
    <t>The second program completed the translation at a faster rate than the first program.</t>
  </si>
  <si>
    <t>dev</t>
  </si>
  <si>
    <t>I feel that my resaons are the same as I stated for others.</t>
  </si>
  <si>
    <t>Seems that the first program was faster and presented a complete page at once.</t>
  </si>
  <si>
    <t>Primary school</t>
  </si>
  <si>
    <t>taxi owner/operator</t>
  </si>
  <si>
    <t>The first program seemed to have a lot of trouble with the letter "a" and so it had more mistakes</t>
  </si>
  <si>
    <t>The first program seemed to have a lot of trouble with the letter "a" and had more mistakes. I assume people will select this unless they didn't pay much attention</t>
  </si>
  <si>
    <t>InternEt</t>
  </si>
  <si>
    <t>they both accurately describe the story to the T</t>
  </si>
  <si>
    <t>they both transcribed it to point where it can be understood</t>
  </si>
  <si>
    <t>network marketing</t>
  </si>
  <si>
    <t>Same reason as above, I saw it doing more word checks.</t>
  </si>
  <si>
    <t>I could see that the second was checking and correcting some words.</t>
  </si>
  <si>
    <t>Self Employed</t>
  </si>
  <si>
    <t>Both of these programs had same amount of errors</t>
  </si>
  <si>
    <t>Both of these programs had the same amount of mistakes</t>
  </si>
  <si>
    <t>I think it was the most fast and accurate of the two programs</t>
  </si>
  <si>
    <t>It was better at figuring out what was an 'a' and what was an 'o'</t>
  </si>
  <si>
    <t>selfemployed</t>
  </si>
  <si>
    <t>I counted both programs as having 4 errors.</t>
  </si>
  <si>
    <t>data processor</t>
  </si>
  <si>
    <t>I noticed about 5 errors in the first program and did not discover any errors in the second program.</t>
  </si>
  <si>
    <t>The first program contained more misspellings than the second program.</t>
  </si>
  <si>
    <t>Change</t>
  </si>
  <si>
    <t>Bonus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</si>
</sst>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3"/>
      <color theme="1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22" fontId="2" fillId="3" borderId="1" xfId="0" applyNumberFormat="1" applyFont="1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20" fontId="2" fillId="3" borderId="1" xfId="0" applyNumberFormat="1" applyFont="1" applyFill="1" applyBorder="1"/>
    <xf numFmtId="22" fontId="2" fillId="4" borderId="1" xfId="0" applyNumberFormat="1" applyFont="1" applyFill="1" applyBorder="1"/>
    <xf numFmtId="0" fontId="2" fillId="4" borderId="1" xfId="0" applyFont="1" applyFill="1" applyBorder="1"/>
    <xf numFmtId="0" fontId="2" fillId="4" borderId="1" xfId="0" applyFont="1" applyFill="1" applyBorder="1" applyAlignment="1">
      <alignment wrapText="1"/>
    </xf>
    <xf numFmtId="20" fontId="2" fillId="4" borderId="1" xfId="0" applyNumberFormat="1" applyFont="1" applyFill="1" applyBorder="1"/>
    <xf numFmtId="46" fontId="2" fillId="4" borderId="1" xfId="0" applyNumberFormat="1" applyFont="1" applyFill="1" applyBorder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</cellXfs>
  <cellStyles count="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2"/>
  <sheetViews>
    <sheetView tabSelected="1" topLeftCell="G1" zoomScale="60" zoomScaleNormal="60" zoomScalePageLayoutView="60" workbookViewId="0">
      <selection activeCell="E22" sqref="E22"/>
    </sheetView>
  </sheetViews>
  <sheetFormatPr baseColWidth="10" defaultRowHeight="16" x14ac:dyDescent="0.2"/>
  <cols>
    <col min="1" max="1" width="15.6640625" customWidth="1"/>
    <col min="5" max="5" width="10" bestFit="1" customWidth="1"/>
    <col min="6" max="6" width="31" bestFit="1" customWidth="1"/>
    <col min="7" max="7" width="22.1640625" bestFit="1" customWidth="1"/>
    <col min="11" max="11" width="17.33203125" bestFit="1" customWidth="1"/>
    <col min="12" max="12" width="47" style="2" customWidth="1"/>
    <col min="13" max="13" width="17.33203125" bestFit="1" customWidth="1"/>
    <col min="14" max="14" width="47" style="2" customWidth="1"/>
    <col min="15" max="15" width="12.33203125" bestFit="1" customWidth="1"/>
    <col min="19" max="20" width="10.83203125" style="1"/>
    <col min="21" max="21" width="12.5" style="1" customWidth="1"/>
    <col min="22" max="23" width="13.1640625" style="1" bestFit="1" customWidth="1"/>
  </cols>
  <sheetData>
    <row r="1" spans="1:25" x14ac:dyDescent="0.2">
      <c r="A1" s="20" t="s">
        <v>9</v>
      </c>
      <c r="B1" s="20" t="s">
        <v>10</v>
      </c>
      <c r="C1" s="20" t="s">
        <v>11</v>
      </c>
      <c r="D1" s="20" t="s">
        <v>12</v>
      </c>
      <c r="E1" s="20" t="s">
        <v>13</v>
      </c>
      <c r="F1" s="20" t="s">
        <v>14</v>
      </c>
      <c r="G1" s="20" t="s">
        <v>15</v>
      </c>
      <c r="H1" s="20" t="s">
        <v>18</v>
      </c>
      <c r="I1" s="20"/>
      <c r="J1" s="20"/>
      <c r="K1" s="20" t="s">
        <v>20</v>
      </c>
      <c r="L1" s="20"/>
      <c r="M1" s="20" t="s">
        <v>19</v>
      </c>
      <c r="N1" s="20"/>
      <c r="O1" s="20" t="s">
        <v>24</v>
      </c>
      <c r="P1" s="20"/>
      <c r="Q1" s="20"/>
      <c r="R1" s="20"/>
      <c r="S1" s="18" t="s">
        <v>30</v>
      </c>
      <c r="T1" s="20" t="s">
        <v>28</v>
      </c>
      <c r="U1" s="20"/>
      <c r="V1" s="20" t="s">
        <v>29</v>
      </c>
      <c r="W1" s="20"/>
      <c r="X1" s="18" t="s">
        <v>80</v>
      </c>
      <c r="Y1" s="18" t="s">
        <v>81</v>
      </c>
    </row>
    <row r="2" spans="1:25" x14ac:dyDescent="0.2">
      <c r="A2" s="20"/>
      <c r="B2" s="20"/>
      <c r="C2" s="20"/>
      <c r="D2" s="20"/>
      <c r="E2" s="20"/>
      <c r="F2" s="20"/>
      <c r="G2" s="20"/>
      <c r="H2" s="12" t="s">
        <v>17</v>
      </c>
      <c r="I2" s="12" t="s">
        <v>16</v>
      </c>
      <c r="J2" s="12"/>
      <c r="K2" s="12" t="s">
        <v>23</v>
      </c>
      <c r="L2" s="13" t="s">
        <v>21</v>
      </c>
      <c r="M2" s="12" t="s">
        <v>22</v>
      </c>
      <c r="N2" s="13" t="s">
        <v>21</v>
      </c>
      <c r="O2" s="12" t="s">
        <v>25</v>
      </c>
      <c r="P2" s="13" t="s">
        <v>26</v>
      </c>
      <c r="Q2" s="12"/>
      <c r="R2" s="13" t="s">
        <v>27</v>
      </c>
      <c r="S2" s="19"/>
      <c r="T2" s="12" t="s">
        <v>26</v>
      </c>
      <c r="U2" s="13" t="s">
        <v>25</v>
      </c>
      <c r="V2" s="12" t="s">
        <v>20</v>
      </c>
      <c r="W2" s="13" t="s">
        <v>19</v>
      </c>
      <c r="X2" s="19"/>
      <c r="Y2" s="19"/>
    </row>
    <row r="3" spans="1:25" ht="51" x14ac:dyDescent="0.2">
      <c r="A3" s="3">
        <v>43010.770011574074</v>
      </c>
      <c r="B3" s="4">
        <v>1</v>
      </c>
      <c r="C3" s="4">
        <v>32</v>
      </c>
      <c r="D3" s="4" t="s">
        <v>0</v>
      </c>
      <c r="E3" s="4" t="s">
        <v>1</v>
      </c>
      <c r="F3" s="4" t="s">
        <v>5</v>
      </c>
      <c r="G3" s="4" t="s">
        <v>32</v>
      </c>
      <c r="H3" s="4">
        <v>4</v>
      </c>
      <c r="I3" s="4">
        <v>5</v>
      </c>
      <c r="J3" s="4"/>
      <c r="K3" s="4" t="s">
        <v>6</v>
      </c>
      <c r="L3" s="5" t="s">
        <v>33</v>
      </c>
      <c r="M3" s="4" t="s">
        <v>6</v>
      </c>
      <c r="N3" s="5" t="s">
        <v>34</v>
      </c>
      <c r="O3" s="6">
        <v>3.4722222222222224E-2</v>
      </c>
      <c r="P3" s="6">
        <v>3.2638888888888891E-2</v>
      </c>
      <c r="Q3" s="4"/>
      <c r="R3" s="6">
        <v>1.0416666666666667</v>
      </c>
      <c r="S3" s="16" t="s">
        <v>31</v>
      </c>
      <c r="T3" s="14">
        <f>IF($B3=1,H3,I3)</f>
        <v>4</v>
      </c>
      <c r="U3" s="14">
        <f>IF($B3=1,I3,H3)</f>
        <v>5</v>
      </c>
      <c r="V3" s="14" t="s">
        <v>25</v>
      </c>
      <c r="W3" s="14" t="s">
        <v>25</v>
      </c>
      <c r="X3" s="14">
        <f>IF(V3=W3,0,1)</f>
        <v>0</v>
      </c>
      <c r="Y3" s="14" t="b">
        <f>IF(W3=U$25,1)</f>
        <v>0</v>
      </c>
    </row>
    <row r="4" spans="1:25" ht="51" x14ac:dyDescent="0.2">
      <c r="A4" s="7">
        <v>43010.774305555555</v>
      </c>
      <c r="B4" s="8">
        <v>1</v>
      </c>
      <c r="C4" s="8">
        <v>22</v>
      </c>
      <c r="D4" s="8" t="s">
        <v>0</v>
      </c>
      <c r="E4" s="8" t="s">
        <v>35</v>
      </c>
      <c r="F4" s="8" t="s">
        <v>2</v>
      </c>
      <c r="G4" s="8" t="s">
        <v>36</v>
      </c>
      <c r="H4" s="8">
        <v>5</v>
      </c>
      <c r="I4" s="8">
        <v>3</v>
      </c>
      <c r="J4" s="8"/>
      <c r="K4" s="8" t="s">
        <v>3</v>
      </c>
      <c r="L4" s="9" t="s">
        <v>37</v>
      </c>
      <c r="M4" s="8" t="s">
        <v>3</v>
      </c>
      <c r="N4" s="9" t="s">
        <v>38</v>
      </c>
      <c r="O4" s="10">
        <v>3.8194444444444441E-2</v>
      </c>
      <c r="P4" s="10">
        <v>3.125E-2</v>
      </c>
      <c r="Q4" s="8"/>
      <c r="R4" s="11">
        <v>1.0173611111111112</v>
      </c>
      <c r="S4" s="17" t="s">
        <v>31</v>
      </c>
      <c r="T4" s="15">
        <f>IF($B4=1,H4,I4)</f>
        <v>5</v>
      </c>
      <c r="U4" s="15">
        <f>IF($B4=1,I4,H4)</f>
        <v>3</v>
      </c>
      <c r="V4" s="15" t="s">
        <v>26</v>
      </c>
      <c r="W4" s="15" t="s">
        <v>26</v>
      </c>
      <c r="X4" s="15">
        <f t="shared" ref="X4:X18" si="0">IF(V4=W4,0,1)</f>
        <v>0</v>
      </c>
      <c r="Y4" s="15" t="b">
        <f t="shared" ref="Y4:Y18" si="1">IF(W4=U$25,1)</f>
        <v>0</v>
      </c>
    </row>
    <row r="5" spans="1:25" ht="51" x14ac:dyDescent="0.2">
      <c r="A5" s="3">
        <v>43010.774398148147</v>
      </c>
      <c r="B5" s="4">
        <v>1</v>
      </c>
      <c r="C5" s="4">
        <v>30</v>
      </c>
      <c r="D5" s="4" t="s">
        <v>0</v>
      </c>
      <c r="E5" s="4" t="s">
        <v>1</v>
      </c>
      <c r="F5" s="4" t="s">
        <v>2</v>
      </c>
      <c r="G5" s="4" t="s">
        <v>39</v>
      </c>
      <c r="H5" s="4">
        <v>5</v>
      </c>
      <c r="I5" s="4">
        <v>2</v>
      </c>
      <c r="J5" s="4"/>
      <c r="K5" s="4" t="s">
        <v>3</v>
      </c>
      <c r="L5" s="5" t="s">
        <v>40</v>
      </c>
      <c r="M5" s="4" t="s">
        <v>3</v>
      </c>
      <c r="N5" s="5" t="s">
        <v>41</v>
      </c>
      <c r="O5" s="6">
        <v>1.1111111111111112E-2</v>
      </c>
      <c r="P5" s="6">
        <v>1.3888888888888888E-2</v>
      </c>
      <c r="Q5" s="4"/>
      <c r="R5" s="6">
        <v>0.9194444444444444</v>
      </c>
      <c r="S5" s="16" t="s">
        <v>31</v>
      </c>
      <c r="T5" s="14">
        <f t="shared" ref="T5:T10" si="2">IF($B5=1,H5,I5)</f>
        <v>5</v>
      </c>
      <c r="U5" s="14">
        <f t="shared" ref="U5:U10" si="3">IF($B5=1,I5,H5)</f>
        <v>2</v>
      </c>
      <c r="V5" s="14" t="s">
        <v>26</v>
      </c>
      <c r="W5" s="14" t="s">
        <v>26</v>
      </c>
      <c r="X5" s="14">
        <f t="shared" si="0"/>
        <v>0</v>
      </c>
      <c r="Y5" s="14" t="b">
        <f t="shared" si="1"/>
        <v>0</v>
      </c>
    </row>
    <row r="6" spans="1:25" ht="34" x14ac:dyDescent="0.2">
      <c r="A6" s="7">
        <v>43010.776053240741</v>
      </c>
      <c r="B6" s="8">
        <v>1</v>
      </c>
      <c r="C6" s="8">
        <v>24</v>
      </c>
      <c r="D6" s="8" t="s">
        <v>0</v>
      </c>
      <c r="E6" s="8" t="s">
        <v>1</v>
      </c>
      <c r="F6" s="8" t="s">
        <v>5</v>
      </c>
      <c r="G6" s="8" t="s">
        <v>42</v>
      </c>
      <c r="H6" s="8">
        <v>5</v>
      </c>
      <c r="I6" s="8">
        <v>4</v>
      </c>
      <c r="J6" s="8"/>
      <c r="K6" s="8" t="s">
        <v>3</v>
      </c>
      <c r="L6" s="9" t="s">
        <v>43</v>
      </c>
      <c r="M6" s="8" t="s">
        <v>3</v>
      </c>
      <c r="N6" s="9" t="s">
        <v>44</v>
      </c>
      <c r="O6" s="10">
        <v>3.0555555555555555E-2</v>
      </c>
      <c r="P6" s="10">
        <v>0</v>
      </c>
      <c r="Q6" s="8"/>
      <c r="R6" s="11">
        <v>0.94166666666666676</v>
      </c>
      <c r="S6" s="17" t="s">
        <v>31</v>
      </c>
      <c r="T6" s="15">
        <f t="shared" si="2"/>
        <v>5</v>
      </c>
      <c r="U6" s="15">
        <f t="shared" si="3"/>
        <v>4</v>
      </c>
      <c r="V6" s="15" t="s">
        <v>26</v>
      </c>
      <c r="W6" s="15" t="s">
        <v>26</v>
      </c>
      <c r="X6" s="15">
        <f t="shared" si="0"/>
        <v>0</v>
      </c>
      <c r="Y6" s="15" t="b">
        <f t="shared" si="1"/>
        <v>0</v>
      </c>
    </row>
    <row r="7" spans="1:25" ht="34" x14ac:dyDescent="0.2">
      <c r="A7" s="3">
        <v>43010.777303240742</v>
      </c>
      <c r="B7" s="4">
        <v>1</v>
      </c>
      <c r="C7" s="4">
        <v>33</v>
      </c>
      <c r="D7" s="4" t="s">
        <v>4</v>
      </c>
      <c r="E7" s="4" t="s">
        <v>1</v>
      </c>
      <c r="F7" s="4" t="s">
        <v>2</v>
      </c>
      <c r="G7" s="4" t="s">
        <v>45</v>
      </c>
      <c r="H7" s="4">
        <v>4</v>
      </c>
      <c r="I7" s="4">
        <v>3</v>
      </c>
      <c r="J7" s="4"/>
      <c r="K7" s="4" t="s">
        <v>3</v>
      </c>
      <c r="L7" s="5" t="s">
        <v>46</v>
      </c>
      <c r="M7" s="4" t="s">
        <v>3</v>
      </c>
      <c r="N7" s="5" t="s">
        <v>47</v>
      </c>
      <c r="O7" s="6">
        <v>3.5416666666666666E-2</v>
      </c>
      <c r="P7" s="6">
        <v>3.8194444444444441E-2</v>
      </c>
      <c r="Q7" s="4"/>
      <c r="R7" s="6">
        <v>1.0569444444444445</v>
      </c>
      <c r="S7" s="16" t="s">
        <v>31</v>
      </c>
      <c r="T7" s="14">
        <f t="shared" si="2"/>
        <v>4</v>
      </c>
      <c r="U7" s="14">
        <f t="shared" si="3"/>
        <v>3</v>
      </c>
      <c r="V7" s="14" t="s">
        <v>26</v>
      </c>
      <c r="W7" s="14" t="s">
        <v>26</v>
      </c>
      <c r="X7" s="14">
        <f t="shared" si="0"/>
        <v>0</v>
      </c>
      <c r="Y7" s="14" t="b">
        <f t="shared" si="1"/>
        <v>0</v>
      </c>
    </row>
    <row r="8" spans="1:25" ht="34" x14ac:dyDescent="0.2">
      <c r="A8" s="7">
        <v>43010.782395833332</v>
      </c>
      <c r="B8" s="8">
        <v>1</v>
      </c>
      <c r="C8" s="8">
        <v>43</v>
      </c>
      <c r="D8" s="8" t="s">
        <v>0</v>
      </c>
      <c r="E8" s="8" t="s">
        <v>1</v>
      </c>
      <c r="F8" s="8" t="s">
        <v>5</v>
      </c>
      <c r="G8" s="8" t="s">
        <v>48</v>
      </c>
      <c r="H8" s="8">
        <v>5</v>
      </c>
      <c r="I8" s="8">
        <v>4</v>
      </c>
      <c r="J8" s="8"/>
      <c r="K8" s="8" t="s">
        <v>3</v>
      </c>
      <c r="L8" s="9" t="s">
        <v>49</v>
      </c>
      <c r="M8" s="8" t="s">
        <v>3</v>
      </c>
      <c r="N8" s="9" t="s">
        <v>50</v>
      </c>
      <c r="O8" s="10">
        <v>3.2638888888888891E-2</v>
      </c>
      <c r="P8" s="10">
        <v>2.7777777777777776E-2</v>
      </c>
      <c r="Q8" s="8"/>
      <c r="R8" s="11">
        <v>1.075</v>
      </c>
      <c r="S8" s="17" t="s">
        <v>31</v>
      </c>
      <c r="T8" s="15">
        <f t="shared" si="2"/>
        <v>5</v>
      </c>
      <c r="U8" s="15">
        <f t="shared" si="3"/>
        <v>4</v>
      </c>
      <c r="V8" s="15" t="s">
        <v>26</v>
      </c>
      <c r="W8" s="15" t="s">
        <v>26</v>
      </c>
      <c r="X8" s="15">
        <f t="shared" si="0"/>
        <v>0</v>
      </c>
      <c r="Y8" s="15" t="b">
        <f t="shared" si="1"/>
        <v>0</v>
      </c>
    </row>
    <row r="9" spans="1:25" ht="34" x14ac:dyDescent="0.2">
      <c r="A9" s="3">
        <v>43010.798136574071</v>
      </c>
      <c r="B9" s="4">
        <v>1</v>
      </c>
      <c r="C9" s="4">
        <v>44</v>
      </c>
      <c r="D9" s="4" t="s">
        <v>0</v>
      </c>
      <c r="E9" s="4" t="s">
        <v>1</v>
      </c>
      <c r="F9" s="4" t="s">
        <v>5</v>
      </c>
      <c r="G9" s="4" t="s">
        <v>51</v>
      </c>
      <c r="H9" s="4">
        <v>5</v>
      </c>
      <c r="I9" s="4">
        <v>4</v>
      </c>
      <c r="J9" s="4"/>
      <c r="K9" s="4" t="s">
        <v>3</v>
      </c>
      <c r="L9" s="5" t="s">
        <v>52</v>
      </c>
      <c r="M9" s="4" t="s">
        <v>3</v>
      </c>
      <c r="N9" s="5" t="s">
        <v>53</v>
      </c>
      <c r="O9" s="6">
        <v>3.888888888888889E-2</v>
      </c>
      <c r="P9" s="6">
        <v>2.4305555555555556E-2</v>
      </c>
      <c r="Q9" s="4"/>
      <c r="R9" s="6">
        <v>1.0625</v>
      </c>
      <c r="S9" s="16" t="s">
        <v>31</v>
      </c>
      <c r="T9" s="14">
        <f t="shared" si="2"/>
        <v>5</v>
      </c>
      <c r="U9" s="14">
        <f t="shared" si="3"/>
        <v>4</v>
      </c>
      <c r="V9" s="14" t="s">
        <v>26</v>
      </c>
      <c r="W9" s="14" t="s">
        <v>26</v>
      </c>
      <c r="X9" s="14">
        <f t="shared" si="0"/>
        <v>0</v>
      </c>
      <c r="Y9" s="14" t="b">
        <f t="shared" si="1"/>
        <v>0</v>
      </c>
    </row>
    <row r="10" spans="1:25" ht="51" x14ac:dyDescent="0.2">
      <c r="A10" s="7">
        <v>43010.816122685188</v>
      </c>
      <c r="B10" s="8">
        <v>1</v>
      </c>
      <c r="C10" s="8">
        <v>23</v>
      </c>
      <c r="D10" s="8" t="s">
        <v>0</v>
      </c>
      <c r="E10" s="8" t="s">
        <v>1</v>
      </c>
      <c r="F10" s="8" t="s">
        <v>2</v>
      </c>
      <c r="G10" s="8" t="s">
        <v>54</v>
      </c>
      <c r="H10" s="8">
        <v>4</v>
      </c>
      <c r="I10" s="8">
        <v>5</v>
      </c>
      <c r="J10" s="8"/>
      <c r="K10" s="8" t="s">
        <v>6</v>
      </c>
      <c r="L10" s="9" t="s">
        <v>55</v>
      </c>
      <c r="M10" s="8" t="s">
        <v>6</v>
      </c>
      <c r="N10" s="9" t="s">
        <v>56</v>
      </c>
      <c r="O10" s="10">
        <v>2.5694444444444447E-2</v>
      </c>
      <c r="P10" s="10">
        <v>2.0833333333333332E-2</v>
      </c>
      <c r="Q10" s="8"/>
      <c r="R10" s="11">
        <v>1.0277777777777779</v>
      </c>
      <c r="S10" s="17" t="s">
        <v>31</v>
      </c>
      <c r="T10" s="15">
        <f t="shared" si="2"/>
        <v>4</v>
      </c>
      <c r="U10" s="15">
        <f t="shared" si="3"/>
        <v>5</v>
      </c>
      <c r="V10" s="15" t="s">
        <v>25</v>
      </c>
      <c r="W10" s="15" t="s">
        <v>25</v>
      </c>
      <c r="X10" s="15">
        <f t="shared" si="0"/>
        <v>0</v>
      </c>
      <c r="Y10" s="15" t="b">
        <f t="shared" si="1"/>
        <v>0</v>
      </c>
    </row>
    <row r="11" spans="1:25" ht="34" x14ac:dyDescent="0.2">
      <c r="A11" s="3">
        <v>43010.807013888887</v>
      </c>
      <c r="B11" s="4">
        <v>2</v>
      </c>
      <c r="C11" s="4">
        <v>38</v>
      </c>
      <c r="D11" s="4" t="s">
        <v>0</v>
      </c>
      <c r="E11" s="4" t="s">
        <v>1</v>
      </c>
      <c r="F11" s="4" t="s">
        <v>2</v>
      </c>
      <c r="G11" s="4" t="s">
        <v>57</v>
      </c>
      <c r="H11" s="4">
        <v>5</v>
      </c>
      <c r="I11" s="4">
        <v>4</v>
      </c>
      <c r="J11" s="4"/>
      <c r="K11" s="4" t="s">
        <v>3</v>
      </c>
      <c r="L11" s="5" t="s">
        <v>58</v>
      </c>
      <c r="M11" s="4" t="s">
        <v>3</v>
      </c>
      <c r="N11" s="5" t="s">
        <v>59</v>
      </c>
      <c r="O11" s="6">
        <v>3.888888888888889E-2</v>
      </c>
      <c r="P11" s="6">
        <v>1.8749999999999999E-2</v>
      </c>
      <c r="Q11" s="4"/>
      <c r="R11" s="6">
        <v>1.0027777777777778</v>
      </c>
      <c r="S11" s="16" t="s">
        <v>31</v>
      </c>
      <c r="T11" s="14">
        <f t="shared" ref="T11:T16" si="4">IF($B11=1,H11,I11)</f>
        <v>4</v>
      </c>
      <c r="U11" s="14">
        <f t="shared" ref="U11:U16" si="5">IF($B11=1,I11,H11)</f>
        <v>5</v>
      </c>
      <c r="V11" s="14" t="s">
        <v>25</v>
      </c>
      <c r="W11" s="14" t="s">
        <v>25</v>
      </c>
      <c r="X11" s="14">
        <f t="shared" si="0"/>
        <v>0</v>
      </c>
      <c r="Y11" s="14" t="b">
        <f t="shared" si="1"/>
        <v>0</v>
      </c>
    </row>
    <row r="12" spans="1:25" ht="68" x14ac:dyDescent="0.2">
      <c r="A12" s="7">
        <v>43010.810787037037</v>
      </c>
      <c r="B12" s="8">
        <v>2</v>
      </c>
      <c r="C12" s="8">
        <v>25</v>
      </c>
      <c r="D12" s="8" t="s">
        <v>0</v>
      </c>
      <c r="E12" s="8" t="s">
        <v>1</v>
      </c>
      <c r="F12" s="8" t="s">
        <v>60</v>
      </c>
      <c r="G12" s="8" t="s">
        <v>61</v>
      </c>
      <c r="H12" s="8">
        <v>3</v>
      </c>
      <c r="I12" s="8">
        <v>4</v>
      </c>
      <c r="J12" s="8"/>
      <c r="K12" s="8" t="s">
        <v>6</v>
      </c>
      <c r="L12" s="9" t="s">
        <v>62</v>
      </c>
      <c r="M12" s="8" t="s">
        <v>6</v>
      </c>
      <c r="N12" s="9" t="s">
        <v>63</v>
      </c>
      <c r="O12" s="10">
        <v>3.9583333333333331E-2</v>
      </c>
      <c r="P12" s="10">
        <v>2.9861111111111113E-2</v>
      </c>
      <c r="Q12" s="8"/>
      <c r="R12" s="11">
        <v>1.0631944444444443</v>
      </c>
      <c r="S12" s="17" t="s">
        <v>31</v>
      </c>
      <c r="T12" s="15">
        <f t="shared" si="4"/>
        <v>4</v>
      </c>
      <c r="U12" s="15">
        <f t="shared" si="5"/>
        <v>3</v>
      </c>
      <c r="V12" s="15" t="s">
        <v>26</v>
      </c>
      <c r="W12" s="15" t="s">
        <v>26</v>
      </c>
      <c r="X12" s="15">
        <f t="shared" si="0"/>
        <v>0</v>
      </c>
      <c r="Y12" s="15" t="b">
        <f t="shared" si="1"/>
        <v>0</v>
      </c>
    </row>
    <row r="13" spans="1:25" ht="34" x14ac:dyDescent="0.2">
      <c r="A13" s="3">
        <v>43010.813680555555</v>
      </c>
      <c r="B13" s="4">
        <v>2</v>
      </c>
      <c r="C13" s="4">
        <v>26</v>
      </c>
      <c r="D13" s="4" t="s">
        <v>0</v>
      </c>
      <c r="E13" s="4" t="s">
        <v>1</v>
      </c>
      <c r="F13" s="4" t="s">
        <v>60</v>
      </c>
      <c r="G13" s="4" t="s">
        <v>64</v>
      </c>
      <c r="H13" s="4">
        <v>5</v>
      </c>
      <c r="I13" s="4">
        <v>5</v>
      </c>
      <c r="J13" s="4"/>
      <c r="K13" s="4" t="s">
        <v>7</v>
      </c>
      <c r="L13" s="5" t="s">
        <v>65</v>
      </c>
      <c r="M13" s="4" t="s">
        <v>7</v>
      </c>
      <c r="N13" s="5" t="s">
        <v>66</v>
      </c>
      <c r="O13" s="6">
        <v>3.888888888888889E-2</v>
      </c>
      <c r="P13" s="6">
        <v>0</v>
      </c>
      <c r="Q13" s="4"/>
      <c r="R13" s="6">
        <v>1.0138888888888888</v>
      </c>
      <c r="S13" s="16" t="s">
        <v>31</v>
      </c>
      <c r="T13" s="14">
        <f t="shared" si="4"/>
        <v>5</v>
      </c>
      <c r="U13" s="14">
        <f t="shared" si="5"/>
        <v>5</v>
      </c>
      <c r="V13" s="14" t="s">
        <v>7</v>
      </c>
      <c r="W13" s="14" t="s">
        <v>7</v>
      </c>
      <c r="X13" s="14">
        <f t="shared" si="0"/>
        <v>0</v>
      </c>
      <c r="Y13" s="14" t="b">
        <f t="shared" si="1"/>
        <v>0</v>
      </c>
    </row>
    <row r="14" spans="1:25" ht="34" x14ac:dyDescent="0.2">
      <c r="A14" s="7">
        <v>43010.817106481481</v>
      </c>
      <c r="B14" s="8">
        <v>2</v>
      </c>
      <c r="C14" s="8">
        <v>40</v>
      </c>
      <c r="D14" s="8" t="s">
        <v>0</v>
      </c>
      <c r="E14" s="8" t="s">
        <v>1</v>
      </c>
      <c r="F14" s="8" t="s">
        <v>5</v>
      </c>
      <c r="G14" s="8" t="s">
        <v>67</v>
      </c>
      <c r="H14" s="8">
        <v>4</v>
      </c>
      <c r="I14" s="8">
        <v>5</v>
      </c>
      <c r="J14" s="8"/>
      <c r="K14" s="8" t="s">
        <v>6</v>
      </c>
      <c r="L14" s="9" t="s">
        <v>68</v>
      </c>
      <c r="M14" s="8" t="s">
        <v>6</v>
      </c>
      <c r="N14" s="9" t="s">
        <v>69</v>
      </c>
      <c r="O14" s="10">
        <v>3.1944444444444449E-2</v>
      </c>
      <c r="P14" s="10">
        <v>4.027777777777778E-2</v>
      </c>
      <c r="Q14" s="8"/>
      <c r="R14" s="11">
        <v>0.85555555555555562</v>
      </c>
      <c r="S14" s="17" t="s">
        <v>31</v>
      </c>
      <c r="T14" s="15">
        <f t="shared" si="4"/>
        <v>5</v>
      </c>
      <c r="U14" s="15">
        <f t="shared" si="5"/>
        <v>4</v>
      </c>
      <c r="V14" s="15" t="s">
        <v>26</v>
      </c>
      <c r="W14" s="15" t="s">
        <v>26</v>
      </c>
      <c r="X14" s="15">
        <f t="shared" si="0"/>
        <v>0</v>
      </c>
      <c r="Y14" s="15" t="b">
        <f t="shared" si="1"/>
        <v>0</v>
      </c>
    </row>
    <row r="15" spans="1:25" ht="34" x14ac:dyDescent="0.2">
      <c r="A15" s="3">
        <v>43010.817777777775</v>
      </c>
      <c r="B15" s="4">
        <v>2</v>
      </c>
      <c r="C15" s="4">
        <v>28</v>
      </c>
      <c r="D15" s="4" t="s">
        <v>0</v>
      </c>
      <c r="E15" s="4" t="s">
        <v>1</v>
      </c>
      <c r="F15" s="4" t="s">
        <v>5</v>
      </c>
      <c r="G15" s="4" t="s">
        <v>70</v>
      </c>
      <c r="H15" s="4">
        <v>5</v>
      </c>
      <c r="I15" s="4">
        <v>5</v>
      </c>
      <c r="J15" s="4"/>
      <c r="K15" s="4" t="s">
        <v>7</v>
      </c>
      <c r="L15" s="5" t="s">
        <v>71</v>
      </c>
      <c r="M15" s="4" t="s">
        <v>7</v>
      </c>
      <c r="N15" s="5" t="s">
        <v>72</v>
      </c>
      <c r="O15" s="6">
        <v>1.1805555555555555E-2</v>
      </c>
      <c r="P15" s="6">
        <v>3.125E-2</v>
      </c>
      <c r="Q15" s="4"/>
      <c r="R15" s="6">
        <v>0.83819444444444446</v>
      </c>
      <c r="S15" s="16" t="s">
        <v>31</v>
      </c>
      <c r="T15" s="14">
        <f t="shared" si="4"/>
        <v>5</v>
      </c>
      <c r="U15" s="14">
        <f t="shared" si="5"/>
        <v>5</v>
      </c>
      <c r="V15" s="14" t="s">
        <v>7</v>
      </c>
      <c r="W15" s="14" t="s">
        <v>7</v>
      </c>
      <c r="X15" s="14">
        <f t="shared" si="0"/>
        <v>0</v>
      </c>
      <c r="Y15" s="14" t="b">
        <f t="shared" si="1"/>
        <v>0</v>
      </c>
    </row>
    <row r="16" spans="1:25" ht="34" x14ac:dyDescent="0.2">
      <c r="A16" s="7">
        <v>43010.823368055557</v>
      </c>
      <c r="B16" s="8">
        <v>2</v>
      </c>
      <c r="C16" s="8">
        <v>38</v>
      </c>
      <c r="D16" s="8" t="s">
        <v>0</v>
      </c>
      <c r="E16" s="8" t="s">
        <v>1</v>
      </c>
      <c r="F16" s="8" t="s">
        <v>2</v>
      </c>
      <c r="G16" s="8" t="s">
        <v>8</v>
      </c>
      <c r="H16" s="8">
        <v>4</v>
      </c>
      <c r="I16" s="8">
        <v>5</v>
      </c>
      <c r="J16" s="8"/>
      <c r="K16" s="8" t="s">
        <v>6</v>
      </c>
      <c r="L16" s="9" t="s">
        <v>73</v>
      </c>
      <c r="M16" s="8" t="s">
        <v>6</v>
      </c>
      <c r="N16" s="9" t="s">
        <v>74</v>
      </c>
      <c r="O16" s="10">
        <v>2.7777777777777779E-3</v>
      </c>
      <c r="P16" s="10">
        <v>2.6388888888888889E-2</v>
      </c>
      <c r="Q16" s="8"/>
      <c r="R16" s="11">
        <v>0.83819444444444446</v>
      </c>
      <c r="S16" s="17" t="s">
        <v>31</v>
      </c>
      <c r="T16" s="15">
        <f t="shared" si="4"/>
        <v>5</v>
      </c>
      <c r="U16" s="15">
        <f t="shared" si="5"/>
        <v>4</v>
      </c>
      <c r="V16" s="15" t="s">
        <v>26</v>
      </c>
      <c r="W16" s="15" t="s">
        <v>26</v>
      </c>
      <c r="X16" s="15">
        <f t="shared" si="0"/>
        <v>0</v>
      </c>
      <c r="Y16" s="15" t="b">
        <f t="shared" si="1"/>
        <v>0</v>
      </c>
    </row>
    <row r="17" spans="1:25" ht="17" x14ac:dyDescent="0.2">
      <c r="A17" s="3">
        <v>43010.849212962959</v>
      </c>
      <c r="B17" s="4">
        <v>2</v>
      </c>
      <c r="C17" s="4">
        <v>29</v>
      </c>
      <c r="D17" s="4" t="s">
        <v>4</v>
      </c>
      <c r="E17" s="4" t="s">
        <v>1</v>
      </c>
      <c r="F17" s="4" t="s">
        <v>2</v>
      </c>
      <c r="G17" s="4" t="s">
        <v>75</v>
      </c>
      <c r="H17" s="4">
        <v>4</v>
      </c>
      <c r="I17" s="4">
        <v>4</v>
      </c>
      <c r="J17" s="4"/>
      <c r="K17" s="4" t="s">
        <v>7</v>
      </c>
      <c r="L17" s="5" t="s">
        <v>76</v>
      </c>
      <c r="M17" s="4" t="s">
        <v>7</v>
      </c>
      <c r="N17" s="5" t="s">
        <v>76</v>
      </c>
      <c r="O17" s="6">
        <v>0</v>
      </c>
      <c r="P17" s="6">
        <v>0</v>
      </c>
      <c r="Q17" s="4"/>
      <c r="R17" s="6">
        <v>0.99722222222222223</v>
      </c>
      <c r="S17" s="16" t="s">
        <v>31</v>
      </c>
      <c r="T17" s="14">
        <f t="shared" ref="T17" si="6">IF($B17=1,H17,I17)</f>
        <v>4</v>
      </c>
      <c r="U17" s="14">
        <f t="shared" ref="U17" si="7">IF($B17=1,I17,H17)</f>
        <v>4</v>
      </c>
      <c r="V17" s="14" t="s">
        <v>7</v>
      </c>
      <c r="W17" s="14" t="s">
        <v>7</v>
      </c>
      <c r="X17" s="14">
        <f t="shared" si="0"/>
        <v>0</v>
      </c>
      <c r="Y17" s="14" t="b">
        <f t="shared" si="1"/>
        <v>0</v>
      </c>
    </row>
    <row r="18" spans="1:25" ht="51" x14ac:dyDescent="0.2">
      <c r="A18" s="7">
        <v>43010.890659722223</v>
      </c>
      <c r="B18" s="8">
        <v>2</v>
      </c>
      <c r="C18" s="8">
        <v>35</v>
      </c>
      <c r="D18" s="8" t="s">
        <v>4</v>
      </c>
      <c r="E18" s="8" t="s">
        <v>1</v>
      </c>
      <c r="F18" s="8" t="s">
        <v>5</v>
      </c>
      <c r="G18" s="8" t="s">
        <v>77</v>
      </c>
      <c r="H18" s="8">
        <v>4</v>
      </c>
      <c r="I18" s="8">
        <v>5</v>
      </c>
      <c r="J18" s="8"/>
      <c r="K18" s="8" t="s">
        <v>6</v>
      </c>
      <c r="L18" s="9" t="s">
        <v>78</v>
      </c>
      <c r="M18" s="8" t="s">
        <v>6</v>
      </c>
      <c r="N18" s="9" t="s">
        <v>79</v>
      </c>
      <c r="O18" s="10">
        <v>0</v>
      </c>
      <c r="P18" s="10">
        <v>3.7499999999999999E-2</v>
      </c>
      <c r="Q18" s="8"/>
      <c r="R18" s="11">
        <v>0.81527777777777777</v>
      </c>
      <c r="S18" s="17" t="s">
        <v>31</v>
      </c>
      <c r="T18" s="15">
        <f t="shared" ref="T18" si="8">IF($B18=1,H18,I18)</f>
        <v>5</v>
      </c>
      <c r="U18" s="15">
        <f t="shared" ref="U18" si="9">IF($B18=1,I18,H18)</f>
        <v>4</v>
      </c>
      <c r="V18" s="15" t="s">
        <v>26</v>
      </c>
      <c r="W18" s="15" t="s">
        <v>26</v>
      </c>
      <c r="X18" s="15">
        <f t="shared" si="0"/>
        <v>0</v>
      </c>
      <c r="Y18" s="15" t="b">
        <f t="shared" si="1"/>
        <v>0</v>
      </c>
    </row>
    <row r="19" spans="1:25" x14ac:dyDescent="0.2">
      <c r="N19"/>
      <c r="S19"/>
      <c r="T19"/>
      <c r="U19"/>
      <c r="V19"/>
      <c r="W19"/>
    </row>
    <row r="20" spans="1:25" x14ac:dyDescent="0.2">
      <c r="N20"/>
      <c r="S20"/>
      <c r="T20"/>
      <c r="U20"/>
      <c r="V20"/>
      <c r="W20"/>
    </row>
    <row r="21" spans="1:25" x14ac:dyDescent="0.2">
      <c r="N21"/>
      <c r="S21"/>
      <c r="T21"/>
      <c r="U21"/>
      <c r="V21"/>
      <c r="W21"/>
    </row>
    <row r="22" spans="1:25" x14ac:dyDescent="0.2">
      <c r="N22"/>
      <c r="S22"/>
      <c r="T22"/>
      <c r="U22"/>
      <c r="V22"/>
      <c r="W22"/>
    </row>
    <row r="23" spans="1:25" x14ac:dyDescent="0.2">
      <c r="N23"/>
      <c r="S23"/>
      <c r="T23"/>
      <c r="U23"/>
      <c r="V23"/>
      <c r="W23"/>
    </row>
    <row r="24" spans="1:25" x14ac:dyDescent="0.2">
      <c r="N24"/>
      <c r="S24"/>
      <c r="T24"/>
      <c r="U24"/>
      <c r="V24"/>
      <c r="W24"/>
    </row>
    <row r="25" spans="1:25" x14ac:dyDescent="0.2">
      <c r="N25"/>
      <c r="S25"/>
      <c r="T25"/>
      <c r="U25"/>
      <c r="V25"/>
      <c r="W25"/>
    </row>
    <row r="26" spans="1:25" x14ac:dyDescent="0.2">
      <c r="N26"/>
      <c r="S26"/>
      <c r="T26"/>
      <c r="U26"/>
      <c r="V26"/>
      <c r="W26"/>
    </row>
    <row r="27" spans="1:25" x14ac:dyDescent="0.2">
      <c r="N27"/>
      <c r="S27"/>
      <c r="T27"/>
      <c r="U27"/>
      <c r="V27"/>
      <c r="W27"/>
    </row>
    <row r="28" spans="1:25" x14ac:dyDescent="0.2">
      <c r="N28"/>
      <c r="S28"/>
      <c r="T28"/>
      <c r="U28"/>
      <c r="V28"/>
      <c r="W28"/>
    </row>
    <row r="29" spans="1:25" x14ac:dyDescent="0.2">
      <c r="N29"/>
      <c r="S29"/>
      <c r="T29"/>
      <c r="U29"/>
      <c r="V29"/>
      <c r="W29"/>
    </row>
    <row r="30" spans="1:25" x14ac:dyDescent="0.2">
      <c r="N30"/>
      <c r="S30"/>
      <c r="T30"/>
      <c r="U30"/>
      <c r="V30"/>
      <c r="W30"/>
    </row>
    <row r="31" spans="1:25" x14ac:dyDescent="0.2">
      <c r="N31"/>
      <c r="S31"/>
      <c r="T31"/>
      <c r="U31"/>
      <c r="V31"/>
      <c r="W31"/>
    </row>
    <row r="32" spans="1:25" x14ac:dyDescent="0.2">
      <c r="N32"/>
      <c r="S32"/>
      <c r="T32"/>
      <c r="U32"/>
      <c r="V32"/>
      <c r="W32"/>
    </row>
    <row r="33" spans="14:23" x14ac:dyDescent="0.2">
      <c r="N33"/>
      <c r="S33"/>
      <c r="T33"/>
      <c r="U33"/>
      <c r="V33"/>
      <c r="W33"/>
    </row>
    <row r="34" spans="14:23" x14ac:dyDescent="0.2">
      <c r="N34"/>
      <c r="S34"/>
      <c r="T34"/>
      <c r="U34"/>
      <c r="V34"/>
      <c r="W34"/>
    </row>
    <row r="35" spans="14:23" x14ac:dyDescent="0.2">
      <c r="N35"/>
      <c r="S35"/>
      <c r="T35"/>
      <c r="U35"/>
      <c r="V35"/>
      <c r="W35"/>
    </row>
    <row r="36" spans="14:23" x14ac:dyDescent="0.2">
      <c r="N36"/>
      <c r="S36"/>
      <c r="T36"/>
      <c r="U36"/>
      <c r="V36"/>
      <c r="W36"/>
    </row>
    <row r="37" spans="14:23" x14ac:dyDescent="0.2">
      <c r="N37"/>
      <c r="S37"/>
      <c r="T37"/>
      <c r="U37"/>
      <c r="V37"/>
      <c r="W37"/>
    </row>
    <row r="38" spans="14:23" x14ac:dyDescent="0.2">
      <c r="N38"/>
      <c r="S38"/>
      <c r="T38"/>
      <c r="U38"/>
      <c r="V38"/>
      <c r="W38"/>
    </row>
    <row r="39" spans="14:23" x14ac:dyDescent="0.2">
      <c r="N39"/>
      <c r="S39"/>
      <c r="T39"/>
      <c r="U39"/>
      <c r="V39"/>
      <c r="W39"/>
    </row>
    <row r="40" spans="14:23" x14ac:dyDescent="0.2">
      <c r="N40"/>
      <c r="S40"/>
      <c r="T40"/>
      <c r="U40"/>
      <c r="V40"/>
      <c r="W40"/>
    </row>
    <row r="41" spans="14:23" x14ac:dyDescent="0.2">
      <c r="N41"/>
      <c r="S41"/>
      <c r="T41"/>
      <c r="U41"/>
      <c r="V41"/>
      <c r="W41"/>
    </row>
    <row r="42" spans="14:23" x14ac:dyDescent="0.2">
      <c r="N42"/>
      <c r="S42"/>
      <c r="T42"/>
      <c r="U42"/>
      <c r="V42"/>
      <c r="W42"/>
    </row>
    <row r="43" spans="14:23" x14ac:dyDescent="0.2">
      <c r="N43"/>
      <c r="S43"/>
      <c r="T43"/>
      <c r="U43"/>
      <c r="V43"/>
      <c r="W43"/>
    </row>
    <row r="44" spans="14:23" x14ac:dyDescent="0.2">
      <c r="N44"/>
      <c r="S44"/>
      <c r="T44"/>
      <c r="U44"/>
      <c r="V44"/>
      <c r="W44"/>
    </row>
    <row r="45" spans="14:23" x14ac:dyDescent="0.2">
      <c r="N45"/>
      <c r="S45"/>
      <c r="T45"/>
      <c r="U45"/>
      <c r="V45"/>
      <c r="W45"/>
    </row>
    <row r="46" spans="14:23" x14ac:dyDescent="0.2">
      <c r="N46"/>
      <c r="S46"/>
      <c r="T46"/>
      <c r="U46"/>
      <c r="V46"/>
      <c r="W46"/>
    </row>
    <row r="47" spans="14:23" x14ac:dyDescent="0.2">
      <c r="N47"/>
      <c r="S47"/>
      <c r="T47"/>
      <c r="U47"/>
      <c r="V47"/>
      <c r="W47"/>
    </row>
    <row r="48" spans="14:23" x14ac:dyDescent="0.2">
      <c r="N48"/>
      <c r="S48"/>
      <c r="T48"/>
      <c r="U48"/>
      <c r="V48"/>
      <c r="W48"/>
    </row>
    <row r="49" spans="14:23" x14ac:dyDescent="0.2">
      <c r="N49"/>
      <c r="S49"/>
      <c r="T49"/>
      <c r="U49"/>
      <c r="V49"/>
      <c r="W49"/>
    </row>
    <row r="50" spans="14:23" x14ac:dyDescent="0.2">
      <c r="N50"/>
      <c r="S50"/>
      <c r="T50"/>
      <c r="U50"/>
      <c r="V50"/>
      <c r="W50"/>
    </row>
    <row r="51" spans="14:23" x14ac:dyDescent="0.2">
      <c r="N51"/>
      <c r="S51"/>
      <c r="T51"/>
      <c r="U51"/>
      <c r="V51"/>
      <c r="W51"/>
    </row>
    <row r="52" spans="14:23" x14ac:dyDescent="0.2">
      <c r="N52"/>
      <c r="S52"/>
      <c r="T52"/>
      <c r="U52"/>
      <c r="V52"/>
      <c r="W52"/>
    </row>
  </sheetData>
  <mergeCells count="16">
    <mergeCell ref="A1:A2"/>
    <mergeCell ref="B1:B2"/>
    <mergeCell ref="C1:C2"/>
    <mergeCell ref="O1:R1"/>
    <mergeCell ref="E1:E2"/>
    <mergeCell ref="F1:F2"/>
    <mergeCell ref="G1:G2"/>
    <mergeCell ref="D1:D2"/>
    <mergeCell ref="H1:J1"/>
    <mergeCell ref="M1:N1"/>
    <mergeCell ref="K1:L1"/>
    <mergeCell ref="X1:X2"/>
    <mergeCell ref="Y1:Y2"/>
    <mergeCell ref="T1:U1"/>
    <mergeCell ref="V1:W1"/>
    <mergeCell ref="S1:S2"/>
  </mergeCells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2017-02-09T18:52:56Z</dcterms:created>
  <dcterms:modified xsi:type="dcterms:W3CDTF">2018-04-13T10:19:55Z</dcterms:modified>
</cp:coreProperties>
</file>