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109"/>
  <workbookPr/>
  <mc:AlternateContent xmlns:mc="http://schemas.openxmlformats.org/markup-compatibility/2006">
    <mc:Choice Requires="x15">
      <x15ac:absPath xmlns:x15ac="http://schemas.microsoft.com/office/spreadsheetml/2010/11/ac" url="/Users/enrico/GoogleDriveWork/Results/renamed/"/>
    </mc:Choice>
  </mc:AlternateContent>
  <bookViews>
    <workbookView xWindow="220" yWindow="1100" windowWidth="25380" windowHeight="14820" tabRatio="500"/>
  </bookViews>
  <sheets>
    <sheet name="Sheet1" sheetId="1" r:id="rId1"/>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X21" i="1" l="1"/>
  <c r="X22" i="1"/>
  <c r="X23" i="1"/>
  <c r="X24" i="1"/>
  <c r="X25" i="1"/>
  <c r="X26" i="1"/>
  <c r="X27" i="1"/>
  <c r="X28" i="1"/>
  <c r="X29" i="1"/>
  <c r="X30" i="1"/>
  <c r="X31" i="1"/>
  <c r="X32" i="1"/>
  <c r="X33" i="1"/>
  <c r="X34" i="1"/>
  <c r="X10" i="1"/>
  <c r="X3" i="1"/>
  <c r="X4" i="1"/>
  <c r="X5" i="1"/>
  <c r="X6" i="1"/>
  <c r="X7" i="1"/>
  <c r="X8" i="1"/>
  <c r="X9" i="1"/>
  <c r="X11" i="1"/>
  <c r="X12" i="1"/>
  <c r="X13" i="1"/>
  <c r="X14" i="1"/>
  <c r="X15" i="1"/>
  <c r="X16" i="1"/>
  <c r="X17" i="1"/>
  <c r="X18" i="1"/>
  <c r="X19" i="1"/>
  <c r="X20" i="1"/>
  <c r="U19" i="1"/>
  <c r="U20" i="1"/>
  <c r="U21" i="1"/>
  <c r="U22" i="1"/>
  <c r="U23" i="1"/>
  <c r="U24" i="1"/>
  <c r="U25" i="1"/>
  <c r="U26" i="1"/>
  <c r="U27" i="1"/>
  <c r="U28" i="1"/>
  <c r="U29" i="1"/>
  <c r="U30" i="1"/>
  <c r="U31" i="1"/>
  <c r="U32" i="1"/>
  <c r="U33" i="1"/>
  <c r="U34" i="1"/>
  <c r="T19" i="1"/>
  <c r="T20" i="1"/>
  <c r="T21" i="1"/>
  <c r="T22" i="1"/>
  <c r="T23" i="1"/>
  <c r="T24" i="1"/>
  <c r="T25" i="1"/>
  <c r="T26" i="1"/>
  <c r="T27" i="1"/>
  <c r="T28" i="1"/>
  <c r="T29" i="1"/>
  <c r="T30" i="1"/>
  <c r="T31" i="1"/>
  <c r="T32" i="1"/>
  <c r="T33" i="1"/>
  <c r="T34" i="1"/>
  <c r="U3" i="1"/>
  <c r="U4" i="1"/>
  <c r="U5" i="1"/>
  <c r="U6" i="1"/>
  <c r="U7" i="1"/>
  <c r="U8" i="1"/>
  <c r="U9" i="1"/>
  <c r="U10" i="1"/>
  <c r="U11" i="1"/>
  <c r="U12" i="1"/>
  <c r="U13" i="1"/>
  <c r="U14" i="1"/>
  <c r="U15" i="1"/>
  <c r="U16" i="1"/>
  <c r="U17" i="1"/>
  <c r="U18" i="1"/>
  <c r="T3" i="1"/>
  <c r="T4" i="1"/>
  <c r="T5" i="1"/>
  <c r="T6" i="1"/>
  <c r="T7" i="1"/>
  <c r="T8" i="1"/>
  <c r="T9" i="1"/>
  <c r="T10" i="1"/>
  <c r="T11" i="1"/>
  <c r="T12" i="1"/>
  <c r="T13" i="1"/>
  <c r="T14" i="1"/>
  <c r="T15" i="1"/>
  <c r="T16" i="1"/>
  <c r="T17" i="1"/>
  <c r="T18" i="1"/>
</calcChain>
</file>

<file path=xl/sharedStrings.xml><?xml version="1.0" encoding="utf-8"?>
<sst xmlns="http://schemas.openxmlformats.org/spreadsheetml/2006/main" count="381" uniqueCount="127">
  <si>
    <t>male</t>
  </si>
  <si>
    <t>american</t>
  </si>
  <si>
    <t>University degree or equivalent</t>
  </si>
  <si>
    <t>First Program</t>
  </si>
  <si>
    <t>female</t>
  </si>
  <si>
    <t>Secondary school</t>
  </si>
  <si>
    <t>Second Program</t>
  </si>
  <si>
    <t>Both Programs</t>
  </si>
  <si>
    <t>Accountant</t>
  </si>
  <si>
    <t>Time</t>
  </si>
  <si>
    <t>Version</t>
  </si>
  <si>
    <t>Age</t>
  </si>
  <si>
    <t>Gender</t>
  </si>
  <si>
    <t>Nationality</t>
  </si>
  <si>
    <t>Education</t>
  </si>
  <si>
    <t>Occupation</t>
  </si>
  <si>
    <t xml:space="preserve">Second </t>
  </si>
  <si>
    <t>First</t>
  </si>
  <si>
    <t>Evaluation Programs</t>
  </si>
  <si>
    <t>Majority</t>
  </si>
  <si>
    <t>Individual</t>
  </si>
  <si>
    <t>Reason</t>
  </si>
  <si>
    <t>Pogram</t>
  </si>
  <si>
    <t>Program</t>
  </si>
  <si>
    <t>Times</t>
  </si>
  <si>
    <t>No-animation</t>
  </si>
  <si>
    <t>Animation</t>
  </si>
  <si>
    <t>Task</t>
  </si>
  <si>
    <t>Evaluation</t>
  </si>
  <si>
    <t xml:space="preserve">Best </t>
  </si>
  <si>
    <t>Filipino</t>
  </si>
  <si>
    <t>No</t>
  </si>
  <si>
    <t>Yes</t>
  </si>
  <si>
    <t>Master degree or equivalent</t>
  </si>
  <si>
    <t>cook</t>
  </si>
  <si>
    <t>They are equal because neither of them made any mistakes.</t>
  </si>
  <si>
    <t>Neither of them made any mistakes so they were equal</t>
  </si>
  <si>
    <t>student</t>
  </si>
  <si>
    <t>It didn't mix up lower case O's and A's nearly as much</t>
  </si>
  <si>
    <t>The second program seemed to generate fewer mistakes than the first one did</t>
  </si>
  <si>
    <t>producer</t>
  </si>
  <si>
    <t>They both had good performance and I saw little to no error.</t>
  </si>
  <si>
    <t>They both did a great job and I saw very little error.</t>
  </si>
  <si>
    <t>canadian</t>
  </si>
  <si>
    <t>lab analyst</t>
  </si>
  <si>
    <t>Was quick and easy. The words were mostly error free</t>
  </si>
  <si>
    <t>Seemed to be most accurate and most efficiently done</t>
  </si>
  <si>
    <t>Nurse</t>
  </si>
  <si>
    <t>As previously stated, it seemed like both programs did an equal amount of good work with transcription.</t>
  </si>
  <si>
    <t>Both programs did a good job with transcription with minimal mistakes.</t>
  </si>
  <si>
    <t>driver</t>
  </si>
  <si>
    <t>Teacher</t>
  </si>
  <si>
    <t>Because this program created the fewest amount of errors.</t>
  </si>
  <si>
    <t>I checked one paragraph of each text and found more mistakes in the second text than the first. (However I did check different paragraphs)</t>
  </si>
  <si>
    <t>Definitely the first one, regardless of the participants this one clearly had the better performance.</t>
  </si>
  <si>
    <t>This program loaded the fastest, it was not as clunky as the second one.</t>
  </si>
  <si>
    <t>japanese</t>
  </si>
  <si>
    <t>Student</t>
  </si>
  <si>
    <t>I did not see any difference in the efficiency of the two computer programs.</t>
  </si>
  <si>
    <t>I found three mistakes in the transcription that both computer programs did, and I think that most individuals would find the same mistakes, so I guessed that participants would choose that the two computer programs were equal.</t>
  </si>
  <si>
    <t>Pharmacy Student</t>
  </si>
  <si>
    <t>It was basically a perfect transcription of the text as compared to the second program.</t>
  </si>
  <si>
    <t>There were more noticeable errors in the second program for example the second program sometimes translated a as o.</t>
  </si>
  <si>
    <t>Like I said the first one had less errors in the transcription</t>
  </si>
  <si>
    <t>I found less errors in the first program opposed to the second one</t>
  </si>
  <si>
    <t>Less evident mistakes were made by the second program.</t>
  </si>
  <si>
    <t>I found less mistakes on the second transcription presented.</t>
  </si>
  <si>
    <t>They both have the same amount of mistakes, so they are equally bad.</t>
  </si>
  <si>
    <t>Consultant</t>
  </si>
  <si>
    <t>The first computer program had more mistakes so it should be considered worse</t>
  </si>
  <si>
    <t>Accounting</t>
  </si>
  <si>
    <t>The program looked better to the eye and it seemed to be more organized.</t>
  </si>
  <si>
    <t>The second program had no errors and seemed more precise</t>
  </si>
  <si>
    <t>customer service rep</t>
  </si>
  <si>
    <t>I only spotted 2 errors in the first one, and I spotted at least 7 in the second.</t>
  </si>
  <si>
    <t>I was able to spot only 2 errors in the first, but saw 7 or more in the second. Either the first was more accurate, or it was harder to spot errors in it.</t>
  </si>
  <si>
    <t>Homemaker</t>
  </si>
  <si>
    <t>They both looked good and as far as I could tell had a great result in transcribing the handwritten text.</t>
  </si>
  <si>
    <t>The first one you saw the program actually working and producing the text as it went along.</t>
  </si>
  <si>
    <t>I think their outcomes are the same. The process was slightly different, but the outcome is identical.</t>
  </si>
  <si>
    <t>They produced the same outcome. I expect others to evaluate them as I did.</t>
  </si>
  <si>
    <t>multimedia specialist</t>
  </si>
  <si>
    <t>They both performed the same so I cannot prefer one over the other.</t>
  </si>
  <si>
    <t>They both converted the written text the saem, from what i could tell.</t>
  </si>
  <si>
    <t>algerian</t>
  </si>
  <si>
    <t>scientist</t>
  </si>
  <si>
    <t>I thought both programs had the best performance because both had no errors as far as I could tell.</t>
  </si>
  <si>
    <t>I didn't detect any transcription error with both the programs.</t>
  </si>
  <si>
    <t>accountant</t>
  </si>
  <si>
    <t>it had less mistakes in the entire transcript.</t>
  </si>
  <si>
    <t>only found one mistake in this program between a letter a and a letter o</t>
  </si>
  <si>
    <t>I think the second made less mistakes, but the mistakes were more obvious than the first program</t>
  </si>
  <si>
    <t>There was an obvious mistake in the second program with the r and i and n, but in the first program, the a's and o's were a bit harder to distinguish</t>
  </si>
  <si>
    <t>none</t>
  </si>
  <si>
    <t>I don't think there was much of a difference between these two programs, though I think I may have seen more mistakes on the first program.</t>
  </si>
  <si>
    <t>I picked the second computer program because I think I saw more mistakes on the first program, even though they were very similar and I didn't have time to get to the end of the text for either program, and the mistakes seemed to be more with the second half with both programs.</t>
  </si>
  <si>
    <t>Dog Walker</t>
  </si>
  <si>
    <t>I noticed no possible errors while viewing the second program's work.</t>
  </si>
  <si>
    <t>I thought I may have seen a single error in the first program, though I am not sure.</t>
  </si>
  <si>
    <t>I didn't find any errors in the second one</t>
  </si>
  <si>
    <t>They probably didn't find any errors in second choice, I didn't/</t>
  </si>
  <si>
    <t>Sales Manager</t>
  </si>
  <si>
    <t>Because it perform the task with animation gesture and it looks good.</t>
  </si>
  <si>
    <t>Because both program complete the tasks with same accuracy.</t>
  </si>
  <si>
    <t>Police Officer</t>
  </si>
  <si>
    <t>The first program had two errors, while the second one had five (that I saw).</t>
  </si>
  <si>
    <t>I found more errors with the second program than the first. The first had two errors that I saw, the second had five.</t>
  </si>
  <si>
    <t>Technical Support Lead</t>
  </si>
  <si>
    <t>the second had errors, there were 3 words where the a's and o's were switched</t>
  </si>
  <si>
    <t>I could not find any errors or typos at all. I think most people would pick this program.</t>
  </si>
  <si>
    <t>Software Test Analyst</t>
  </si>
  <si>
    <t>I consider the second program to be the best because I only saw one mistake. The other program I saw two mistakes in just the first paragraph and they were major. The second program just mistaked an "a" as an "o"</t>
  </si>
  <si>
    <t>I noticed that the first program made more mistakes. In the second program I only noticed one mistake.</t>
  </si>
  <si>
    <t>Manager</t>
  </si>
  <si>
    <t>I noticed it had the thing completely transcribed when I clicked load, the other one did not so I feel like this one is faster and smarter.</t>
  </si>
  <si>
    <t>I noticed the first one was instantly translated when it loaded but the second one had to finish up typing when it loaded. The quality of transcription was the same for both though I noticed one mistake from each. The first one simply did the job faster.</t>
  </si>
  <si>
    <t>Server Admin / Team lead</t>
  </si>
  <si>
    <t>Again i think it performed better than the first program</t>
  </si>
  <si>
    <t>I think the performance of the second computer program was better. It seemed to transcribe more accurately</t>
  </si>
  <si>
    <t>contractor</t>
  </si>
  <si>
    <t>as I said, both performed the tasks flawlessly and complete</t>
  </si>
  <si>
    <t>both performed flawlessly. I saw no errors in both transcriptions</t>
  </si>
  <si>
    <t>Supervisor - Retail</t>
  </si>
  <si>
    <t>I'd say without a doubt it was the first due to it only have 2 errors in the first paragraph. I couldn't make it that far into the 2nd, but I saw another there. So and educated guess would say first got it.</t>
  </si>
  <si>
    <t>The first one only had 3 errors I saw and they was two in the beginning paragraph. In the second program there were 2 errors within the first 3 lines. So I'd assume everyone would say first did better.</t>
  </si>
  <si>
    <t>Chan</t>
  </si>
  <si>
    <t>Change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</si>
</sst>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2"/>
      <color theme="1"/>
      <name val="Calibri"/>
      <family val="2"/>
      <scheme val="minor"/>
    </font>
    <font>
      <sz val="12"/>
      <color theme="0"/>
      <name val="Calibri"/>
      <family val="2"/>
      <scheme val="minor"/>
    </font>
    <font>
      <sz val="13"/>
      <color theme="1"/>
      <name val="Arial"/>
    </font>
    <font>
      <u/>
      <sz val="12"/>
      <color theme="10"/>
      <name val="Calibri"/>
      <family val="2"/>
      <scheme val="minor"/>
    </font>
    <font>
      <u/>
      <sz val="12"/>
      <color theme="11"/>
      <name val="Calibri"/>
      <family val="2"/>
      <scheme val="minor"/>
    </font>
  </fonts>
  <fills count="7">
    <fill>
      <patternFill patternType="none"/>
    </fill>
    <fill>
      <patternFill patternType="gray125"/>
    </fill>
    <fill>
      <patternFill patternType="solid">
        <fgColor theme="4" tint="-0.249977111117893"/>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9" tint="0.59999389629810485"/>
        <bgColor indexed="64"/>
      </patternFill>
    </fill>
    <fill>
      <patternFill patternType="solid">
        <fgColor theme="9" tint="0.39997558519241921"/>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39">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34">
    <xf numFmtId="0" fontId="0" fillId="0" borderId="0" xfId="0"/>
    <xf numFmtId="0" fontId="0" fillId="0" borderId="0" xfId="0" applyAlignment="1">
      <alignment horizontal="center"/>
    </xf>
    <xf numFmtId="0" fontId="0" fillId="0" borderId="0" xfId="0" applyAlignment="1">
      <alignment wrapText="1"/>
    </xf>
    <xf numFmtId="22" fontId="2" fillId="3" borderId="1" xfId="0" applyNumberFormat="1" applyFont="1" applyFill="1" applyBorder="1"/>
    <xf numFmtId="0" fontId="2" fillId="3" borderId="1" xfId="0" applyFont="1" applyFill="1" applyBorder="1"/>
    <xf numFmtId="0" fontId="2" fillId="3" borderId="1" xfId="0" applyFont="1" applyFill="1" applyBorder="1" applyAlignment="1">
      <alignment wrapText="1"/>
    </xf>
    <xf numFmtId="20" fontId="2" fillId="3" borderId="1" xfId="0" applyNumberFormat="1" applyFont="1" applyFill="1" applyBorder="1"/>
    <xf numFmtId="22" fontId="2" fillId="4" borderId="1" xfId="0" applyNumberFormat="1" applyFont="1" applyFill="1" applyBorder="1"/>
    <xf numFmtId="0" fontId="2" fillId="4" borderId="1" xfId="0" applyFont="1" applyFill="1" applyBorder="1"/>
    <xf numFmtId="0" fontId="2" fillId="4" borderId="1" xfId="0" applyFont="1" applyFill="1" applyBorder="1" applyAlignment="1">
      <alignment wrapText="1"/>
    </xf>
    <xf numFmtId="20" fontId="2" fillId="4" borderId="1" xfId="0" applyNumberFormat="1" applyFont="1" applyFill="1" applyBorder="1"/>
    <xf numFmtId="46" fontId="2" fillId="4" borderId="1" xfId="0" applyNumberFormat="1" applyFont="1" applyFill="1" applyBorder="1"/>
    <xf numFmtId="0" fontId="1" fillId="2" borderId="1" xfId="0" applyFont="1" applyFill="1" applyBorder="1" applyAlignment="1">
      <alignment horizontal="center"/>
    </xf>
    <xf numFmtId="0" fontId="1" fillId="2" borderId="1" xfId="0" applyFont="1" applyFill="1" applyBorder="1" applyAlignment="1">
      <alignment horizontal="center" wrapText="1"/>
    </xf>
    <xf numFmtId="0" fontId="0" fillId="3" borderId="1" xfId="0" applyFill="1" applyBorder="1" applyAlignment="1">
      <alignment horizontal="center"/>
    </xf>
    <xf numFmtId="0" fontId="0" fillId="4" borderId="1" xfId="0" applyFill="1" applyBorder="1" applyAlignment="1">
      <alignment horizontal="center"/>
    </xf>
    <xf numFmtId="0" fontId="2" fillId="3" borderId="1" xfId="0" applyFont="1" applyFill="1" applyBorder="1" applyAlignment="1">
      <alignment horizontal="center"/>
    </xf>
    <xf numFmtId="0" fontId="2" fillId="4" borderId="1" xfId="0" applyFont="1" applyFill="1" applyBorder="1" applyAlignment="1">
      <alignment horizontal="center"/>
    </xf>
    <xf numFmtId="22" fontId="2" fillId="5" borderId="1" xfId="0" applyNumberFormat="1" applyFont="1" applyFill="1" applyBorder="1"/>
    <xf numFmtId="0" fontId="2" fillId="5" borderId="1" xfId="0" applyFont="1" applyFill="1" applyBorder="1"/>
    <xf numFmtId="0" fontId="2" fillId="5" borderId="1" xfId="0" applyFont="1" applyFill="1" applyBorder="1" applyAlignment="1">
      <alignment wrapText="1"/>
    </xf>
    <xf numFmtId="20" fontId="2" fillId="5" borderId="1" xfId="0" applyNumberFormat="1" applyFont="1" applyFill="1" applyBorder="1"/>
    <xf numFmtId="0" fontId="2" fillId="5" borderId="1" xfId="0" applyFont="1" applyFill="1" applyBorder="1" applyAlignment="1">
      <alignment horizontal="center"/>
    </xf>
    <xf numFmtId="0" fontId="0" fillId="5" borderId="1" xfId="0" applyFill="1" applyBorder="1" applyAlignment="1">
      <alignment horizontal="center"/>
    </xf>
    <xf numFmtId="22" fontId="2" fillId="6" borderId="1" xfId="0" applyNumberFormat="1" applyFont="1" applyFill="1" applyBorder="1"/>
    <xf numFmtId="0" fontId="2" fillId="6" borderId="1" xfId="0" applyFont="1" applyFill="1" applyBorder="1"/>
    <xf numFmtId="0" fontId="2" fillId="6" borderId="1" xfId="0" applyFont="1" applyFill="1" applyBorder="1" applyAlignment="1">
      <alignment wrapText="1"/>
    </xf>
    <xf numFmtId="20" fontId="2" fillId="6" borderId="1" xfId="0" applyNumberFormat="1" applyFont="1" applyFill="1" applyBorder="1"/>
    <xf numFmtId="46" fontId="2" fillId="6" borderId="1" xfId="0" applyNumberFormat="1" applyFont="1" applyFill="1" applyBorder="1"/>
    <xf numFmtId="0" fontId="2" fillId="6" borderId="1" xfId="0" applyFont="1" applyFill="1" applyBorder="1" applyAlignment="1">
      <alignment horizontal="center"/>
    </xf>
    <xf numFmtId="0" fontId="0" fillId="6" borderId="1" xfId="0" applyFill="1" applyBorder="1" applyAlignment="1">
      <alignment horizontal="center"/>
    </xf>
    <xf numFmtId="0" fontId="1" fillId="2" borderId="1" xfId="0" applyFont="1" applyFill="1" applyBorder="1" applyAlignment="1">
      <alignment horizontal="center"/>
    </xf>
    <xf numFmtId="0" fontId="1" fillId="2" borderId="2" xfId="0" applyFont="1" applyFill="1" applyBorder="1" applyAlignment="1">
      <alignment horizontal="center" wrapText="1"/>
    </xf>
    <xf numFmtId="0" fontId="1" fillId="2" borderId="3" xfId="0" applyFont="1" applyFill="1" applyBorder="1" applyAlignment="1">
      <alignment horizontal="center" wrapText="1"/>
    </xf>
  </cellXfs>
  <cellStyles count="3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4"/>
  <sheetViews>
    <sheetView tabSelected="1" zoomScale="60" zoomScaleNormal="60" zoomScalePageLayoutView="60" workbookViewId="0">
      <selection activeCell="Y1" sqref="Y1:AE1048576"/>
    </sheetView>
  </sheetViews>
  <sheetFormatPr baseColWidth="10" defaultRowHeight="16" x14ac:dyDescent="0.2"/>
  <cols>
    <col min="1" max="1" width="15.6640625" customWidth="1"/>
    <col min="5" max="5" width="10" bestFit="1" customWidth="1"/>
    <col min="6" max="6" width="31" bestFit="1" customWidth="1"/>
    <col min="7" max="7" width="22.1640625" bestFit="1" customWidth="1"/>
    <col min="11" max="11" width="17.33203125" bestFit="1" customWidth="1"/>
    <col min="12" max="12" width="47" style="2" customWidth="1"/>
    <col min="13" max="13" width="17.33203125" bestFit="1" customWidth="1"/>
    <col min="14" max="14" width="47" style="2" customWidth="1"/>
    <col min="15" max="15" width="12.33203125" bestFit="1" customWidth="1"/>
    <col min="19" max="20" width="10.83203125" style="1"/>
    <col min="21" max="21" width="12.5" style="1" customWidth="1"/>
    <col min="22" max="23" width="13.1640625" style="1" bestFit="1" customWidth="1"/>
  </cols>
  <sheetData>
    <row r="1" spans="1:24" x14ac:dyDescent="0.2">
      <c r="A1" s="31" t="s">
        <v>9</v>
      </c>
      <c r="B1" s="31" t="s">
        <v>10</v>
      </c>
      <c r="C1" s="31" t="s">
        <v>11</v>
      </c>
      <c r="D1" s="31" t="s">
        <v>12</v>
      </c>
      <c r="E1" s="31" t="s">
        <v>13</v>
      </c>
      <c r="F1" s="31" t="s">
        <v>14</v>
      </c>
      <c r="G1" s="31" t="s">
        <v>15</v>
      </c>
      <c r="H1" s="31" t="s">
        <v>18</v>
      </c>
      <c r="I1" s="31"/>
      <c r="J1" s="31"/>
      <c r="K1" s="31" t="s">
        <v>20</v>
      </c>
      <c r="L1" s="31"/>
      <c r="M1" s="31" t="s">
        <v>19</v>
      </c>
      <c r="N1" s="31"/>
      <c r="O1" s="31" t="s">
        <v>24</v>
      </c>
      <c r="P1" s="31"/>
      <c r="Q1" s="31"/>
      <c r="R1" s="31"/>
      <c r="S1" s="32" t="s">
        <v>30</v>
      </c>
      <c r="T1" s="31" t="s">
        <v>28</v>
      </c>
      <c r="U1" s="31"/>
      <c r="V1" s="31" t="s">
        <v>29</v>
      </c>
      <c r="W1" s="31"/>
      <c r="X1" s="32" t="s">
        <v>126</v>
      </c>
    </row>
    <row r="2" spans="1:24" x14ac:dyDescent="0.2">
      <c r="A2" s="31"/>
      <c r="B2" s="31"/>
      <c r="C2" s="31"/>
      <c r="D2" s="31"/>
      <c r="E2" s="31"/>
      <c r="F2" s="31"/>
      <c r="G2" s="31"/>
      <c r="H2" s="12" t="s">
        <v>17</v>
      </c>
      <c r="I2" s="12" t="s">
        <v>16</v>
      </c>
      <c r="J2" s="12"/>
      <c r="K2" s="12" t="s">
        <v>23</v>
      </c>
      <c r="L2" s="13" t="s">
        <v>21</v>
      </c>
      <c r="M2" s="12" t="s">
        <v>22</v>
      </c>
      <c r="N2" s="13" t="s">
        <v>21</v>
      </c>
      <c r="O2" s="12" t="s">
        <v>25</v>
      </c>
      <c r="P2" s="13" t="s">
        <v>26</v>
      </c>
      <c r="Q2" s="12"/>
      <c r="R2" s="13" t="s">
        <v>27</v>
      </c>
      <c r="S2" s="33"/>
      <c r="T2" s="12" t="s">
        <v>26</v>
      </c>
      <c r="U2" s="13" t="s">
        <v>25</v>
      </c>
      <c r="V2" s="12" t="s">
        <v>20</v>
      </c>
      <c r="W2" s="13" t="s">
        <v>19</v>
      </c>
      <c r="X2" s="33" t="s">
        <v>125</v>
      </c>
    </row>
    <row r="3" spans="1:24" ht="34" x14ac:dyDescent="0.2">
      <c r="A3" s="3">
        <v>43071.127650462964</v>
      </c>
      <c r="B3" s="4">
        <v>1</v>
      </c>
      <c r="C3" s="4">
        <v>35</v>
      </c>
      <c r="D3" s="4" t="s">
        <v>0</v>
      </c>
      <c r="E3" s="4" t="s">
        <v>1</v>
      </c>
      <c r="F3" s="4" t="s">
        <v>33</v>
      </c>
      <c r="G3" s="4" t="s">
        <v>34</v>
      </c>
      <c r="H3" s="4">
        <v>4</v>
      </c>
      <c r="I3" s="4">
        <v>4</v>
      </c>
      <c r="J3" s="4"/>
      <c r="K3" s="4" t="s">
        <v>7</v>
      </c>
      <c r="L3" s="5" t="s">
        <v>35</v>
      </c>
      <c r="M3" s="4" t="s">
        <v>7</v>
      </c>
      <c r="N3" s="5" t="s">
        <v>36</v>
      </c>
      <c r="O3" s="6">
        <v>0</v>
      </c>
      <c r="P3" s="6">
        <v>0</v>
      </c>
      <c r="Q3" s="4"/>
      <c r="R3" s="6">
        <v>0.97152777777777777</v>
      </c>
      <c r="S3" s="16" t="s">
        <v>31</v>
      </c>
      <c r="T3" s="14">
        <f t="shared" ref="T3:T18" si="0">IF($B3=1,H3,I3)</f>
        <v>4</v>
      </c>
      <c r="U3" s="14">
        <f t="shared" ref="U3:U18" si="1">IF($B3=1,I3,H3)</f>
        <v>4</v>
      </c>
      <c r="V3" s="14" t="s">
        <v>7</v>
      </c>
      <c r="W3" s="14" t="s">
        <v>7</v>
      </c>
      <c r="X3" s="14">
        <f>IF(V3=W3,0,1)</f>
        <v>0</v>
      </c>
    </row>
    <row r="4" spans="1:24" ht="34" x14ac:dyDescent="0.2">
      <c r="A4" s="7">
        <v>43071.129537037035</v>
      </c>
      <c r="B4" s="8">
        <v>1</v>
      </c>
      <c r="C4" s="8">
        <v>25</v>
      </c>
      <c r="D4" s="8" t="s">
        <v>0</v>
      </c>
      <c r="E4" s="8" t="s">
        <v>1</v>
      </c>
      <c r="F4" s="8" t="s">
        <v>2</v>
      </c>
      <c r="G4" s="8" t="s">
        <v>37</v>
      </c>
      <c r="H4" s="8">
        <v>3</v>
      </c>
      <c r="I4" s="8">
        <v>4</v>
      </c>
      <c r="J4" s="8"/>
      <c r="K4" s="8" t="s">
        <v>6</v>
      </c>
      <c r="L4" s="9" t="s">
        <v>38</v>
      </c>
      <c r="M4" s="8" t="s">
        <v>6</v>
      </c>
      <c r="N4" s="9" t="s">
        <v>39</v>
      </c>
      <c r="O4" s="10">
        <v>3.9583333333333331E-2</v>
      </c>
      <c r="P4" s="10">
        <v>2.0833333333333333E-3</v>
      </c>
      <c r="Q4" s="8"/>
      <c r="R4" s="11">
        <v>0.91736111111111107</v>
      </c>
      <c r="S4" s="17" t="s">
        <v>31</v>
      </c>
      <c r="T4" s="15">
        <f t="shared" si="0"/>
        <v>3</v>
      </c>
      <c r="U4" s="15">
        <f t="shared" si="1"/>
        <v>4</v>
      </c>
      <c r="V4" s="15" t="s">
        <v>25</v>
      </c>
      <c r="W4" s="15" t="s">
        <v>25</v>
      </c>
      <c r="X4" s="15">
        <f t="shared" ref="X4:X18" si="2">IF(V4=W4,0,1)</f>
        <v>0</v>
      </c>
    </row>
    <row r="5" spans="1:24" ht="34" x14ac:dyDescent="0.2">
      <c r="A5" s="3">
        <v>43071.130578703705</v>
      </c>
      <c r="B5" s="4">
        <v>1</v>
      </c>
      <c r="C5" s="4">
        <v>25</v>
      </c>
      <c r="D5" s="4" t="s">
        <v>4</v>
      </c>
      <c r="E5" s="4" t="s">
        <v>1</v>
      </c>
      <c r="F5" s="4" t="s">
        <v>2</v>
      </c>
      <c r="G5" s="4" t="s">
        <v>40</v>
      </c>
      <c r="H5" s="4">
        <v>5</v>
      </c>
      <c r="I5" s="4">
        <v>3</v>
      </c>
      <c r="J5" s="4"/>
      <c r="K5" s="4" t="s">
        <v>3</v>
      </c>
      <c r="L5" s="5" t="s">
        <v>41</v>
      </c>
      <c r="M5" s="4" t="s">
        <v>3</v>
      </c>
      <c r="N5" s="5" t="s">
        <v>42</v>
      </c>
      <c r="O5" s="6">
        <v>4.1666666666666666E-3</v>
      </c>
      <c r="P5" s="6">
        <v>4.1666666666666666E-3</v>
      </c>
      <c r="Q5" s="4"/>
      <c r="R5" s="6">
        <v>0.94513888888888886</v>
      </c>
      <c r="S5" s="16" t="s">
        <v>31</v>
      </c>
      <c r="T5" s="14">
        <f t="shared" si="0"/>
        <v>5</v>
      </c>
      <c r="U5" s="14">
        <f t="shared" si="1"/>
        <v>3</v>
      </c>
      <c r="V5" s="14" t="s">
        <v>26</v>
      </c>
      <c r="W5" s="14" t="s">
        <v>26</v>
      </c>
      <c r="X5" s="14">
        <f t="shared" si="2"/>
        <v>0</v>
      </c>
    </row>
    <row r="6" spans="1:24" ht="34" x14ac:dyDescent="0.2">
      <c r="A6" s="7">
        <v>43071.1330787037</v>
      </c>
      <c r="B6" s="8">
        <v>1</v>
      </c>
      <c r="C6" s="8">
        <v>24</v>
      </c>
      <c r="D6" s="8" t="s">
        <v>0</v>
      </c>
      <c r="E6" s="8" t="s">
        <v>43</v>
      </c>
      <c r="F6" s="8" t="s">
        <v>2</v>
      </c>
      <c r="G6" s="8" t="s">
        <v>44</v>
      </c>
      <c r="H6" s="8">
        <v>5</v>
      </c>
      <c r="I6" s="8">
        <v>3</v>
      </c>
      <c r="J6" s="8"/>
      <c r="K6" s="8" t="s">
        <v>3</v>
      </c>
      <c r="L6" s="9" t="s">
        <v>45</v>
      </c>
      <c r="M6" s="8" t="s">
        <v>3</v>
      </c>
      <c r="N6" s="9" t="s">
        <v>46</v>
      </c>
      <c r="O6" s="10">
        <v>0</v>
      </c>
      <c r="P6" s="10">
        <v>0</v>
      </c>
      <c r="Q6" s="8"/>
      <c r="R6" s="11">
        <v>0.69236111111111109</v>
      </c>
      <c r="S6" s="17" t="s">
        <v>31</v>
      </c>
      <c r="T6" s="15">
        <f t="shared" si="0"/>
        <v>5</v>
      </c>
      <c r="U6" s="15">
        <f t="shared" si="1"/>
        <v>3</v>
      </c>
      <c r="V6" s="15" t="s">
        <v>26</v>
      </c>
      <c r="W6" s="15" t="s">
        <v>26</v>
      </c>
      <c r="X6" s="15">
        <f t="shared" si="2"/>
        <v>0</v>
      </c>
    </row>
    <row r="7" spans="1:24" ht="51" x14ac:dyDescent="0.2">
      <c r="A7" s="3">
        <v>43071.133217592593</v>
      </c>
      <c r="B7" s="4">
        <v>1</v>
      </c>
      <c r="C7" s="4">
        <v>30</v>
      </c>
      <c r="D7" s="4" t="s">
        <v>4</v>
      </c>
      <c r="E7" s="4" t="s">
        <v>1</v>
      </c>
      <c r="F7" s="4" t="s">
        <v>2</v>
      </c>
      <c r="G7" s="4" t="s">
        <v>47</v>
      </c>
      <c r="H7" s="4">
        <v>4</v>
      </c>
      <c r="I7" s="4">
        <v>4</v>
      </c>
      <c r="J7" s="4"/>
      <c r="K7" s="4" t="s">
        <v>7</v>
      </c>
      <c r="L7" s="5" t="s">
        <v>48</v>
      </c>
      <c r="M7" s="4" t="s">
        <v>7</v>
      </c>
      <c r="N7" s="5" t="s">
        <v>49</v>
      </c>
      <c r="O7" s="6">
        <v>3.6805555555555557E-2</v>
      </c>
      <c r="P7" s="6">
        <v>3.7499999999999999E-2</v>
      </c>
      <c r="Q7" s="4"/>
      <c r="R7" s="6">
        <v>1.0486111111111112</v>
      </c>
      <c r="S7" s="16" t="s">
        <v>31</v>
      </c>
      <c r="T7" s="14">
        <f t="shared" si="0"/>
        <v>4</v>
      </c>
      <c r="U7" s="14">
        <f t="shared" si="1"/>
        <v>4</v>
      </c>
      <c r="V7" s="14" t="s">
        <v>7</v>
      </c>
      <c r="W7" s="14" t="s">
        <v>7</v>
      </c>
      <c r="X7" s="14">
        <f t="shared" si="2"/>
        <v>0</v>
      </c>
    </row>
    <row r="8" spans="1:24" ht="51" x14ac:dyDescent="0.2">
      <c r="A8" s="7">
        <v>43071.138611111113</v>
      </c>
      <c r="B8" s="8">
        <v>1</v>
      </c>
      <c r="C8" s="8">
        <v>27</v>
      </c>
      <c r="D8" s="8" t="s">
        <v>0</v>
      </c>
      <c r="E8" s="8" t="s">
        <v>1</v>
      </c>
      <c r="F8" s="8" t="s">
        <v>2</v>
      </c>
      <c r="G8" s="8" t="s">
        <v>50</v>
      </c>
      <c r="H8" s="8">
        <v>4</v>
      </c>
      <c r="I8" s="8">
        <v>2</v>
      </c>
      <c r="J8" s="8"/>
      <c r="K8" s="8" t="s">
        <v>3</v>
      </c>
      <c r="L8" s="9" t="s">
        <v>54</v>
      </c>
      <c r="M8" s="8" t="s">
        <v>3</v>
      </c>
      <c r="N8" s="9" t="s">
        <v>55</v>
      </c>
      <c r="O8" s="10">
        <v>0</v>
      </c>
      <c r="P8" s="10">
        <v>0</v>
      </c>
      <c r="Q8" s="8"/>
      <c r="R8" s="11">
        <v>0.77777777777777779</v>
      </c>
      <c r="S8" s="17" t="s">
        <v>31</v>
      </c>
      <c r="T8" s="15">
        <f t="shared" si="0"/>
        <v>4</v>
      </c>
      <c r="U8" s="15">
        <f t="shared" si="1"/>
        <v>2</v>
      </c>
      <c r="V8" s="15" t="s">
        <v>26</v>
      </c>
      <c r="W8" s="15" t="s">
        <v>26</v>
      </c>
      <c r="X8" s="15">
        <f t="shared" si="2"/>
        <v>0</v>
      </c>
    </row>
    <row r="9" spans="1:24" ht="68" x14ac:dyDescent="0.2">
      <c r="A9" s="3">
        <v>43071.14472222222</v>
      </c>
      <c r="B9" s="4">
        <v>1</v>
      </c>
      <c r="C9" s="4">
        <v>26</v>
      </c>
      <c r="D9" s="4" t="s">
        <v>0</v>
      </c>
      <c r="E9" s="4" t="s">
        <v>1</v>
      </c>
      <c r="F9" s="4" t="s">
        <v>33</v>
      </c>
      <c r="G9" s="4" t="s">
        <v>51</v>
      </c>
      <c r="H9" s="4">
        <v>5</v>
      </c>
      <c r="I9" s="4">
        <v>3</v>
      </c>
      <c r="J9" s="4"/>
      <c r="K9" s="4" t="s">
        <v>3</v>
      </c>
      <c r="L9" s="5" t="s">
        <v>52</v>
      </c>
      <c r="M9" s="4" t="s">
        <v>3</v>
      </c>
      <c r="N9" s="5" t="s">
        <v>53</v>
      </c>
      <c r="O9" s="6">
        <v>3.7499999999999999E-2</v>
      </c>
      <c r="P9" s="6">
        <v>3.3333333333333333E-2</v>
      </c>
      <c r="Q9" s="4"/>
      <c r="R9" s="6">
        <v>1.0395833333333333</v>
      </c>
      <c r="S9" s="16" t="s">
        <v>31</v>
      </c>
      <c r="T9" s="14">
        <f t="shared" si="0"/>
        <v>5</v>
      </c>
      <c r="U9" s="14">
        <f t="shared" si="1"/>
        <v>3</v>
      </c>
      <c r="V9" s="14" t="s">
        <v>26</v>
      </c>
      <c r="W9" s="14" t="s">
        <v>26</v>
      </c>
      <c r="X9" s="14">
        <f t="shared" si="2"/>
        <v>0</v>
      </c>
    </row>
    <row r="10" spans="1:24" ht="51" x14ac:dyDescent="0.2">
      <c r="A10" s="7">
        <v>43071.197708333333</v>
      </c>
      <c r="B10" s="8">
        <v>1</v>
      </c>
      <c r="C10" s="8">
        <v>34</v>
      </c>
      <c r="D10" s="8" t="s">
        <v>4</v>
      </c>
      <c r="E10" s="8" t="s">
        <v>1</v>
      </c>
      <c r="F10" s="8" t="s">
        <v>5</v>
      </c>
      <c r="G10" s="8" t="s">
        <v>76</v>
      </c>
      <c r="H10" s="8">
        <v>5</v>
      </c>
      <c r="I10" s="8">
        <v>5</v>
      </c>
      <c r="J10" s="8"/>
      <c r="K10" s="8" t="s">
        <v>7</v>
      </c>
      <c r="L10" s="9" t="s">
        <v>77</v>
      </c>
      <c r="M10" s="8" t="s">
        <v>3</v>
      </c>
      <c r="N10" s="9" t="s">
        <v>78</v>
      </c>
      <c r="O10" s="10">
        <v>2.4305555555555556E-2</v>
      </c>
      <c r="P10" s="10">
        <v>3.6111111111111115E-2</v>
      </c>
      <c r="Q10" s="8"/>
      <c r="R10" s="11">
        <v>1.038888888888889</v>
      </c>
      <c r="S10" s="17" t="s">
        <v>31</v>
      </c>
      <c r="T10" s="15">
        <f t="shared" si="0"/>
        <v>5</v>
      </c>
      <c r="U10" s="15">
        <f t="shared" si="1"/>
        <v>5</v>
      </c>
      <c r="V10" s="15" t="s">
        <v>7</v>
      </c>
      <c r="W10" s="15" t="s">
        <v>26</v>
      </c>
      <c r="X10" s="15">
        <f t="shared" si="2"/>
        <v>1</v>
      </c>
    </row>
    <row r="11" spans="1:24" ht="85" x14ac:dyDescent="0.2">
      <c r="A11" s="3">
        <v>43071.163761574076</v>
      </c>
      <c r="B11" s="4">
        <v>2</v>
      </c>
      <c r="C11" s="4">
        <v>24</v>
      </c>
      <c r="D11" s="4" t="s">
        <v>0</v>
      </c>
      <c r="E11" s="4" t="s">
        <v>56</v>
      </c>
      <c r="F11" s="4" t="s">
        <v>33</v>
      </c>
      <c r="G11" s="4" t="s">
        <v>57</v>
      </c>
      <c r="H11" s="4">
        <v>4</v>
      </c>
      <c r="I11" s="4">
        <v>4</v>
      </c>
      <c r="J11" s="4"/>
      <c r="K11" s="4" t="s">
        <v>7</v>
      </c>
      <c r="L11" s="5" t="s">
        <v>58</v>
      </c>
      <c r="M11" s="4" t="s">
        <v>7</v>
      </c>
      <c r="N11" s="5" t="s">
        <v>59</v>
      </c>
      <c r="O11" s="6">
        <v>1.3194444444444444E-2</v>
      </c>
      <c r="P11" s="6">
        <v>1.6666666666666666E-2</v>
      </c>
      <c r="Q11" s="4"/>
      <c r="R11" s="6">
        <v>1.0284722222222222</v>
      </c>
      <c r="S11" s="16" t="s">
        <v>31</v>
      </c>
      <c r="T11" s="14">
        <f t="shared" si="0"/>
        <v>4</v>
      </c>
      <c r="U11" s="14">
        <f t="shared" si="1"/>
        <v>4</v>
      </c>
      <c r="V11" s="14" t="s">
        <v>7</v>
      </c>
      <c r="W11" s="14" t="s">
        <v>7</v>
      </c>
      <c r="X11" s="14">
        <f t="shared" si="2"/>
        <v>0</v>
      </c>
    </row>
    <row r="12" spans="1:24" ht="51" x14ac:dyDescent="0.2">
      <c r="A12" s="7">
        <v>43071.164421296293</v>
      </c>
      <c r="B12" s="8">
        <v>2</v>
      </c>
      <c r="C12" s="8">
        <v>23</v>
      </c>
      <c r="D12" s="8" t="s">
        <v>4</v>
      </c>
      <c r="E12" s="8" t="s">
        <v>1</v>
      </c>
      <c r="F12" s="8" t="s">
        <v>2</v>
      </c>
      <c r="G12" s="8" t="s">
        <v>60</v>
      </c>
      <c r="H12" s="8">
        <v>5</v>
      </c>
      <c r="I12" s="8">
        <v>4</v>
      </c>
      <c r="J12" s="8"/>
      <c r="K12" s="8" t="s">
        <v>3</v>
      </c>
      <c r="L12" s="9" t="s">
        <v>61</v>
      </c>
      <c r="M12" s="8" t="s">
        <v>3</v>
      </c>
      <c r="N12" s="9" t="s">
        <v>62</v>
      </c>
      <c r="O12" s="10">
        <v>3.6805555555555557E-2</v>
      </c>
      <c r="P12" s="10">
        <v>3.888888888888889E-2</v>
      </c>
      <c r="Q12" s="8"/>
      <c r="R12" s="11">
        <v>1.0027777777777778</v>
      </c>
      <c r="S12" s="17" t="s">
        <v>31</v>
      </c>
      <c r="T12" s="15">
        <f t="shared" si="0"/>
        <v>4</v>
      </c>
      <c r="U12" s="15">
        <f t="shared" si="1"/>
        <v>5</v>
      </c>
      <c r="V12" s="15" t="s">
        <v>25</v>
      </c>
      <c r="W12" s="15" t="s">
        <v>25</v>
      </c>
      <c r="X12" s="15">
        <f t="shared" si="2"/>
        <v>0</v>
      </c>
    </row>
    <row r="13" spans="1:24" ht="34" x14ac:dyDescent="0.2">
      <c r="A13" s="3">
        <v>43071.165185185186</v>
      </c>
      <c r="B13" s="4">
        <v>2</v>
      </c>
      <c r="C13" s="4">
        <v>22</v>
      </c>
      <c r="D13" s="4" t="s">
        <v>0</v>
      </c>
      <c r="E13" s="4" t="s">
        <v>1</v>
      </c>
      <c r="F13" s="4" t="s">
        <v>5</v>
      </c>
      <c r="G13" s="4" t="s">
        <v>37</v>
      </c>
      <c r="H13" s="4">
        <v>4</v>
      </c>
      <c r="I13" s="4">
        <v>3</v>
      </c>
      <c r="J13" s="4"/>
      <c r="K13" s="4" t="s">
        <v>3</v>
      </c>
      <c r="L13" s="5" t="s">
        <v>63</v>
      </c>
      <c r="M13" s="4" t="s">
        <v>3</v>
      </c>
      <c r="N13" s="5" t="s">
        <v>64</v>
      </c>
      <c r="O13" s="6">
        <v>1.6666666666666666E-2</v>
      </c>
      <c r="P13" s="6">
        <v>1.8055555555555557E-2</v>
      </c>
      <c r="Q13" s="4"/>
      <c r="R13" s="6">
        <v>1.0215277777777778</v>
      </c>
      <c r="S13" s="16" t="s">
        <v>31</v>
      </c>
      <c r="T13" s="14">
        <f t="shared" si="0"/>
        <v>3</v>
      </c>
      <c r="U13" s="14">
        <f t="shared" si="1"/>
        <v>4</v>
      </c>
      <c r="V13" s="14" t="s">
        <v>25</v>
      </c>
      <c r="W13" s="14" t="s">
        <v>25</v>
      </c>
      <c r="X13" s="14">
        <f t="shared" si="2"/>
        <v>0</v>
      </c>
    </row>
    <row r="14" spans="1:24" ht="34" x14ac:dyDescent="0.2">
      <c r="A14" s="7">
        <v>43071.16646990741</v>
      </c>
      <c r="B14" s="8">
        <v>2</v>
      </c>
      <c r="C14" s="8">
        <v>19</v>
      </c>
      <c r="D14" s="8" t="s">
        <v>0</v>
      </c>
      <c r="E14" s="8" t="s">
        <v>1</v>
      </c>
      <c r="F14" s="8" t="s">
        <v>5</v>
      </c>
      <c r="G14" s="8" t="s">
        <v>57</v>
      </c>
      <c r="H14" s="8">
        <v>4</v>
      </c>
      <c r="I14" s="8">
        <v>5</v>
      </c>
      <c r="J14" s="8"/>
      <c r="K14" s="8" t="s">
        <v>6</v>
      </c>
      <c r="L14" s="9" t="s">
        <v>65</v>
      </c>
      <c r="M14" s="8" t="s">
        <v>6</v>
      </c>
      <c r="N14" s="9" t="s">
        <v>66</v>
      </c>
      <c r="O14" s="10">
        <v>0</v>
      </c>
      <c r="P14" s="10">
        <v>4.1666666666666666E-3</v>
      </c>
      <c r="Q14" s="8"/>
      <c r="R14" s="11">
        <v>0.90763888888888899</v>
      </c>
      <c r="S14" s="17" t="s">
        <v>31</v>
      </c>
      <c r="T14" s="15">
        <f t="shared" si="0"/>
        <v>5</v>
      </c>
      <c r="U14" s="15">
        <f t="shared" si="1"/>
        <v>4</v>
      </c>
      <c r="V14" s="15" t="s">
        <v>26</v>
      </c>
      <c r="W14" s="15" t="s">
        <v>26</v>
      </c>
      <c r="X14" s="15">
        <f t="shared" si="2"/>
        <v>0</v>
      </c>
    </row>
    <row r="15" spans="1:24" ht="34" x14ac:dyDescent="0.2">
      <c r="A15" s="3">
        <v>43071.167662037034</v>
      </c>
      <c r="B15" s="4">
        <v>2</v>
      </c>
      <c r="C15" s="4">
        <v>19</v>
      </c>
      <c r="D15" s="4" t="s">
        <v>0</v>
      </c>
      <c r="E15" s="4" t="s">
        <v>1</v>
      </c>
      <c r="F15" s="4" t="s">
        <v>5</v>
      </c>
      <c r="G15" s="4" t="s">
        <v>57</v>
      </c>
      <c r="H15" s="4">
        <v>3</v>
      </c>
      <c r="I15" s="4">
        <v>5</v>
      </c>
      <c r="J15" s="4"/>
      <c r="K15" s="4" t="s">
        <v>6</v>
      </c>
      <c r="L15" s="5" t="s">
        <v>67</v>
      </c>
      <c r="M15" s="4" t="s">
        <v>6</v>
      </c>
      <c r="N15" s="5" t="s">
        <v>67</v>
      </c>
      <c r="O15" s="6">
        <v>1.5972222222222224E-2</v>
      </c>
      <c r="P15" s="6">
        <v>0</v>
      </c>
      <c r="Q15" s="4"/>
      <c r="R15" s="6">
        <v>0.85416666666666663</v>
      </c>
      <c r="S15" s="16" t="s">
        <v>31</v>
      </c>
      <c r="T15" s="14">
        <f t="shared" si="0"/>
        <v>5</v>
      </c>
      <c r="U15" s="14">
        <f t="shared" si="1"/>
        <v>3</v>
      </c>
      <c r="V15" s="14" t="s">
        <v>26</v>
      </c>
      <c r="W15" s="14" t="s">
        <v>26</v>
      </c>
      <c r="X15" s="14">
        <f t="shared" si="2"/>
        <v>0</v>
      </c>
    </row>
    <row r="16" spans="1:24" ht="34" x14ac:dyDescent="0.2">
      <c r="A16" s="7">
        <v>43071.171377314815</v>
      </c>
      <c r="B16" s="8">
        <v>2</v>
      </c>
      <c r="C16" s="8">
        <v>23</v>
      </c>
      <c r="D16" s="8" t="s">
        <v>0</v>
      </c>
      <c r="E16" s="8" t="s">
        <v>1</v>
      </c>
      <c r="F16" s="8" t="s">
        <v>2</v>
      </c>
      <c r="G16" s="8" t="s">
        <v>68</v>
      </c>
      <c r="H16" s="8">
        <v>2</v>
      </c>
      <c r="I16" s="8">
        <v>4</v>
      </c>
      <c r="J16" s="8"/>
      <c r="K16" s="8" t="s">
        <v>6</v>
      </c>
      <c r="L16" s="9" t="s">
        <v>69</v>
      </c>
      <c r="M16" s="8" t="s">
        <v>6</v>
      </c>
      <c r="N16" s="9" t="s">
        <v>69</v>
      </c>
      <c r="O16" s="10">
        <v>0</v>
      </c>
      <c r="P16" s="10">
        <v>2.9861111111111113E-2</v>
      </c>
      <c r="Q16" s="8"/>
      <c r="R16" s="11">
        <v>0.90555555555555556</v>
      </c>
      <c r="S16" s="17" t="s">
        <v>31</v>
      </c>
      <c r="T16" s="15">
        <f t="shared" si="0"/>
        <v>4</v>
      </c>
      <c r="U16" s="15">
        <f t="shared" si="1"/>
        <v>2</v>
      </c>
      <c r="V16" s="15" t="s">
        <v>26</v>
      </c>
      <c r="W16" s="15" t="s">
        <v>26</v>
      </c>
      <c r="X16" s="15">
        <f t="shared" si="2"/>
        <v>0</v>
      </c>
    </row>
    <row r="17" spans="1:24" ht="34" x14ac:dyDescent="0.2">
      <c r="A17" s="3">
        <v>43071.174143518518</v>
      </c>
      <c r="B17" s="4">
        <v>2</v>
      </c>
      <c r="C17" s="4">
        <v>27</v>
      </c>
      <c r="D17" s="4" t="s">
        <v>4</v>
      </c>
      <c r="E17" s="4" t="s">
        <v>1</v>
      </c>
      <c r="F17" s="4" t="s">
        <v>2</v>
      </c>
      <c r="G17" s="4" t="s">
        <v>70</v>
      </c>
      <c r="H17" s="4">
        <v>3</v>
      </c>
      <c r="I17" s="4">
        <v>5</v>
      </c>
      <c r="J17" s="4"/>
      <c r="K17" s="4" t="s">
        <v>6</v>
      </c>
      <c r="L17" s="5" t="s">
        <v>71</v>
      </c>
      <c r="M17" s="4" t="s">
        <v>6</v>
      </c>
      <c r="N17" s="5" t="s">
        <v>72</v>
      </c>
      <c r="O17" s="6">
        <v>3.8194444444444441E-2</v>
      </c>
      <c r="P17" s="6">
        <v>2.9861111111111113E-2</v>
      </c>
      <c r="Q17" s="4"/>
      <c r="R17" s="6">
        <v>0.99305555555555547</v>
      </c>
      <c r="S17" s="16" t="s">
        <v>31</v>
      </c>
      <c r="T17" s="14">
        <f t="shared" si="0"/>
        <v>5</v>
      </c>
      <c r="U17" s="14">
        <f t="shared" si="1"/>
        <v>3</v>
      </c>
      <c r="V17" s="14" t="s">
        <v>26</v>
      </c>
      <c r="W17" s="14" t="s">
        <v>26</v>
      </c>
      <c r="X17" s="14">
        <f t="shared" si="2"/>
        <v>0</v>
      </c>
    </row>
    <row r="18" spans="1:24" ht="68" x14ac:dyDescent="0.2">
      <c r="A18" s="7">
        <v>43071.181087962963</v>
      </c>
      <c r="B18" s="8">
        <v>2</v>
      </c>
      <c r="C18" s="8">
        <v>46</v>
      </c>
      <c r="D18" s="8" t="s">
        <v>0</v>
      </c>
      <c r="E18" s="8" t="s">
        <v>1</v>
      </c>
      <c r="F18" s="8" t="s">
        <v>2</v>
      </c>
      <c r="G18" s="8" t="s">
        <v>73</v>
      </c>
      <c r="H18" s="8">
        <v>5</v>
      </c>
      <c r="I18" s="8">
        <v>4</v>
      </c>
      <c r="J18" s="8"/>
      <c r="K18" s="8" t="s">
        <v>3</v>
      </c>
      <c r="L18" s="9" t="s">
        <v>74</v>
      </c>
      <c r="M18" s="8" t="s">
        <v>3</v>
      </c>
      <c r="N18" s="9" t="s">
        <v>75</v>
      </c>
      <c r="O18" s="10">
        <v>9.0277777777777787E-3</v>
      </c>
      <c r="P18" s="10">
        <v>0</v>
      </c>
      <c r="Q18" s="8"/>
      <c r="R18" s="11">
        <v>0.9868055555555556</v>
      </c>
      <c r="S18" s="17" t="s">
        <v>31</v>
      </c>
      <c r="T18" s="15">
        <f t="shared" si="0"/>
        <v>4</v>
      </c>
      <c r="U18" s="15">
        <f t="shared" si="1"/>
        <v>5</v>
      </c>
      <c r="V18" s="15" t="s">
        <v>25</v>
      </c>
      <c r="W18" s="15" t="s">
        <v>25</v>
      </c>
      <c r="X18" s="15">
        <f t="shared" si="2"/>
        <v>0</v>
      </c>
    </row>
    <row r="19" spans="1:24" ht="51" x14ac:dyDescent="0.2">
      <c r="A19" s="18">
        <v>43071.232766203706</v>
      </c>
      <c r="B19" s="19">
        <v>3</v>
      </c>
      <c r="C19" s="19">
        <v>27</v>
      </c>
      <c r="D19" s="19" t="s">
        <v>0</v>
      </c>
      <c r="E19" s="19" t="s">
        <v>1</v>
      </c>
      <c r="F19" s="19" t="s">
        <v>2</v>
      </c>
      <c r="G19" s="19" t="s">
        <v>8</v>
      </c>
      <c r="H19" s="19">
        <v>5</v>
      </c>
      <c r="I19" s="19">
        <v>5</v>
      </c>
      <c r="J19" s="19"/>
      <c r="K19" s="19" t="s">
        <v>7</v>
      </c>
      <c r="L19" s="20" t="s">
        <v>79</v>
      </c>
      <c r="M19" s="19" t="s">
        <v>7</v>
      </c>
      <c r="N19" s="20" t="s">
        <v>80</v>
      </c>
      <c r="O19" s="21">
        <v>3.9583333333333331E-2</v>
      </c>
      <c r="P19" s="21">
        <v>4.027777777777778E-2</v>
      </c>
      <c r="Q19" s="19"/>
      <c r="R19" s="21">
        <v>1.0993055555555555</v>
      </c>
      <c r="S19" s="22" t="s">
        <v>31</v>
      </c>
      <c r="T19" s="23">
        <f t="shared" ref="T19:T26" si="3">IF($B19=1,H19,I19)</f>
        <v>5</v>
      </c>
      <c r="U19" s="23">
        <f t="shared" ref="U19:U26" si="4">IF($B19=1,I19,H19)</f>
        <v>5</v>
      </c>
      <c r="V19" s="23" t="s">
        <v>7</v>
      </c>
      <c r="W19" s="23" t="s">
        <v>7</v>
      </c>
      <c r="X19" s="23">
        <f t="shared" ref="X19" si="5">IF(V19=W19,0,1)</f>
        <v>0</v>
      </c>
    </row>
    <row r="20" spans="1:24" ht="34" x14ac:dyDescent="0.2">
      <c r="A20" s="24">
        <v>43071.235439814816</v>
      </c>
      <c r="B20" s="25">
        <v>3</v>
      </c>
      <c r="C20" s="25">
        <v>23</v>
      </c>
      <c r="D20" s="25" t="s">
        <v>0</v>
      </c>
      <c r="E20" s="25" t="s">
        <v>1</v>
      </c>
      <c r="F20" s="25" t="s">
        <v>2</v>
      </c>
      <c r="G20" s="25" t="s">
        <v>81</v>
      </c>
      <c r="H20" s="25">
        <v>5</v>
      </c>
      <c r="I20" s="25">
        <v>5</v>
      </c>
      <c r="J20" s="25"/>
      <c r="K20" s="25" t="s">
        <v>7</v>
      </c>
      <c r="L20" s="26" t="s">
        <v>82</v>
      </c>
      <c r="M20" s="25" t="s">
        <v>7</v>
      </c>
      <c r="N20" s="26" t="s">
        <v>83</v>
      </c>
      <c r="O20" s="27">
        <v>1.1111111111111112E-2</v>
      </c>
      <c r="P20" s="27">
        <v>0</v>
      </c>
      <c r="Q20" s="25"/>
      <c r="R20" s="28">
        <v>0.98263888888888884</v>
      </c>
      <c r="S20" s="29" t="s">
        <v>31</v>
      </c>
      <c r="T20" s="30">
        <f t="shared" si="3"/>
        <v>5</v>
      </c>
      <c r="U20" s="30">
        <f t="shared" si="4"/>
        <v>5</v>
      </c>
      <c r="V20" s="30" t="s">
        <v>7</v>
      </c>
      <c r="W20" s="30" t="s">
        <v>7</v>
      </c>
      <c r="X20" s="30">
        <f t="shared" ref="X20:X32" si="6">IF(V20=W20,0,1)</f>
        <v>0</v>
      </c>
    </row>
    <row r="21" spans="1:24" ht="51" x14ac:dyDescent="0.2">
      <c r="A21" s="18">
        <v>43071.235752314817</v>
      </c>
      <c r="B21" s="19">
        <v>3</v>
      </c>
      <c r="C21" s="19">
        <v>33</v>
      </c>
      <c r="D21" s="19" t="s">
        <v>0</v>
      </c>
      <c r="E21" s="19" t="s">
        <v>84</v>
      </c>
      <c r="F21" s="19" t="s">
        <v>33</v>
      </c>
      <c r="G21" s="19" t="s">
        <v>85</v>
      </c>
      <c r="H21" s="19">
        <v>5</v>
      </c>
      <c r="I21" s="19">
        <v>5</v>
      </c>
      <c r="J21" s="19"/>
      <c r="K21" s="19" t="s">
        <v>7</v>
      </c>
      <c r="L21" s="20" t="s">
        <v>86</v>
      </c>
      <c r="M21" s="19" t="s">
        <v>7</v>
      </c>
      <c r="N21" s="20" t="s">
        <v>87</v>
      </c>
      <c r="O21" s="21">
        <v>3.8194444444444441E-2</v>
      </c>
      <c r="P21" s="21">
        <v>3.6805555555555557E-2</v>
      </c>
      <c r="Q21" s="19"/>
      <c r="R21" s="21">
        <v>0.94027777777777777</v>
      </c>
      <c r="S21" s="22" t="s">
        <v>31</v>
      </c>
      <c r="T21" s="23">
        <f t="shared" si="3"/>
        <v>5</v>
      </c>
      <c r="U21" s="23">
        <f t="shared" si="4"/>
        <v>5</v>
      </c>
      <c r="V21" s="23" t="s">
        <v>7</v>
      </c>
      <c r="W21" s="23" t="s">
        <v>7</v>
      </c>
      <c r="X21" s="23">
        <f t="shared" si="6"/>
        <v>0</v>
      </c>
    </row>
    <row r="22" spans="1:24" ht="34" x14ac:dyDescent="0.2">
      <c r="A22" s="24">
        <v>43071.236597222225</v>
      </c>
      <c r="B22" s="25">
        <v>3</v>
      </c>
      <c r="C22" s="25">
        <v>62</v>
      </c>
      <c r="D22" s="25" t="s">
        <v>4</v>
      </c>
      <c r="E22" s="25" t="s">
        <v>1</v>
      </c>
      <c r="F22" s="25" t="s">
        <v>2</v>
      </c>
      <c r="G22" s="25" t="s">
        <v>88</v>
      </c>
      <c r="H22" s="25">
        <v>4</v>
      </c>
      <c r="I22" s="25">
        <v>3</v>
      </c>
      <c r="J22" s="25"/>
      <c r="K22" s="25" t="s">
        <v>3</v>
      </c>
      <c r="L22" s="26" t="s">
        <v>89</v>
      </c>
      <c r="M22" s="25" t="s">
        <v>3</v>
      </c>
      <c r="N22" s="26" t="s">
        <v>90</v>
      </c>
      <c r="O22" s="27">
        <v>0</v>
      </c>
      <c r="P22" s="27">
        <v>0</v>
      </c>
      <c r="Q22" s="25"/>
      <c r="R22" s="28">
        <v>0.9590277777777777</v>
      </c>
      <c r="S22" s="29" t="s">
        <v>31</v>
      </c>
      <c r="T22" s="30">
        <f t="shared" si="3"/>
        <v>3</v>
      </c>
      <c r="U22" s="30">
        <f t="shared" si="4"/>
        <v>4</v>
      </c>
      <c r="V22" s="30" t="s">
        <v>26</v>
      </c>
      <c r="W22" s="30" t="s">
        <v>26</v>
      </c>
      <c r="X22" s="30">
        <f t="shared" si="6"/>
        <v>0</v>
      </c>
    </row>
    <row r="23" spans="1:24" ht="68" x14ac:dyDescent="0.2">
      <c r="A23" s="18">
        <v>43071.246782407405</v>
      </c>
      <c r="B23" s="19">
        <v>3</v>
      </c>
      <c r="C23" s="19">
        <v>22</v>
      </c>
      <c r="D23" s="19" t="s">
        <v>4</v>
      </c>
      <c r="E23" s="19" t="s">
        <v>1</v>
      </c>
      <c r="F23" s="19" t="s">
        <v>2</v>
      </c>
      <c r="G23" s="19" t="s">
        <v>37</v>
      </c>
      <c r="H23" s="19">
        <v>3</v>
      </c>
      <c r="I23" s="19">
        <v>3</v>
      </c>
      <c r="J23" s="19"/>
      <c r="K23" s="19" t="s">
        <v>7</v>
      </c>
      <c r="L23" s="20" t="s">
        <v>91</v>
      </c>
      <c r="M23" s="19" t="s">
        <v>3</v>
      </c>
      <c r="N23" s="20" t="s">
        <v>92</v>
      </c>
      <c r="O23" s="21">
        <v>0</v>
      </c>
      <c r="P23" s="21">
        <v>3.6805555555555557E-2</v>
      </c>
      <c r="Q23" s="19"/>
      <c r="R23" s="21">
        <v>0.96250000000000002</v>
      </c>
      <c r="S23" s="22" t="s">
        <v>32</v>
      </c>
      <c r="T23" s="23">
        <f t="shared" si="3"/>
        <v>3</v>
      </c>
      <c r="U23" s="23">
        <f t="shared" si="4"/>
        <v>3</v>
      </c>
      <c r="V23" s="23" t="s">
        <v>7</v>
      </c>
      <c r="W23" s="23" t="s">
        <v>26</v>
      </c>
      <c r="X23" s="23">
        <f t="shared" si="6"/>
        <v>1</v>
      </c>
    </row>
    <row r="24" spans="1:24" ht="119" x14ac:dyDescent="0.2">
      <c r="A24" s="24">
        <v>43071.250208333331</v>
      </c>
      <c r="B24" s="25">
        <v>3</v>
      </c>
      <c r="C24" s="25">
        <v>33</v>
      </c>
      <c r="D24" s="25" t="s">
        <v>4</v>
      </c>
      <c r="E24" s="25" t="s">
        <v>1</v>
      </c>
      <c r="F24" s="25" t="s">
        <v>2</v>
      </c>
      <c r="G24" s="25" t="s">
        <v>93</v>
      </c>
      <c r="H24" s="25">
        <v>3</v>
      </c>
      <c r="I24" s="25">
        <v>4</v>
      </c>
      <c r="J24" s="25"/>
      <c r="K24" s="25" t="s">
        <v>7</v>
      </c>
      <c r="L24" s="26" t="s">
        <v>94</v>
      </c>
      <c r="M24" s="25" t="s">
        <v>6</v>
      </c>
      <c r="N24" s="26" t="s">
        <v>95</v>
      </c>
      <c r="O24" s="27">
        <v>0</v>
      </c>
      <c r="P24" s="27">
        <v>0</v>
      </c>
      <c r="Q24" s="25"/>
      <c r="R24" s="28">
        <v>0.92847222222222225</v>
      </c>
      <c r="S24" s="29" t="s">
        <v>31</v>
      </c>
      <c r="T24" s="30">
        <f t="shared" si="3"/>
        <v>4</v>
      </c>
      <c r="U24" s="30">
        <f t="shared" si="4"/>
        <v>3</v>
      </c>
      <c r="V24" s="30" t="s">
        <v>7</v>
      </c>
      <c r="W24" s="30" t="s">
        <v>25</v>
      </c>
      <c r="X24" s="30">
        <f t="shared" si="6"/>
        <v>1</v>
      </c>
    </row>
    <row r="25" spans="1:24" ht="34" x14ac:dyDescent="0.2">
      <c r="A25" s="18">
        <v>43071.282118055555</v>
      </c>
      <c r="B25" s="19">
        <v>3</v>
      </c>
      <c r="C25" s="19">
        <v>27</v>
      </c>
      <c r="D25" s="19" t="s">
        <v>0</v>
      </c>
      <c r="E25" s="19" t="s">
        <v>1</v>
      </c>
      <c r="F25" s="19" t="s">
        <v>5</v>
      </c>
      <c r="G25" s="19" t="s">
        <v>96</v>
      </c>
      <c r="H25" s="19">
        <v>4</v>
      </c>
      <c r="I25" s="19">
        <v>5</v>
      </c>
      <c r="J25" s="19"/>
      <c r="K25" s="19" t="s">
        <v>6</v>
      </c>
      <c r="L25" s="20" t="s">
        <v>97</v>
      </c>
      <c r="M25" s="19" t="s">
        <v>6</v>
      </c>
      <c r="N25" s="20" t="s">
        <v>98</v>
      </c>
      <c r="O25" s="21">
        <v>0</v>
      </c>
      <c r="P25" s="21">
        <v>2.9861111111111113E-2</v>
      </c>
      <c r="Q25" s="19"/>
      <c r="R25" s="21">
        <v>0.96458333333333324</v>
      </c>
      <c r="S25" s="22" t="s">
        <v>31</v>
      </c>
      <c r="T25" s="23">
        <f t="shared" si="3"/>
        <v>5</v>
      </c>
      <c r="U25" s="23">
        <f t="shared" si="4"/>
        <v>4</v>
      </c>
      <c r="V25" s="23" t="s">
        <v>25</v>
      </c>
      <c r="W25" s="23" t="s">
        <v>25</v>
      </c>
      <c r="X25" s="23">
        <f t="shared" si="6"/>
        <v>0</v>
      </c>
    </row>
    <row r="26" spans="1:24" ht="34" x14ac:dyDescent="0.2">
      <c r="A26" s="24">
        <v>43071.320324074077</v>
      </c>
      <c r="B26" s="25">
        <v>3</v>
      </c>
      <c r="C26" s="25">
        <v>30</v>
      </c>
      <c r="D26" s="25" t="s">
        <v>0</v>
      </c>
      <c r="E26" s="25" t="s">
        <v>1</v>
      </c>
      <c r="F26" s="25" t="s">
        <v>2</v>
      </c>
      <c r="G26" s="25" t="s">
        <v>57</v>
      </c>
      <c r="H26" s="25">
        <v>4</v>
      </c>
      <c r="I26" s="25">
        <v>5</v>
      </c>
      <c r="J26" s="25"/>
      <c r="K26" s="25" t="s">
        <v>6</v>
      </c>
      <c r="L26" s="26" t="s">
        <v>99</v>
      </c>
      <c r="M26" s="25" t="s">
        <v>6</v>
      </c>
      <c r="N26" s="26" t="s">
        <v>100</v>
      </c>
      <c r="O26" s="27">
        <v>3.5416666666666666E-2</v>
      </c>
      <c r="P26" s="27">
        <v>3.125E-2</v>
      </c>
      <c r="Q26" s="25"/>
      <c r="R26" s="28">
        <v>1.0409722222222222</v>
      </c>
      <c r="S26" s="29" t="s">
        <v>31</v>
      </c>
      <c r="T26" s="30">
        <f t="shared" si="3"/>
        <v>5</v>
      </c>
      <c r="U26" s="30">
        <f t="shared" si="4"/>
        <v>4</v>
      </c>
      <c r="V26" s="30" t="s">
        <v>25</v>
      </c>
      <c r="W26" s="30" t="s">
        <v>25</v>
      </c>
      <c r="X26" s="30">
        <f t="shared" si="6"/>
        <v>0</v>
      </c>
    </row>
    <row r="27" spans="1:24" ht="34" x14ac:dyDescent="0.2">
      <c r="A27" s="18">
        <v>43071.518865740742</v>
      </c>
      <c r="B27" s="19">
        <v>4</v>
      </c>
      <c r="C27" s="19">
        <v>27</v>
      </c>
      <c r="D27" s="19" t="s">
        <v>0</v>
      </c>
      <c r="E27" s="19" t="s">
        <v>1</v>
      </c>
      <c r="F27" s="19" t="s">
        <v>2</v>
      </c>
      <c r="G27" s="19" t="s">
        <v>101</v>
      </c>
      <c r="H27" s="19">
        <v>5</v>
      </c>
      <c r="I27" s="19">
        <v>5</v>
      </c>
      <c r="J27" s="19"/>
      <c r="K27" s="19" t="s">
        <v>6</v>
      </c>
      <c r="L27" s="20" t="s">
        <v>102</v>
      </c>
      <c r="M27" s="19" t="s">
        <v>7</v>
      </c>
      <c r="N27" s="20" t="s">
        <v>103</v>
      </c>
      <c r="O27" s="21">
        <v>3.6111111111111115E-2</v>
      </c>
      <c r="P27" s="21">
        <v>3.6111111111111115E-2</v>
      </c>
      <c r="Q27" s="19"/>
      <c r="R27" s="21">
        <v>1.0277777777777779</v>
      </c>
      <c r="S27" s="22" t="s">
        <v>31</v>
      </c>
      <c r="T27" s="23">
        <f t="shared" ref="T27:T34" si="7">IF($B27=1,H27,I27)</f>
        <v>5</v>
      </c>
      <c r="U27" s="23">
        <f t="shared" ref="U27:U34" si="8">IF($B27=1,I27,H27)</f>
        <v>5</v>
      </c>
      <c r="V27" s="23" t="s">
        <v>26</v>
      </c>
      <c r="W27" s="23" t="s">
        <v>7</v>
      </c>
      <c r="X27" s="23">
        <f t="shared" si="6"/>
        <v>1</v>
      </c>
    </row>
    <row r="28" spans="1:24" ht="51" x14ac:dyDescent="0.2">
      <c r="A28" s="24">
        <v>43071.519467592596</v>
      </c>
      <c r="B28" s="25">
        <v>4</v>
      </c>
      <c r="C28" s="25">
        <v>41</v>
      </c>
      <c r="D28" s="25" t="s">
        <v>0</v>
      </c>
      <c r="E28" s="25" t="s">
        <v>1</v>
      </c>
      <c r="F28" s="25" t="s">
        <v>33</v>
      </c>
      <c r="G28" s="25" t="s">
        <v>104</v>
      </c>
      <c r="H28" s="25">
        <v>5</v>
      </c>
      <c r="I28" s="25">
        <v>3</v>
      </c>
      <c r="J28" s="25"/>
      <c r="K28" s="25" t="s">
        <v>3</v>
      </c>
      <c r="L28" s="26" t="s">
        <v>105</v>
      </c>
      <c r="M28" s="25" t="s">
        <v>3</v>
      </c>
      <c r="N28" s="26" t="s">
        <v>106</v>
      </c>
      <c r="O28" s="27">
        <v>0</v>
      </c>
      <c r="P28" s="27">
        <v>0</v>
      </c>
      <c r="Q28" s="25"/>
      <c r="R28" s="28">
        <v>0.99444444444444446</v>
      </c>
      <c r="S28" s="29" t="s">
        <v>31</v>
      </c>
      <c r="T28" s="30">
        <f t="shared" si="7"/>
        <v>3</v>
      </c>
      <c r="U28" s="30">
        <f t="shared" si="8"/>
        <v>5</v>
      </c>
      <c r="V28" s="30" t="s">
        <v>25</v>
      </c>
      <c r="W28" s="30" t="s">
        <v>25</v>
      </c>
      <c r="X28" s="30">
        <f t="shared" si="6"/>
        <v>0</v>
      </c>
    </row>
    <row r="29" spans="1:24" ht="34" x14ac:dyDescent="0.2">
      <c r="A29" s="18">
        <v>43071.520428240743</v>
      </c>
      <c r="B29" s="19">
        <v>4</v>
      </c>
      <c r="C29" s="19">
        <v>55</v>
      </c>
      <c r="D29" s="19" t="s">
        <v>0</v>
      </c>
      <c r="E29" s="19" t="s">
        <v>1</v>
      </c>
      <c r="F29" s="19" t="s">
        <v>2</v>
      </c>
      <c r="G29" s="19" t="s">
        <v>107</v>
      </c>
      <c r="H29" s="19">
        <v>5</v>
      </c>
      <c r="I29" s="19">
        <v>4</v>
      </c>
      <c r="J29" s="19"/>
      <c r="K29" s="19" t="s">
        <v>3</v>
      </c>
      <c r="L29" s="20" t="s">
        <v>108</v>
      </c>
      <c r="M29" s="19" t="s">
        <v>3</v>
      </c>
      <c r="N29" s="20" t="s">
        <v>109</v>
      </c>
      <c r="O29" s="21">
        <v>0</v>
      </c>
      <c r="P29" s="21">
        <v>0</v>
      </c>
      <c r="Q29" s="19"/>
      <c r="R29" s="21">
        <v>0.8979166666666667</v>
      </c>
      <c r="S29" s="22" t="s">
        <v>31</v>
      </c>
      <c r="T29" s="23">
        <f t="shared" si="7"/>
        <v>4</v>
      </c>
      <c r="U29" s="23">
        <f t="shared" si="8"/>
        <v>5</v>
      </c>
      <c r="V29" s="23" t="s">
        <v>25</v>
      </c>
      <c r="W29" s="23" t="s">
        <v>25</v>
      </c>
      <c r="X29" s="23">
        <f t="shared" si="6"/>
        <v>0</v>
      </c>
    </row>
    <row r="30" spans="1:24" ht="85" x14ac:dyDescent="0.2">
      <c r="A30" s="24">
        <v>43071.523634259262</v>
      </c>
      <c r="B30" s="25">
        <v>4</v>
      </c>
      <c r="C30" s="25">
        <v>48</v>
      </c>
      <c r="D30" s="25" t="s">
        <v>4</v>
      </c>
      <c r="E30" s="25" t="s">
        <v>1</v>
      </c>
      <c r="F30" s="25" t="s">
        <v>2</v>
      </c>
      <c r="G30" s="25" t="s">
        <v>110</v>
      </c>
      <c r="H30" s="25">
        <v>3</v>
      </c>
      <c r="I30" s="25">
        <v>4</v>
      </c>
      <c r="J30" s="25"/>
      <c r="K30" s="25" t="s">
        <v>6</v>
      </c>
      <c r="L30" s="26" t="s">
        <v>111</v>
      </c>
      <c r="M30" s="25" t="s">
        <v>6</v>
      </c>
      <c r="N30" s="26" t="s">
        <v>112</v>
      </c>
      <c r="O30" s="27">
        <v>0</v>
      </c>
      <c r="P30" s="27">
        <v>2.9166666666666664E-2</v>
      </c>
      <c r="Q30" s="25"/>
      <c r="R30" s="28">
        <v>0.95972222222222225</v>
      </c>
      <c r="S30" s="29" t="s">
        <v>31</v>
      </c>
      <c r="T30" s="30">
        <f t="shared" si="7"/>
        <v>4</v>
      </c>
      <c r="U30" s="30">
        <f t="shared" si="8"/>
        <v>3</v>
      </c>
      <c r="V30" s="30" t="s">
        <v>26</v>
      </c>
      <c r="W30" s="30" t="s">
        <v>26</v>
      </c>
      <c r="X30" s="30">
        <f t="shared" si="6"/>
        <v>0</v>
      </c>
    </row>
    <row r="31" spans="1:24" ht="102" x14ac:dyDescent="0.2">
      <c r="A31" s="18">
        <v>43071.523738425924</v>
      </c>
      <c r="B31" s="19">
        <v>4</v>
      </c>
      <c r="C31" s="19">
        <v>30</v>
      </c>
      <c r="D31" s="19" t="s">
        <v>0</v>
      </c>
      <c r="E31" s="19" t="s">
        <v>1</v>
      </c>
      <c r="F31" s="19" t="s">
        <v>2</v>
      </c>
      <c r="G31" s="19" t="s">
        <v>113</v>
      </c>
      <c r="H31" s="19">
        <v>5</v>
      </c>
      <c r="I31" s="19">
        <v>4</v>
      </c>
      <c r="J31" s="19"/>
      <c r="K31" s="19" t="s">
        <v>3</v>
      </c>
      <c r="L31" s="20" t="s">
        <v>114</v>
      </c>
      <c r="M31" s="19" t="s">
        <v>7</v>
      </c>
      <c r="N31" s="20" t="s">
        <v>115</v>
      </c>
      <c r="O31" s="21">
        <v>3.5416666666666666E-2</v>
      </c>
      <c r="P31" s="21">
        <v>3.888888888888889E-2</v>
      </c>
      <c r="Q31" s="19"/>
      <c r="R31" s="21">
        <v>1.0534722222222224</v>
      </c>
      <c r="S31" s="22" t="s">
        <v>31</v>
      </c>
      <c r="T31" s="23">
        <f t="shared" si="7"/>
        <v>4</v>
      </c>
      <c r="U31" s="23">
        <f t="shared" si="8"/>
        <v>5</v>
      </c>
      <c r="V31" s="23" t="s">
        <v>25</v>
      </c>
      <c r="W31" s="23" t="s">
        <v>7</v>
      </c>
      <c r="X31" s="23">
        <f t="shared" si="6"/>
        <v>1</v>
      </c>
    </row>
    <row r="32" spans="1:24" ht="51" x14ac:dyDescent="0.2">
      <c r="A32" s="24">
        <v>43071.532233796293</v>
      </c>
      <c r="B32" s="25">
        <v>4</v>
      </c>
      <c r="C32" s="25">
        <v>32</v>
      </c>
      <c r="D32" s="25" t="s">
        <v>4</v>
      </c>
      <c r="E32" s="25" t="s">
        <v>1</v>
      </c>
      <c r="F32" s="25" t="s">
        <v>2</v>
      </c>
      <c r="G32" s="25" t="s">
        <v>116</v>
      </c>
      <c r="H32" s="25">
        <v>4</v>
      </c>
      <c r="I32" s="25">
        <v>5</v>
      </c>
      <c r="J32" s="25"/>
      <c r="K32" s="25" t="s">
        <v>6</v>
      </c>
      <c r="L32" s="26" t="s">
        <v>117</v>
      </c>
      <c r="M32" s="25" t="s">
        <v>6</v>
      </c>
      <c r="N32" s="26" t="s">
        <v>118</v>
      </c>
      <c r="O32" s="27">
        <v>0</v>
      </c>
      <c r="P32" s="27">
        <v>0</v>
      </c>
      <c r="Q32" s="25"/>
      <c r="R32" s="28">
        <v>0.96527777777777779</v>
      </c>
      <c r="S32" s="29" t="s">
        <v>31</v>
      </c>
      <c r="T32" s="30">
        <f t="shared" si="7"/>
        <v>5</v>
      </c>
      <c r="U32" s="30">
        <f t="shared" si="8"/>
        <v>4</v>
      </c>
      <c r="V32" s="30" t="s">
        <v>26</v>
      </c>
      <c r="W32" s="30" t="s">
        <v>26</v>
      </c>
      <c r="X32" s="30">
        <f t="shared" si="6"/>
        <v>0</v>
      </c>
    </row>
    <row r="33" spans="1:24" ht="34" x14ac:dyDescent="0.2">
      <c r="A33" s="18">
        <v>43071.547638888886</v>
      </c>
      <c r="B33" s="19">
        <v>4</v>
      </c>
      <c r="C33" s="19">
        <v>49</v>
      </c>
      <c r="D33" s="19" t="s">
        <v>0</v>
      </c>
      <c r="E33" s="19" t="s">
        <v>1</v>
      </c>
      <c r="F33" s="19" t="s">
        <v>5</v>
      </c>
      <c r="G33" s="19" t="s">
        <v>119</v>
      </c>
      <c r="H33" s="19">
        <v>5</v>
      </c>
      <c r="I33" s="19">
        <v>5</v>
      </c>
      <c r="J33" s="19"/>
      <c r="K33" s="19" t="s">
        <v>7</v>
      </c>
      <c r="L33" s="20" t="s">
        <v>120</v>
      </c>
      <c r="M33" s="19" t="s">
        <v>7</v>
      </c>
      <c r="N33" s="20" t="s">
        <v>121</v>
      </c>
      <c r="O33" s="21">
        <v>1.4583333333333332E-2</v>
      </c>
      <c r="P33" s="21">
        <v>1.6666666666666666E-2</v>
      </c>
      <c r="Q33" s="19"/>
      <c r="R33" s="21">
        <v>0.97638888888888886</v>
      </c>
      <c r="S33" s="22" t="s">
        <v>31</v>
      </c>
      <c r="T33" s="23">
        <f t="shared" si="7"/>
        <v>5</v>
      </c>
      <c r="U33" s="23">
        <f t="shared" si="8"/>
        <v>5</v>
      </c>
      <c r="V33" s="23" t="s">
        <v>7</v>
      </c>
      <c r="W33" s="23" t="s">
        <v>7</v>
      </c>
      <c r="X33" s="23">
        <f t="shared" ref="X33:X34" si="9">IF(V33=W33,0,1)</f>
        <v>0</v>
      </c>
    </row>
    <row r="34" spans="1:24" ht="85" x14ac:dyDescent="0.2">
      <c r="A34" s="24">
        <v>43071.570775462962</v>
      </c>
      <c r="B34" s="25">
        <v>4</v>
      </c>
      <c r="C34" s="25">
        <v>26</v>
      </c>
      <c r="D34" s="25" t="s">
        <v>0</v>
      </c>
      <c r="E34" s="25" t="s">
        <v>1</v>
      </c>
      <c r="F34" s="25" t="s">
        <v>33</v>
      </c>
      <c r="G34" s="25" t="s">
        <v>122</v>
      </c>
      <c r="H34" s="25">
        <v>4</v>
      </c>
      <c r="I34" s="25">
        <v>4</v>
      </c>
      <c r="J34" s="25"/>
      <c r="K34" s="25" t="s">
        <v>3</v>
      </c>
      <c r="L34" s="26" t="s">
        <v>123</v>
      </c>
      <c r="M34" s="25" t="s">
        <v>3</v>
      </c>
      <c r="N34" s="26" t="s">
        <v>124</v>
      </c>
      <c r="O34" s="27">
        <v>0</v>
      </c>
      <c r="P34" s="27">
        <v>0</v>
      </c>
      <c r="Q34" s="25"/>
      <c r="R34" s="28">
        <v>0.97361111111111109</v>
      </c>
      <c r="S34" s="29" t="s">
        <v>31</v>
      </c>
      <c r="T34" s="30">
        <f t="shared" si="7"/>
        <v>4</v>
      </c>
      <c r="U34" s="30">
        <f t="shared" si="8"/>
        <v>4</v>
      </c>
      <c r="V34" s="30" t="s">
        <v>25</v>
      </c>
      <c r="W34" s="30" t="s">
        <v>25</v>
      </c>
      <c r="X34" s="30">
        <f t="shared" si="9"/>
        <v>0</v>
      </c>
    </row>
  </sheetData>
  <mergeCells count="15">
    <mergeCell ref="X1:X2"/>
    <mergeCell ref="T1:U1"/>
    <mergeCell ref="V1:W1"/>
    <mergeCell ref="S1:S2"/>
    <mergeCell ref="O1:R1"/>
    <mergeCell ref="E1:E2"/>
    <mergeCell ref="M1:N1"/>
    <mergeCell ref="K1:L1"/>
    <mergeCell ref="F1:F2"/>
    <mergeCell ref="G1:G2"/>
    <mergeCell ref="D1:D2"/>
    <mergeCell ref="H1:J1"/>
    <mergeCell ref="A1:A2"/>
    <mergeCell ref="B1:B2"/>
    <mergeCell ref="C1:C2"/>
  </mergeCells>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2017-02-09T18:52:56Z</dcterms:created>
  <dcterms:modified xsi:type="dcterms:W3CDTF">2018-04-13T10:17:17Z</dcterms:modified>
</cp:coreProperties>
</file>