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enrico/GoogleDriveWork/Results/renamed/"/>
    </mc:Choice>
  </mc:AlternateContent>
  <bookViews>
    <workbookView xWindow="0" yWindow="1020" windowWidth="25600" windowHeight="14900" tabRatio="500"/>
  </bookViews>
  <sheets>
    <sheet name="Shee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A3" i="1" l="1"/>
  <c r="AA4" i="1"/>
  <c r="AA5" i="1"/>
  <c r="AA6" i="1"/>
  <c r="AA7" i="1"/>
  <c r="AA8" i="1"/>
  <c r="AA9" i="1"/>
  <c r="AA10" i="1"/>
  <c r="AA11" i="1"/>
  <c r="AA12" i="1"/>
  <c r="AA13" i="1"/>
  <c r="AA14" i="1"/>
  <c r="AA15" i="1"/>
  <c r="AA16" i="1"/>
  <c r="AA17" i="1"/>
  <c r="AA18" i="1"/>
  <c r="U3" i="1"/>
  <c r="U4" i="1"/>
  <c r="U5" i="1"/>
  <c r="U6" i="1"/>
  <c r="U7" i="1"/>
  <c r="U8" i="1"/>
  <c r="U9" i="1"/>
  <c r="U10" i="1"/>
  <c r="U11" i="1"/>
  <c r="U12" i="1"/>
  <c r="U13" i="1"/>
  <c r="U14" i="1"/>
  <c r="U15" i="1"/>
  <c r="U16" i="1"/>
  <c r="U17" i="1"/>
  <c r="U18" i="1"/>
  <c r="T3" i="1"/>
  <c r="T4" i="1"/>
  <c r="T5" i="1"/>
  <c r="T6" i="1"/>
  <c r="T7" i="1"/>
  <c r="T8" i="1"/>
  <c r="T9" i="1"/>
  <c r="T10" i="1"/>
  <c r="T11" i="1"/>
  <c r="T12" i="1"/>
  <c r="T13" i="1"/>
  <c r="T14" i="1"/>
  <c r="T15" i="1"/>
  <c r="T16" i="1"/>
  <c r="T17" i="1"/>
  <c r="T18" i="1"/>
</calcChain>
</file>

<file path=xl/sharedStrings.xml><?xml version="1.0" encoding="utf-8"?>
<sst xmlns="http://schemas.openxmlformats.org/spreadsheetml/2006/main" count="256" uniqueCount="116">
  <si>
    <t>male</t>
  </si>
  <si>
    <t>american</t>
  </si>
  <si>
    <t>University degree or equivalent</t>
  </si>
  <si>
    <t>First Program</t>
  </si>
  <si>
    <t>female</t>
  </si>
  <si>
    <t>Master degree or equivalent</t>
  </si>
  <si>
    <t>Secondary school</t>
  </si>
  <si>
    <t>Second Program</t>
  </si>
  <si>
    <t>sales</t>
  </si>
  <si>
    <t>Student</t>
  </si>
  <si>
    <t>Both Programs</t>
  </si>
  <si>
    <t>Time</t>
  </si>
  <si>
    <t>Version</t>
  </si>
  <si>
    <t>Age</t>
  </si>
  <si>
    <t>Gender</t>
  </si>
  <si>
    <t>Nationality</t>
  </si>
  <si>
    <t>Education</t>
  </si>
  <si>
    <t>Occupation</t>
  </si>
  <si>
    <t xml:space="preserve">Second </t>
  </si>
  <si>
    <t>First</t>
  </si>
  <si>
    <t>Evaluation Programs</t>
  </si>
  <si>
    <t>Majority</t>
  </si>
  <si>
    <t>Individual</t>
  </si>
  <si>
    <t>Reason</t>
  </si>
  <si>
    <t>Pogram</t>
  </si>
  <si>
    <t>Program</t>
  </si>
  <si>
    <t>Times</t>
  </si>
  <si>
    <t>No-animation</t>
  </si>
  <si>
    <t>Animation</t>
  </si>
  <si>
    <t>Task</t>
  </si>
  <si>
    <t>Evaluation</t>
  </si>
  <si>
    <t xml:space="preserve">Best </t>
  </si>
  <si>
    <t>Filipino</t>
  </si>
  <si>
    <t>No</t>
  </si>
  <si>
    <t>Yes</t>
  </si>
  <si>
    <t>Explanation Before</t>
  </si>
  <si>
    <t>They consider the system worked as they expect</t>
  </si>
  <si>
    <t>Yes/No</t>
  </si>
  <si>
    <t>it is faster and is very much more accurate</t>
  </si>
  <si>
    <t>its better in my opinion and had way better results</t>
  </si>
  <si>
    <t>They were both equally as good as the other</t>
  </si>
  <si>
    <t>They both did a great job transcribing the texts</t>
  </si>
  <si>
    <t>Automotive mechanic</t>
  </si>
  <si>
    <t>I suspect that others found more errors in the second one.</t>
  </si>
  <si>
    <t>I had found more errors in the second's transcription.</t>
  </si>
  <si>
    <t>Cook</t>
  </si>
  <si>
    <t>Both computer programs worked about the same to me</t>
  </si>
  <si>
    <t>They didn't really do anything better than each other</t>
  </si>
  <si>
    <t>it will determine what language it is and then translate it accordingly. depending on how the translator is set up. and the read it</t>
  </si>
  <si>
    <t>it did what is said it was going to do.</t>
  </si>
  <si>
    <t>The program likely files all of the letters in to a pattern and then deciphers them via catalog. Then it files it into rows so that it can easily organize it.</t>
  </si>
  <si>
    <t>Yes they functioned very well and I trust them.</t>
  </si>
  <si>
    <t>I imagine that they have a database of multiple images for each possible character and compare the individual pixels of each hand-written character to the images in that database to determine which character it's likely to be.</t>
  </si>
  <si>
    <t>Because I don't know of another way that they'd work.</t>
  </si>
  <si>
    <t>It scans the image and then looks through it using an algorithm that matches what is scanned to characters it recognizes</t>
  </si>
  <si>
    <t>Yes I wouldn't know how they would work otherwise</t>
  </si>
  <si>
    <t>DJ / Producer</t>
  </si>
  <si>
    <t>I liked the second one because I was able to visually see it working.</t>
  </si>
  <si>
    <t>I liked seeing the program working as it was trying everything out.</t>
  </si>
  <si>
    <t>Self-employed</t>
  </si>
  <si>
    <t>Because I could only find two mistakes in that sample, whereas in the second there seemed to be at least four or five.</t>
  </si>
  <si>
    <t>Because I think people will like how for part of it you could see the text being transcribed word for word. People like to actually see something being done.</t>
  </si>
  <si>
    <t>It most likely scans every single words, spaces and all the letters that are already in it's library that is probably always updated for somewhat continued accuracy.</t>
  </si>
  <si>
    <t>From my judgement the conversion into etext was pretty on point.</t>
  </si>
  <si>
    <t>I don't really have any idea, but if I had to guess I'd say that it scans the image to isolate each character. Then it takes the parameters of each and compares them to an alphabet looking for a match and then writes down that character once it has a match. Then it moves onto the next character.</t>
  </si>
  <si>
    <t>Nothing I saw really looked different that how I imagined the process works, though I still have absolutely no idea if I'm right or not.</t>
  </si>
  <si>
    <t>IT Associate</t>
  </si>
  <si>
    <t>The second computer program accurately converted the texts without any errors, while the first program had at least one error.</t>
  </si>
  <si>
    <t>Based on the result of the converted text, the second program seems to have flawlessly converted the text.</t>
  </si>
  <si>
    <t>The program scan the handwritten text then saves it as an image, from there, it analyzes the variation in color to assemble the image into e-text.</t>
  </si>
  <si>
    <t>The program could clearly read the handwritten text and was able to convert it into digital text, which was likely only possible due to distinguishing between colors.</t>
  </si>
  <si>
    <t>Assistant Manager</t>
  </si>
  <si>
    <t>I think it was better because it made less errors and the first one made more errors</t>
  </si>
  <si>
    <t>The first one made an error and used a y instead of a g on one of the words</t>
  </si>
  <si>
    <t>Tech Support Agent</t>
  </si>
  <si>
    <t>I only saw one error. Other than that I seemed to work well.</t>
  </si>
  <si>
    <t>The second program had errors. I counted at least four.</t>
  </si>
  <si>
    <t>Logistics and supply distribution management</t>
  </si>
  <si>
    <t>The first program is better at distinguish between the letter o and a in lower case.</t>
  </si>
  <si>
    <t>The performance is close enough that without inspecting it letters by letters most people won't notice the difference.</t>
  </si>
  <si>
    <t>Law Enforcement</t>
  </si>
  <si>
    <t>I saw one word in the second translation that looked like it was "Paa" but the translator did "poa"</t>
  </si>
  <si>
    <t>south korean</t>
  </si>
  <si>
    <t>Tutor</t>
  </si>
  <si>
    <t>It had the most accuracy in identifying the letter 'a' from the 'o'</t>
  </si>
  <si>
    <t>I noticed for the first program it was more accurate than the second program.</t>
  </si>
  <si>
    <t>I think it analyzes the shapes of the letters and then matches that with the proper letter to write it out.</t>
  </si>
  <si>
    <t>Yes they botha ctually worked better than I had predicted</t>
  </si>
  <si>
    <t>I think the program has a database of letter shapes. As it scans the handwritten letter, the letters that match what's in the database of shapes is shown.</t>
  </si>
  <si>
    <t>The explanation was sufficient. I thought the program would work as it did.</t>
  </si>
  <si>
    <t>It scans the handwriting into an image and then the program look at the image pixel by pixel to match each individual letter. Then from the letters it form words with the aid of build in dictionary and also mindful of the spacing and formatting of the paragraph in order to find the best matched word.</t>
  </si>
  <si>
    <t>That's my limited understanding on how OCR work. I also saw the 2nd program parsing the text line by line and outputting it on screen.</t>
  </si>
  <si>
    <t>Through a database of similar or like letters and then converts them to text. In essence its just searching a database for pictures</t>
  </si>
  <si>
    <t>They translated written text as it stated it would. However it all could be a fake as well, we didnt' submit the writing sample</t>
  </si>
  <si>
    <t>I think the program would scan it and then process it. It would recognize the letters. After it inputs the letters into the program, it would suddenly type the whole thing.</t>
  </si>
  <si>
    <t>For the second program, it showed how the program scanned each word in red. It was computing for the e-text.</t>
  </si>
  <si>
    <t>Both were accurate but I liked the way the 2nd one performed because I can actually see it.</t>
  </si>
  <si>
    <t>I thought the second showed actual better performance.</t>
  </si>
  <si>
    <t>I believe this program scans every word and letter and recognizes it all that is already in their data base.</t>
  </si>
  <si>
    <t>I would be very confident using this program every day in my daily usage.</t>
  </si>
  <si>
    <t>Software Engineer</t>
  </si>
  <si>
    <t>I think the second program was much faster, it produced more typos, but was definitely faster in transcribing words.</t>
  </si>
  <si>
    <t>The second program was much faster, even though it produced a worse transcription (more typos).</t>
  </si>
  <si>
    <t>soldier</t>
  </si>
  <si>
    <t>I counted an equal number of errors in both programs, but on different letters.</t>
  </si>
  <si>
    <t>I counted an equal number of errors in both programs, but on different letters. It's difficult to tell them apart.</t>
  </si>
  <si>
    <t>I think it will scan each letter and try to recognize it by matching it with all letters in the program's database. If it finds a similar letter, it will successfully replace the handwritten letter with an e-letter. It will scan through all letters in the text in this way.</t>
  </si>
  <si>
    <t>I think the programs did their job and successfully transcribed handwritten words into electronic text, just as expected.</t>
  </si>
  <si>
    <t>The program analyzes the written text. It then compares each character to a database loaded into it. The most similar character is chosen. The computer also checks for spelling.</t>
  </si>
  <si>
    <t>I guess based on what I said, it seems that they worked in that way, but I can't be sure.</t>
  </si>
  <si>
    <t>scientific researcher</t>
  </si>
  <si>
    <t>I found two mistakes in the first, none in the second one.</t>
  </si>
  <si>
    <t>Recognize the photo from top left to right, from top to bottom. Match letters with printed style, then convert it to e-text.</t>
  </si>
  <si>
    <t>It looks like it reads from the top to the bottom, from left to right</t>
  </si>
  <si>
    <t>Human Resources Generalist</t>
  </si>
  <si>
    <t>Change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</si>
</sst>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2"/>
      <color theme="0"/>
      <name val="Calibri"/>
      <family val="2"/>
      <scheme val="minor"/>
    </font>
    <font>
      <sz val="13"/>
      <color theme="1"/>
      <name val="Arial"/>
    </font>
    <font>
      <u/>
      <sz val="12"/>
      <color theme="10"/>
      <name val="Calibri"/>
      <family val="2"/>
      <scheme val="minor"/>
    </font>
    <font>
      <u/>
      <sz val="12"/>
      <color theme="11"/>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1">
    <xf numFmtId="0" fontId="0" fillId="0" borderId="0" xfId="0"/>
    <xf numFmtId="0" fontId="0" fillId="0" borderId="0" xfId="0" applyAlignment="1">
      <alignment horizontal="center"/>
    </xf>
    <xf numFmtId="0" fontId="0" fillId="0" borderId="0" xfId="0" applyAlignment="1">
      <alignment wrapText="1"/>
    </xf>
    <xf numFmtId="22" fontId="2" fillId="3" borderId="1" xfId="0" applyNumberFormat="1" applyFont="1" applyFill="1" applyBorder="1"/>
    <xf numFmtId="0" fontId="2" fillId="3" borderId="1" xfId="0" applyFont="1" applyFill="1" applyBorder="1"/>
    <xf numFmtId="0" fontId="2" fillId="3" borderId="1" xfId="0" applyFont="1" applyFill="1" applyBorder="1" applyAlignment="1">
      <alignment wrapText="1"/>
    </xf>
    <xf numFmtId="20" fontId="2" fillId="3" borderId="1" xfId="0" applyNumberFormat="1" applyFont="1" applyFill="1" applyBorder="1"/>
    <xf numFmtId="22" fontId="2" fillId="4" borderId="1" xfId="0" applyNumberFormat="1" applyFont="1" applyFill="1" applyBorder="1"/>
    <xf numFmtId="0" fontId="2" fillId="4" borderId="1" xfId="0" applyFont="1" applyFill="1" applyBorder="1"/>
    <xf numFmtId="0" fontId="2" fillId="4" borderId="1" xfId="0" applyFont="1" applyFill="1" applyBorder="1" applyAlignment="1">
      <alignment wrapText="1"/>
    </xf>
    <xf numFmtId="20" fontId="2" fillId="4" borderId="1" xfId="0" applyNumberFormat="1" applyFont="1" applyFill="1" applyBorder="1"/>
    <xf numFmtId="46" fontId="2" fillId="4" borderId="1" xfId="0" applyNumberFormat="1" applyFont="1" applyFill="1" applyBorder="1"/>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3" borderId="1" xfId="0" applyFill="1" applyBorder="1" applyAlignment="1">
      <alignment horizontal="center"/>
    </xf>
    <xf numFmtId="0" fontId="0" fillId="4" borderId="1" xfId="0"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1" xfId="0" applyFont="1" applyFill="1" applyBorder="1" applyAlignment="1">
      <alignment horizontal="center"/>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abSelected="1" workbookViewId="0">
      <selection activeCell="A19" sqref="A19:XFD130"/>
    </sheetView>
  </sheetViews>
  <sheetFormatPr baseColWidth="10" defaultRowHeight="16" x14ac:dyDescent="0.2"/>
  <cols>
    <col min="1" max="1" width="18" bestFit="1" customWidth="1"/>
    <col min="5" max="5" width="13.6640625" bestFit="1" customWidth="1"/>
    <col min="6" max="6" width="31" bestFit="1" customWidth="1"/>
    <col min="7" max="7" width="22.1640625" bestFit="1" customWidth="1"/>
    <col min="11" max="11" width="17.33203125" bestFit="1" customWidth="1"/>
    <col min="12" max="12" width="47" style="2" customWidth="1"/>
    <col min="13" max="13" width="17.33203125" bestFit="1" customWidth="1"/>
    <col min="14" max="14" width="47" style="2" customWidth="1"/>
    <col min="15" max="15" width="12.33203125" bestFit="1" customWidth="1"/>
    <col min="19" max="20" width="10.83203125" style="1"/>
    <col min="21" max="21" width="12.5" style="1" customWidth="1"/>
    <col min="22" max="23" width="13.1640625" style="1" bestFit="1" customWidth="1"/>
    <col min="24" max="24" width="60.6640625" customWidth="1"/>
    <col min="25" max="25" width="12" customWidth="1"/>
    <col min="26" max="26" width="42" customWidth="1"/>
  </cols>
  <sheetData>
    <row r="1" spans="1:27" x14ac:dyDescent="0.2">
      <c r="A1" s="20" t="s">
        <v>11</v>
      </c>
      <c r="B1" s="20" t="s">
        <v>12</v>
      </c>
      <c r="C1" s="20" t="s">
        <v>13</v>
      </c>
      <c r="D1" s="20" t="s">
        <v>14</v>
      </c>
      <c r="E1" s="20" t="s">
        <v>15</v>
      </c>
      <c r="F1" s="20" t="s">
        <v>16</v>
      </c>
      <c r="G1" s="20" t="s">
        <v>17</v>
      </c>
      <c r="H1" s="20" t="s">
        <v>20</v>
      </c>
      <c r="I1" s="20"/>
      <c r="J1" s="20"/>
      <c r="K1" s="20" t="s">
        <v>22</v>
      </c>
      <c r="L1" s="20"/>
      <c r="M1" s="20" t="s">
        <v>21</v>
      </c>
      <c r="N1" s="20"/>
      <c r="O1" s="20" t="s">
        <v>26</v>
      </c>
      <c r="P1" s="20"/>
      <c r="Q1" s="20"/>
      <c r="R1" s="20"/>
      <c r="S1" s="18" t="s">
        <v>32</v>
      </c>
      <c r="T1" s="20" t="s">
        <v>30</v>
      </c>
      <c r="U1" s="20"/>
      <c r="V1" s="20" t="s">
        <v>31</v>
      </c>
      <c r="W1" s="20"/>
      <c r="X1" s="18" t="s">
        <v>35</v>
      </c>
      <c r="Y1" s="20" t="s">
        <v>36</v>
      </c>
      <c r="Z1" s="20"/>
      <c r="AA1" s="18" t="s">
        <v>115</v>
      </c>
    </row>
    <row r="2" spans="1:27" x14ac:dyDescent="0.2">
      <c r="A2" s="20"/>
      <c r="B2" s="20"/>
      <c r="C2" s="20"/>
      <c r="D2" s="20"/>
      <c r="E2" s="20"/>
      <c r="F2" s="20"/>
      <c r="G2" s="20"/>
      <c r="H2" s="12" t="s">
        <v>19</v>
      </c>
      <c r="I2" s="12" t="s">
        <v>18</v>
      </c>
      <c r="J2" s="12"/>
      <c r="K2" s="12" t="s">
        <v>25</v>
      </c>
      <c r="L2" s="13" t="s">
        <v>23</v>
      </c>
      <c r="M2" s="12" t="s">
        <v>24</v>
      </c>
      <c r="N2" s="13" t="s">
        <v>23</v>
      </c>
      <c r="O2" s="12" t="s">
        <v>27</v>
      </c>
      <c r="P2" s="13" t="s">
        <v>28</v>
      </c>
      <c r="Q2" s="12"/>
      <c r="R2" s="13" t="s">
        <v>29</v>
      </c>
      <c r="S2" s="19"/>
      <c r="T2" s="12" t="s">
        <v>28</v>
      </c>
      <c r="U2" s="13" t="s">
        <v>27</v>
      </c>
      <c r="V2" s="12" t="s">
        <v>22</v>
      </c>
      <c r="W2" s="13" t="s">
        <v>21</v>
      </c>
      <c r="X2" s="19"/>
      <c r="Y2" s="12" t="s">
        <v>37</v>
      </c>
      <c r="Z2" s="13" t="s">
        <v>23</v>
      </c>
      <c r="AA2" s="19"/>
    </row>
    <row r="3" spans="1:27" ht="51" x14ac:dyDescent="0.2">
      <c r="A3" s="3">
        <v>43010.844236111108</v>
      </c>
      <c r="B3" s="4">
        <v>1</v>
      </c>
      <c r="C3" s="4">
        <v>30</v>
      </c>
      <c r="D3" s="4" t="s">
        <v>0</v>
      </c>
      <c r="E3" s="4" t="s">
        <v>1</v>
      </c>
      <c r="F3" s="4" t="s">
        <v>5</v>
      </c>
      <c r="G3" s="4" t="s">
        <v>8</v>
      </c>
      <c r="H3" s="4">
        <v>4</v>
      </c>
      <c r="I3" s="4">
        <v>3</v>
      </c>
      <c r="J3" s="4"/>
      <c r="K3" s="4" t="s">
        <v>3</v>
      </c>
      <c r="L3" s="5" t="s">
        <v>38</v>
      </c>
      <c r="M3" s="4" t="s">
        <v>3</v>
      </c>
      <c r="N3" s="5" t="s">
        <v>39</v>
      </c>
      <c r="O3" s="6">
        <v>2.7777777777777779E-3</v>
      </c>
      <c r="P3" s="6">
        <v>3.3333333333333333E-2</v>
      </c>
      <c r="Q3" s="4"/>
      <c r="R3" s="6">
        <v>0.9243055555555556</v>
      </c>
      <c r="S3" s="16" t="s">
        <v>33</v>
      </c>
      <c r="T3" s="14">
        <f>IF($B3=1,H3,I3)</f>
        <v>4</v>
      </c>
      <c r="U3" s="14">
        <f>IF($B3=1,I3,H3)</f>
        <v>3</v>
      </c>
      <c r="V3" s="14" t="s">
        <v>28</v>
      </c>
      <c r="W3" s="14" t="s">
        <v>28</v>
      </c>
      <c r="X3" s="5" t="s">
        <v>48</v>
      </c>
      <c r="Y3" s="5" t="s">
        <v>34</v>
      </c>
      <c r="Z3" s="5" t="s">
        <v>49</v>
      </c>
      <c r="AA3" s="14">
        <f>IF(V3=W3,0,1)</f>
        <v>0</v>
      </c>
    </row>
    <row r="4" spans="1:27" ht="51" x14ac:dyDescent="0.2">
      <c r="A4" s="7">
        <v>43010.844837962963</v>
      </c>
      <c r="B4" s="8">
        <v>1</v>
      </c>
      <c r="C4" s="8">
        <v>26</v>
      </c>
      <c r="D4" s="8" t="s">
        <v>0</v>
      </c>
      <c r="E4" s="8" t="s">
        <v>1</v>
      </c>
      <c r="F4" s="8" t="s">
        <v>2</v>
      </c>
      <c r="G4" s="8" t="s">
        <v>9</v>
      </c>
      <c r="H4" s="8">
        <v>5</v>
      </c>
      <c r="I4" s="8">
        <v>5</v>
      </c>
      <c r="J4" s="8"/>
      <c r="K4" s="8" t="s">
        <v>10</v>
      </c>
      <c r="L4" s="9" t="s">
        <v>40</v>
      </c>
      <c r="M4" s="8" t="s">
        <v>10</v>
      </c>
      <c r="N4" s="9" t="s">
        <v>41</v>
      </c>
      <c r="O4" s="10">
        <v>4.0972222222222222E-2</v>
      </c>
      <c r="P4" s="10">
        <v>3.125E-2</v>
      </c>
      <c r="Q4" s="8"/>
      <c r="R4" s="11">
        <v>0.97499999999999998</v>
      </c>
      <c r="S4" s="17" t="s">
        <v>33</v>
      </c>
      <c r="T4" s="15">
        <f>IF($B4=1,H4,I4)</f>
        <v>5</v>
      </c>
      <c r="U4" s="15">
        <f>IF($B4=1,I4,H4)</f>
        <v>5</v>
      </c>
      <c r="V4" s="15" t="s">
        <v>10</v>
      </c>
      <c r="W4" s="15" t="s">
        <v>10</v>
      </c>
      <c r="X4" s="9" t="s">
        <v>50</v>
      </c>
      <c r="Y4" s="9" t="s">
        <v>34</v>
      </c>
      <c r="Z4" s="9" t="s">
        <v>51</v>
      </c>
      <c r="AA4" s="15">
        <f>IF(V4=W4,0,1)</f>
        <v>0</v>
      </c>
    </row>
    <row r="5" spans="1:27" ht="68" x14ac:dyDescent="0.2">
      <c r="A5" s="3">
        <v>43010.852372685185</v>
      </c>
      <c r="B5" s="4">
        <v>1</v>
      </c>
      <c r="C5" s="4">
        <v>34</v>
      </c>
      <c r="D5" s="4" t="s">
        <v>0</v>
      </c>
      <c r="E5" s="4" t="s">
        <v>1</v>
      </c>
      <c r="F5" s="4" t="s">
        <v>6</v>
      </c>
      <c r="G5" s="4" t="s">
        <v>42</v>
      </c>
      <c r="H5" s="4">
        <v>4</v>
      </c>
      <c r="I5" s="4">
        <v>3</v>
      </c>
      <c r="J5" s="4"/>
      <c r="K5" s="4" t="s">
        <v>3</v>
      </c>
      <c r="L5" s="5" t="s">
        <v>43</v>
      </c>
      <c r="M5" s="4" t="s">
        <v>3</v>
      </c>
      <c r="N5" s="5" t="s">
        <v>44</v>
      </c>
      <c r="O5" s="6">
        <v>4.6527777777777779E-2</v>
      </c>
      <c r="P5" s="6">
        <v>3.1944444444444449E-2</v>
      </c>
      <c r="Q5" s="4"/>
      <c r="R5" s="6">
        <v>0.90138888888888891</v>
      </c>
      <c r="S5" s="16" t="s">
        <v>33</v>
      </c>
      <c r="T5" s="14">
        <f t="shared" ref="T5:T10" si="0">IF($B5=1,H5,I5)</f>
        <v>4</v>
      </c>
      <c r="U5" s="14">
        <f t="shared" ref="U5:U10" si="1">IF($B5=1,I5,H5)</f>
        <v>3</v>
      </c>
      <c r="V5" s="14" t="s">
        <v>28</v>
      </c>
      <c r="W5" s="14" t="s">
        <v>28</v>
      </c>
      <c r="X5" s="5" t="s">
        <v>52</v>
      </c>
      <c r="Y5" s="5" t="s">
        <v>34</v>
      </c>
      <c r="Z5" s="5" t="s">
        <v>53</v>
      </c>
      <c r="AA5" s="14">
        <f t="shared" ref="AA5:AA18" si="2">IF(V5=W5,0,1)</f>
        <v>0</v>
      </c>
    </row>
    <row r="6" spans="1:27" ht="51" x14ac:dyDescent="0.2">
      <c r="A6" s="7">
        <v>43010.857002314813</v>
      </c>
      <c r="B6" s="8">
        <v>1</v>
      </c>
      <c r="C6" s="8">
        <v>23</v>
      </c>
      <c r="D6" s="8" t="s">
        <v>0</v>
      </c>
      <c r="E6" s="8" t="s">
        <v>1</v>
      </c>
      <c r="F6" s="8" t="s">
        <v>6</v>
      </c>
      <c r="G6" s="8" t="s">
        <v>45</v>
      </c>
      <c r="H6" s="8">
        <v>5</v>
      </c>
      <c r="I6" s="8">
        <v>5</v>
      </c>
      <c r="J6" s="8"/>
      <c r="K6" s="8" t="s">
        <v>10</v>
      </c>
      <c r="L6" s="9" t="s">
        <v>46</v>
      </c>
      <c r="M6" s="8" t="s">
        <v>10</v>
      </c>
      <c r="N6" s="9" t="s">
        <v>47</v>
      </c>
      <c r="O6" s="10">
        <v>2.9166666666666664E-2</v>
      </c>
      <c r="P6" s="10">
        <v>2.6388888888888889E-2</v>
      </c>
      <c r="Q6" s="8"/>
      <c r="R6" s="11">
        <v>0.94930555555555562</v>
      </c>
      <c r="S6" s="17" t="s">
        <v>33</v>
      </c>
      <c r="T6" s="15">
        <f t="shared" si="0"/>
        <v>5</v>
      </c>
      <c r="U6" s="15">
        <f t="shared" si="1"/>
        <v>5</v>
      </c>
      <c r="V6" s="15" t="s">
        <v>10</v>
      </c>
      <c r="W6" s="15" t="s">
        <v>10</v>
      </c>
      <c r="X6" s="9" t="s">
        <v>54</v>
      </c>
      <c r="Y6" s="9" t="s">
        <v>34</v>
      </c>
      <c r="Z6" s="9" t="s">
        <v>55</v>
      </c>
      <c r="AA6" s="15">
        <f t="shared" si="2"/>
        <v>0</v>
      </c>
    </row>
    <row r="7" spans="1:27" ht="85" x14ac:dyDescent="0.2">
      <c r="A7" s="3">
        <v>43010.894444444442</v>
      </c>
      <c r="B7" s="4">
        <v>1</v>
      </c>
      <c r="C7" s="4">
        <v>28</v>
      </c>
      <c r="D7" s="4" t="s">
        <v>0</v>
      </c>
      <c r="E7" s="4" t="s">
        <v>1</v>
      </c>
      <c r="F7" s="4" t="s">
        <v>2</v>
      </c>
      <c r="G7" s="4" t="s">
        <v>66</v>
      </c>
      <c r="H7" s="4">
        <v>3</v>
      </c>
      <c r="I7" s="4">
        <v>5</v>
      </c>
      <c r="J7" s="4"/>
      <c r="K7" s="4" t="s">
        <v>7</v>
      </c>
      <c r="L7" s="5" t="s">
        <v>67</v>
      </c>
      <c r="M7" s="4" t="s">
        <v>7</v>
      </c>
      <c r="N7" s="5" t="s">
        <v>68</v>
      </c>
      <c r="O7" s="6">
        <v>3.4722222222222224E-2</v>
      </c>
      <c r="P7" s="6">
        <v>1.3888888888888888E-2</v>
      </c>
      <c r="Q7" s="4"/>
      <c r="R7" s="6">
        <v>0.72916666666666663</v>
      </c>
      <c r="S7" s="16" t="s">
        <v>33</v>
      </c>
      <c r="T7" s="14">
        <f t="shared" si="0"/>
        <v>3</v>
      </c>
      <c r="U7" s="14">
        <f t="shared" si="1"/>
        <v>5</v>
      </c>
      <c r="V7" s="14" t="s">
        <v>27</v>
      </c>
      <c r="W7" s="14" t="s">
        <v>27</v>
      </c>
      <c r="X7" s="5" t="s">
        <v>69</v>
      </c>
      <c r="Y7" s="5" t="s">
        <v>34</v>
      </c>
      <c r="Z7" s="5" t="s">
        <v>70</v>
      </c>
      <c r="AA7" s="14">
        <f t="shared" si="2"/>
        <v>0</v>
      </c>
    </row>
    <row r="8" spans="1:27" ht="34" x14ac:dyDescent="0.2">
      <c r="A8" s="7">
        <v>43010.908784722225</v>
      </c>
      <c r="B8" s="8">
        <v>1</v>
      </c>
      <c r="C8" s="8">
        <v>37</v>
      </c>
      <c r="D8" s="8" t="s">
        <v>4</v>
      </c>
      <c r="E8" s="8" t="s">
        <v>1</v>
      </c>
      <c r="F8" s="8" t="s">
        <v>2</v>
      </c>
      <c r="G8" s="8" t="s">
        <v>114</v>
      </c>
      <c r="H8" s="8">
        <v>3</v>
      </c>
      <c r="I8" s="8">
        <v>3</v>
      </c>
      <c r="J8" s="8"/>
      <c r="K8" s="8" t="s">
        <v>10</v>
      </c>
      <c r="L8" s="9" t="s">
        <v>96</v>
      </c>
      <c r="M8" s="8" t="s">
        <v>7</v>
      </c>
      <c r="N8" s="9" t="s">
        <v>97</v>
      </c>
      <c r="O8" s="10">
        <v>3.125E-2</v>
      </c>
      <c r="P8" s="10">
        <v>3.888888888888889E-2</v>
      </c>
      <c r="Q8" s="8"/>
      <c r="R8" s="11">
        <v>0.67361111111111116</v>
      </c>
      <c r="S8" s="17" t="s">
        <v>33</v>
      </c>
      <c r="T8" s="15">
        <f t="shared" si="0"/>
        <v>3</v>
      </c>
      <c r="U8" s="15">
        <f t="shared" si="1"/>
        <v>3</v>
      </c>
      <c r="V8" s="15" t="s">
        <v>27</v>
      </c>
      <c r="W8" s="15" t="s">
        <v>27</v>
      </c>
      <c r="X8" s="9" t="s">
        <v>98</v>
      </c>
      <c r="Y8" s="9" t="s">
        <v>34</v>
      </c>
      <c r="Z8" s="9" t="s">
        <v>99</v>
      </c>
      <c r="AA8" s="15">
        <f t="shared" si="2"/>
        <v>0</v>
      </c>
    </row>
    <row r="9" spans="1:27" ht="85" x14ac:dyDescent="0.2">
      <c r="A9" s="3">
        <v>43010.929722222223</v>
      </c>
      <c r="B9" s="4">
        <v>1</v>
      </c>
      <c r="C9" s="4">
        <v>22</v>
      </c>
      <c r="D9" s="4" t="s">
        <v>0</v>
      </c>
      <c r="E9" s="4" t="s">
        <v>1</v>
      </c>
      <c r="F9" s="4" t="s">
        <v>2</v>
      </c>
      <c r="G9" s="4" t="s">
        <v>100</v>
      </c>
      <c r="H9" s="4">
        <v>4</v>
      </c>
      <c r="I9" s="4">
        <v>5</v>
      </c>
      <c r="J9" s="4"/>
      <c r="K9" s="4" t="s">
        <v>7</v>
      </c>
      <c r="L9" s="5" t="s">
        <v>101</v>
      </c>
      <c r="M9" s="4" t="s">
        <v>7</v>
      </c>
      <c r="N9" s="5" t="s">
        <v>102</v>
      </c>
      <c r="O9" s="6">
        <v>4.027777777777778E-2</v>
      </c>
      <c r="P9" s="6">
        <v>3.888888888888889E-2</v>
      </c>
      <c r="Q9" s="4"/>
      <c r="R9" s="6">
        <v>0.94513888888888886</v>
      </c>
      <c r="S9" s="16" t="s">
        <v>33</v>
      </c>
      <c r="T9" s="14">
        <f t="shared" si="0"/>
        <v>4</v>
      </c>
      <c r="U9" s="14">
        <f t="shared" si="1"/>
        <v>5</v>
      </c>
      <c r="V9" s="14" t="s">
        <v>27</v>
      </c>
      <c r="W9" s="14" t="s">
        <v>27</v>
      </c>
      <c r="X9" s="5" t="s">
        <v>106</v>
      </c>
      <c r="Y9" s="5" t="s">
        <v>34</v>
      </c>
      <c r="Z9" s="5" t="s">
        <v>107</v>
      </c>
      <c r="AA9" s="14">
        <f t="shared" si="2"/>
        <v>0</v>
      </c>
    </row>
    <row r="10" spans="1:27" ht="51" x14ac:dyDescent="0.2">
      <c r="A10" s="7">
        <v>43010.994606481479</v>
      </c>
      <c r="B10" s="8">
        <v>1</v>
      </c>
      <c r="C10" s="8">
        <v>29</v>
      </c>
      <c r="D10" s="8" t="s">
        <v>0</v>
      </c>
      <c r="E10" s="8" t="s">
        <v>1</v>
      </c>
      <c r="F10" s="8" t="s">
        <v>6</v>
      </c>
      <c r="G10" s="8" t="s">
        <v>103</v>
      </c>
      <c r="H10" s="8">
        <v>5</v>
      </c>
      <c r="I10" s="8">
        <v>5</v>
      </c>
      <c r="J10" s="8"/>
      <c r="K10" s="8" t="s">
        <v>10</v>
      </c>
      <c r="L10" s="9" t="s">
        <v>104</v>
      </c>
      <c r="M10" s="8" t="s">
        <v>10</v>
      </c>
      <c r="N10" s="9" t="s">
        <v>105</v>
      </c>
      <c r="O10" s="10">
        <v>3.1944444444444449E-2</v>
      </c>
      <c r="P10" s="10">
        <v>2.9166666666666664E-2</v>
      </c>
      <c r="Q10" s="8"/>
      <c r="R10" s="11">
        <v>1.0243055555555556</v>
      </c>
      <c r="S10" s="17" t="s">
        <v>33</v>
      </c>
      <c r="T10" s="15">
        <f t="shared" si="0"/>
        <v>5</v>
      </c>
      <c r="U10" s="15">
        <f t="shared" si="1"/>
        <v>5</v>
      </c>
      <c r="V10" s="15" t="s">
        <v>10</v>
      </c>
      <c r="W10" s="15" t="s">
        <v>10</v>
      </c>
      <c r="X10" s="9" t="s">
        <v>108</v>
      </c>
      <c r="Y10" s="9" t="s">
        <v>34</v>
      </c>
      <c r="Z10" s="9" t="s">
        <v>109</v>
      </c>
      <c r="AA10" s="15">
        <f t="shared" si="2"/>
        <v>0</v>
      </c>
    </row>
    <row r="11" spans="1:27" ht="51" x14ac:dyDescent="0.2">
      <c r="A11" s="3">
        <v>43010.874861111108</v>
      </c>
      <c r="B11" s="4">
        <v>2</v>
      </c>
      <c r="C11" s="4">
        <v>37</v>
      </c>
      <c r="D11" s="4" t="s">
        <v>0</v>
      </c>
      <c r="E11" s="4" t="s">
        <v>1</v>
      </c>
      <c r="F11" s="4" t="s">
        <v>2</v>
      </c>
      <c r="G11" s="4" t="s">
        <v>56</v>
      </c>
      <c r="H11" s="4">
        <v>3</v>
      </c>
      <c r="I11" s="4">
        <v>3</v>
      </c>
      <c r="J11" s="4"/>
      <c r="K11" s="4" t="s">
        <v>7</v>
      </c>
      <c r="L11" s="5" t="s">
        <v>57</v>
      </c>
      <c r="M11" s="4" t="s">
        <v>7</v>
      </c>
      <c r="N11" s="5" t="s">
        <v>58</v>
      </c>
      <c r="O11" s="6">
        <v>3.8194444444444441E-2</v>
      </c>
      <c r="P11" s="6">
        <v>4.027777777777778E-2</v>
      </c>
      <c r="Q11" s="4"/>
      <c r="R11" s="6">
        <v>0.99305555555555547</v>
      </c>
      <c r="S11" s="16" t="s">
        <v>33</v>
      </c>
      <c r="T11" s="14">
        <f t="shared" ref="T11:T16" si="3">IF($B11=1,H11,I11)</f>
        <v>3</v>
      </c>
      <c r="U11" s="14">
        <f t="shared" ref="U11:U16" si="4">IF($B11=1,I11,H11)</f>
        <v>3</v>
      </c>
      <c r="V11" s="14" t="s">
        <v>28</v>
      </c>
      <c r="W11" s="14" t="s">
        <v>28</v>
      </c>
      <c r="X11" s="5" t="s">
        <v>62</v>
      </c>
      <c r="Y11" s="5" t="s">
        <v>34</v>
      </c>
      <c r="Z11" s="5" t="s">
        <v>63</v>
      </c>
      <c r="AA11" s="14">
        <f t="shared" si="2"/>
        <v>0</v>
      </c>
    </row>
    <row r="12" spans="1:27" ht="85" x14ac:dyDescent="0.2">
      <c r="A12" s="7">
        <v>43010.878865740742</v>
      </c>
      <c r="B12" s="8">
        <v>2</v>
      </c>
      <c r="C12" s="8">
        <v>33</v>
      </c>
      <c r="D12" s="8" t="s">
        <v>4</v>
      </c>
      <c r="E12" s="8" t="s">
        <v>1</v>
      </c>
      <c r="F12" s="8" t="s">
        <v>2</v>
      </c>
      <c r="G12" s="8" t="s">
        <v>59</v>
      </c>
      <c r="H12" s="8">
        <v>4</v>
      </c>
      <c r="I12" s="8">
        <v>3</v>
      </c>
      <c r="J12" s="8"/>
      <c r="K12" s="8" t="s">
        <v>3</v>
      </c>
      <c r="L12" s="9" t="s">
        <v>60</v>
      </c>
      <c r="M12" s="8" t="s">
        <v>7</v>
      </c>
      <c r="N12" s="9" t="s">
        <v>61</v>
      </c>
      <c r="O12" s="10">
        <v>0</v>
      </c>
      <c r="P12" s="10">
        <v>1.1111111111111112E-2</v>
      </c>
      <c r="Q12" s="8"/>
      <c r="R12" s="11">
        <v>0.87569444444444444</v>
      </c>
      <c r="S12" s="17" t="s">
        <v>33</v>
      </c>
      <c r="T12" s="15">
        <f t="shared" si="3"/>
        <v>3</v>
      </c>
      <c r="U12" s="15">
        <f t="shared" si="4"/>
        <v>4</v>
      </c>
      <c r="V12" s="15" t="s">
        <v>27</v>
      </c>
      <c r="W12" s="15" t="s">
        <v>27</v>
      </c>
      <c r="X12" s="9" t="s">
        <v>64</v>
      </c>
      <c r="Y12" s="9" t="s">
        <v>34</v>
      </c>
      <c r="Z12" s="9" t="s">
        <v>65</v>
      </c>
      <c r="AA12" s="15">
        <f t="shared" si="2"/>
        <v>0</v>
      </c>
    </row>
    <row r="13" spans="1:27" ht="34" x14ac:dyDescent="0.2">
      <c r="A13" s="3">
        <v>43010.892430555556</v>
      </c>
      <c r="B13" s="4">
        <v>2</v>
      </c>
      <c r="C13" s="4">
        <v>28</v>
      </c>
      <c r="D13" s="4" t="s">
        <v>0</v>
      </c>
      <c r="E13" s="4" t="s">
        <v>1</v>
      </c>
      <c r="F13" s="4" t="s">
        <v>6</v>
      </c>
      <c r="G13" s="4" t="s">
        <v>71</v>
      </c>
      <c r="H13" s="4">
        <v>4</v>
      </c>
      <c r="I13" s="4">
        <v>5</v>
      </c>
      <c r="J13" s="4"/>
      <c r="K13" s="4" t="s">
        <v>7</v>
      </c>
      <c r="L13" s="5" t="s">
        <v>72</v>
      </c>
      <c r="M13" s="4" t="s">
        <v>7</v>
      </c>
      <c r="N13" s="5" t="s">
        <v>73</v>
      </c>
      <c r="O13" s="6">
        <v>2.4999999999999998E-2</v>
      </c>
      <c r="P13" s="6">
        <v>1.8055555555555557E-2</v>
      </c>
      <c r="Q13" s="4"/>
      <c r="R13" s="6">
        <v>0.96805555555555556</v>
      </c>
      <c r="S13" s="16" t="s">
        <v>33</v>
      </c>
      <c r="T13" s="14">
        <f t="shared" si="3"/>
        <v>5</v>
      </c>
      <c r="U13" s="14">
        <f t="shared" si="4"/>
        <v>4</v>
      </c>
      <c r="V13" s="14" t="s">
        <v>28</v>
      </c>
      <c r="W13" s="14" t="s">
        <v>28</v>
      </c>
      <c r="X13" s="5" t="s">
        <v>86</v>
      </c>
      <c r="Y13" s="5" t="s">
        <v>34</v>
      </c>
      <c r="Z13" s="5" t="s">
        <v>87</v>
      </c>
      <c r="AA13" s="14">
        <f t="shared" si="2"/>
        <v>0</v>
      </c>
    </row>
    <row r="14" spans="1:27" ht="51" x14ac:dyDescent="0.2">
      <c r="A14" s="7">
        <v>43010.894282407404</v>
      </c>
      <c r="B14" s="8">
        <v>2</v>
      </c>
      <c r="C14" s="8">
        <v>30</v>
      </c>
      <c r="D14" s="8" t="s">
        <v>4</v>
      </c>
      <c r="E14" s="8" t="s">
        <v>1</v>
      </c>
      <c r="F14" s="8" t="s">
        <v>6</v>
      </c>
      <c r="G14" s="8" t="s">
        <v>74</v>
      </c>
      <c r="H14" s="8">
        <v>5</v>
      </c>
      <c r="I14" s="8">
        <v>3</v>
      </c>
      <c r="J14" s="8"/>
      <c r="K14" s="8" t="s">
        <v>3</v>
      </c>
      <c r="L14" s="9" t="s">
        <v>75</v>
      </c>
      <c r="M14" s="8" t="s">
        <v>3</v>
      </c>
      <c r="N14" s="9" t="s">
        <v>76</v>
      </c>
      <c r="O14" s="10">
        <v>3.1944444444444449E-2</v>
      </c>
      <c r="P14" s="10">
        <v>2.9166666666666664E-2</v>
      </c>
      <c r="Q14" s="8"/>
      <c r="R14" s="11">
        <v>0.97152777777777777</v>
      </c>
      <c r="S14" s="17" t="s">
        <v>33</v>
      </c>
      <c r="T14" s="15">
        <f t="shared" si="3"/>
        <v>3</v>
      </c>
      <c r="U14" s="15">
        <f t="shared" si="4"/>
        <v>5</v>
      </c>
      <c r="V14" s="15" t="s">
        <v>27</v>
      </c>
      <c r="W14" s="15" t="s">
        <v>27</v>
      </c>
      <c r="X14" s="9" t="s">
        <v>88</v>
      </c>
      <c r="Y14" s="9" t="s">
        <v>34</v>
      </c>
      <c r="Z14" s="9" t="s">
        <v>89</v>
      </c>
      <c r="AA14" s="15">
        <f t="shared" si="2"/>
        <v>0</v>
      </c>
    </row>
    <row r="15" spans="1:27" ht="85" x14ac:dyDescent="0.2">
      <c r="A15" s="3">
        <v>43010.898379629631</v>
      </c>
      <c r="B15" s="4">
        <v>2</v>
      </c>
      <c r="C15" s="4">
        <v>36</v>
      </c>
      <c r="D15" s="4" t="s">
        <v>0</v>
      </c>
      <c r="E15" s="4" t="s">
        <v>1</v>
      </c>
      <c r="F15" s="4" t="s">
        <v>2</v>
      </c>
      <c r="G15" s="4" t="s">
        <v>77</v>
      </c>
      <c r="H15" s="4">
        <v>4</v>
      </c>
      <c r="I15" s="4">
        <v>3</v>
      </c>
      <c r="J15" s="4"/>
      <c r="K15" s="4" t="s">
        <v>3</v>
      </c>
      <c r="L15" s="5" t="s">
        <v>78</v>
      </c>
      <c r="M15" s="4" t="s">
        <v>10</v>
      </c>
      <c r="N15" s="5" t="s">
        <v>79</v>
      </c>
      <c r="O15" s="6">
        <v>0</v>
      </c>
      <c r="P15" s="6">
        <v>0</v>
      </c>
      <c r="Q15" s="4"/>
      <c r="R15" s="6">
        <v>0.57847222222222217</v>
      </c>
      <c r="S15" s="16" t="s">
        <v>33</v>
      </c>
      <c r="T15" s="14">
        <f t="shared" si="3"/>
        <v>3</v>
      </c>
      <c r="U15" s="14">
        <f t="shared" si="4"/>
        <v>4</v>
      </c>
      <c r="V15" s="14" t="s">
        <v>27</v>
      </c>
      <c r="W15" s="14" t="s">
        <v>10</v>
      </c>
      <c r="X15" s="5" t="s">
        <v>90</v>
      </c>
      <c r="Y15" s="5" t="s">
        <v>34</v>
      </c>
      <c r="Z15" s="5" t="s">
        <v>91</v>
      </c>
      <c r="AA15" s="14">
        <f t="shared" si="2"/>
        <v>1</v>
      </c>
    </row>
    <row r="16" spans="1:27" ht="51" x14ac:dyDescent="0.2">
      <c r="A16" s="7">
        <v>43010.899074074077</v>
      </c>
      <c r="B16" s="8">
        <v>2</v>
      </c>
      <c r="C16" s="8">
        <v>33</v>
      </c>
      <c r="D16" s="8" t="s">
        <v>0</v>
      </c>
      <c r="E16" s="8" t="s">
        <v>1</v>
      </c>
      <c r="F16" s="8" t="s">
        <v>2</v>
      </c>
      <c r="G16" s="8" t="s">
        <v>80</v>
      </c>
      <c r="H16" s="8">
        <v>5</v>
      </c>
      <c r="I16" s="8">
        <v>5</v>
      </c>
      <c r="J16" s="8"/>
      <c r="K16" s="8" t="s">
        <v>3</v>
      </c>
      <c r="L16" s="9" t="s">
        <v>81</v>
      </c>
      <c r="M16" s="8" t="s">
        <v>3</v>
      </c>
      <c r="N16" s="9" t="s">
        <v>81</v>
      </c>
      <c r="O16" s="10">
        <v>2.8472222222222222E-2</v>
      </c>
      <c r="P16" s="10">
        <v>2.4999999999999998E-2</v>
      </c>
      <c r="Q16" s="8"/>
      <c r="R16" s="11">
        <v>0.96111111111111114</v>
      </c>
      <c r="S16" s="17" t="s">
        <v>33</v>
      </c>
      <c r="T16" s="15">
        <f t="shared" si="3"/>
        <v>5</v>
      </c>
      <c r="U16" s="15">
        <f t="shared" si="4"/>
        <v>5</v>
      </c>
      <c r="V16" s="15" t="s">
        <v>27</v>
      </c>
      <c r="W16" s="15" t="s">
        <v>27</v>
      </c>
      <c r="X16" s="9" t="s">
        <v>92</v>
      </c>
      <c r="Y16" s="9" t="s">
        <v>34</v>
      </c>
      <c r="Z16" s="9" t="s">
        <v>93</v>
      </c>
      <c r="AA16" s="15">
        <f t="shared" si="2"/>
        <v>0</v>
      </c>
    </row>
    <row r="17" spans="1:27" ht="51" x14ac:dyDescent="0.2">
      <c r="A17" s="3">
        <v>43010.901944444442</v>
      </c>
      <c r="B17" s="4">
        <v>2</v>
      </c>
      <c r="C17" s="4">
        <v>25</v>
      </c>
      <c r="D17" s="4" t="s">
        <v>4</v>
      </c>
      <c r="E17" s="4" t="s">
        <v>82</v>
      </c>
      <c r="F17" s="4" t="s">
        <v>2</v>
      </c>
      <c r="G17" s="4" t="s">
        <v>83</v>
      </c>
      <c r="H17" s="4">
        <v>5</v>
      </c>
      <c r="I17" s="4">
        <v>4</v>
      </c>
      <c r="J17" s="4"/>
      <c r="K17" s="4" t="s">
        <v>3</v>
      </c>
      <c r="L17" s="5" t="s">
        <v>84</v>
      </c>
      <c r="M17" s="4" t="s">
        <v>3</v>
      </c>
      <c r="N17" s="5" t="s">
        <v>85</v>
      </c>
      <c r="O17" s="6">
        <v>2.7083333333333334E-2</v>
      </c>
      <c r="P17" s="6">
        <v>3.888888888888889E-2</v>
      </c>
      <c r="Q17" s="4"/>
      <c r="R17" s="6">
        <v>0.93402777777777779</v>
      </c>
      <c r="S17" s="16" t="s">
        <v>33</v>
      </c>
      <c r="T17" s="14">
        <f t="shared" ref="T17" si="5">IF($B17=1,H17,I17)</f>
        <v>4</v>
      </c>
      <c r="U17" s="14">
        <f t="shared" ref="U17" si="6">IF($B17=1,I17,H17)</f>
        <v>5</v>
      </c>
      <c r="V17" s="14" t="s">
        <v>27</v>
      </c>
      <c r="W17" s="14" t="s">
        <v>27</v>
      </c>
      <c r="X17" s="5" t="s">
        <v>94</v>
      </c>
      <c r="Y17" s="5" t="s">
        <v>34</v>
      </c>
      <c r="Z17" s="5" t="s">
        <v>95</v>
      </c>
      <c r="AA17" s="14">
        <f t="shared" si="2"/>
        <v>0</v>
      </c>
    </row>
    <row r="18" spans="1:27" ht="34" x14ac:dyDescent="0.2">
      <c r="A18" s="7">
        <v>43010.918240740742</v>
      </c>
      <c r="B18" s="8">
        <v>2</v>
      </c>
      <c r="C18" s="8">
        <v>27</v>
      </c>
      <c r="D18" s="8" t="s">
        <v>4</v>
      </c>
      <c r="E18" s="8" t="s">
        <v>1</v>
      </c>
      <c r="F18" s="8" t="s">
        <v>5</v>
      </c>
      <c r="G18" s="8" t="s">
        <v>110</v>
      </c>
      <c r="H18" s="8">
        <v>4</v>
      </c>
      <c r="I18" s="8">
        <v>5</v>
      </c>
      <c r="J18" s="8"/>
      <c r="K18" s="8" t="s">
        <v>7</v>
      </c>
      <c r="L18" s="9" t="s">
        <v>111</v>
      </c>
      <c r="M18" s="8" t="s">
        <v>7</v>
      </c>
      <c r="N18" s="9" t="s">
        <v>111</v>
      </c>
      <c r="O18" s="10">
        <v>2.0833333333333332E-2</v>
      </c>
      <c r="P18" s="10">
        <v>2.8472222222222222E-2</v>
      </c>
      <c r="Q18" s="8"/>
      <c r="R18" s="11">
        <v>0.95347222222222217</v>
      </c>
      <c r="S18" s="17" t="s">
        <v>33</v>
      </c>
      <c r="T18" s="15">
        <f t="shared" ref="T18" si="7">IF($B18=1,H18,I18)</f>
        <v>5</v>
      </c>
      <c r="U18" s="15">
        <f t="shared" ref="U18" si="8">IF($B18=1,I18,H18)</f>
        <v>4</v>
      </c>
      <c r="V18" s="15" t="s">
        <v>28</v>
      </c>
      <c r="W18" s="15" t="s">
        <v>28</v>
      </c>
      <c r="X18" s="9" t="s">
        <v>112</v>
      </c>
      <c r="Y18" s="9" t="s">
        <v>34</v>
      </c>
      <c r="Z18" s="9" t="s">
        <v>113</v>
      </c>
      <c r="AA18" s="15">
        <f t="shared" si="2"/>
        <v>0</v>
      </c>
    </row>
  </sheetData>
  <mergeCells count="17">
    <mergeCell ref="E1:E2"/>
    <mergeCell ref="F1:F2"/>
    <mergeCell ref="G1:G2"/>
    <mergeCell ref="T1:U1"/>
    <mergeCell ref="V1:W1"/>
    <mergeCell ref="S1:S2"/>
    <mergeCell ref="AA1:AA2"/>
    <mergeCell ref="X1:X2"/>
    <mergeCell ref="Y1:Z1"/>
    <mergeCell ref="D1:D2"/>
    <mergeCell ref="H1:J1"/>
    <mergeCell ref="M1:N1"/>
    <mergeCell ref="K1:L1"/>
    <mergeCell ref="O1:R1"/>
    <mergeCell ref="A1:A2"/>
    <mergeCell ref="B1:B2"/>
    <mergeCell ref="C1:C2"/>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2017-02-09T18:52:56Z</dcterms:created>
  <dcterms:modified xsi:type="dcterms:W3CDTF">2018-04-13T10:19:25Z</dcterms:modified>
</cp:coreProperties>
</file>