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nrico/GoogleDriveWork/Results/renamed/"/>
    </mc:Choice>
  </mc:AlternateContent>
  <bookViews>
    <workbookView xWindow="180" yWindow="460" windowWidth="25420" windowHeight="148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4" i="1" l="1"/>
  <c r="Y16" i="1"/>
  <c r="Y17" i="1"/>
  <c r="Y5" i="1"/>
  <c r="Y6" i="1"/>
  <c r="Y7" i="1"/>
  <c r="Y10" i="1"/>
  <c r="Y11" i="1"/>
  <c r="Y12" i="1"/>
  <c r="Y13" i="1"/>
  <c r="Y3" i="1"/>
  <c r="Y4" i="1"/>
  <c r="Y8" i="1"/>
  <c r="Y9" i="1"/>
  <c r="Y15" i="1"/>
  <c r="Y18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</calcChain>
</file>

<file path=xl/sharedStrings.xml><?xml version="1.0" encoding="utf-8"?>
<sst xmlns="http://schemas.openxmlformats.org/spreadsheetml/2006/main" count="213" uniqueCount="100">
  <si>
    <t>male</t>
  </si>
  <si>
    <t>american</t>
  </si>
  <si>
    <t>University degree or equivalent</t>
  </si>
  <si>
    <t>First Program</t>
  </si>
  <si>
    <t>female</t>
  </si>
  <si>
    <t>Secondary school</t>
  </si>
  <si>
    <t>Second Program</t>
  </si>
  <si>
    <t>Both Programs</t>
  </si>
  <si>
    <t>Time</t>
  </si>
  <si>
    <t>Version</t>
  </si>
  <si>
    <t>Age</t>
  </si>
  <si>
    <t>Gender</t>
  </si>
  <si>
    <t>Nationality</t>
  </si>
  <si>
    <t>Education</t>
  </si>
  <si>
    <t>Occupation</t>
  </si>
  <si>
    <t xml:space="preserve">Second </t>
  </si>
  <si>
    <t>First</t>
  </si>
  <si>
    <t>Evaluation Programs</t>
  </si>
  <si>
    <t>Majority</t>
  </si>
  <si>
    <t>Individual</t>
  </si>
  <si>
    <t>Reason</t>
  </si>
  <si>
    <t>Pogram</t>
  </si>
  <si>
    <t>Program</t>
  </si>
  <si>
    <t>Times</t>
  </si>
  <si>
    <t>No-animation</t>
  </si>
  <si>
    <t>Animation</t>
  </si>
  <si>
    <t>Task</t>
  </si>
  <si>
    <t>Evaluation</t>
  </si>
  <si>
    <t xml:space="preserve">Best </t>
  </si>
  <si>
    <t>Primary school</t>
  </si>
  <si>
    <t>Master degree or equivalent</t>
  </si>
  <si>
    <t>student</t>
  </si>
  <si>
    <t>Student</t>
  </si>
  <si>
    <t>Sales Manager</t>
  </si>
  <si>
    <t>It appears to have less mistakes throughout the text than the other</t>
  </si>
  <si>
    <t>Social services</t>
  </si>
  <si>
    <t>I really could not see a difference in them, they both looked like they performed correctly.</t>
  </si>
  <si>
    <t>It looked like they both did a good job of labeling correctly.</t>
  </si>
  <si>
    <t>The second computer program had a few errors while I couldn't find any errors in the first</t>
  </si>
  <si>
    <t>Police Officer</t>
  </si>
  <si>
    <t>It appeared to be more accurate than the second program.</t>
  </si>
  <si>
    <t>It appeared the first program was more accurate than the second.</t>
  </si>
  <si>
    <t>Director</t>
  </si>
  <si>
    <t>First program was more correct than the second program</t>
  </si>
  <si>
    <t>Some parts that were easy to identify were wrong with the second program</t>
  </si>
  <si>
    <t>Office Manager</t>
  </si>
  <si>
    <t>Again, I thought they were both the same. Without writing down anything, and just looking, they appeared the same.</t>
  </si>
  <si>
    <t>I actually thought they were both the same, so I am picking both.</t>
  </si>
  <si>
    <t>The second program looked to be more accurate.</t>
  </si>
  <si>
    <t>The second program looked to have a more accurate analysis.</t>
  </si>
  <si>
    <t>Technician</t>
  </si>
  <si>
    <t>Based on what I saw it seemed to be the better of the two.</t>
  </si>
  <si>
    <t>The first seemed to be more efficient than the second.</t>
  </si>
  <si>
    <t>Test</t>
  </si>
  <si>
    <t>N , V , Ar , Adj , N , P , Ar , N</t>
  </si>
  <si>
    <t>N , V , P , Adj , N , P , P , N</t>
  </si>
  <si>
    <t>pr , v , ar , adj , n , p , ar , n</t>
  </si>
  <si>
    <t>Pr , V , P , Adj , N , P , Pr , N</t>
  </si>
  <si>
    <t>Pr , V , P , Adj , N , P , P , N</t>
  </si>
  <si>
    <t>PR , P , Ar , Adv , N , Ar , Ar , N</t>
  </si>
  <si>
    <t>13/02/2017 04:14:33</t>
  </si>
  <si>
    <t>bangladeshi</t>
  </si>
  <si>
    <t>It did an overall better job at detecting confusing pronouns and conjuctions</t>
  </si>
  <si>
    <t>Sometimes it was mistaking ariticles as verbs .Also sometimes it was having a hard time differentiating between conjuction and pronouns</t>
  </si>
  <si>
    <t>13/02/2017 04:17:06</t>
  </si>
  <si>
    <t>Both programs made some of the same mistakes, but the second program corrected a few that the first made.</t>
  </si>
  <si>
    <t>The second computer program made far fewer errors in the first half of the sentences presented than the first.</t>
  </si>
  <si>
    <t>13/02/2017 04:22:29</t>
  </si>
  <si>
    <t>Marketing Manager</t>
  </si>
  <si>
    <t>I found less errors in this computer program. Both had very minimal, but this one outperformed program 1.</t>
  </si>
  <si>
    <t>This program had less errors that I noticed during the analysis.</t>
  </si>
  <si>
    <t>13/02/2017 04:23:18</t>
  </si>
  <si>
    <t>belgian</t>
  </si>
  <si>
    <t>As I said above, it seemed to assign more words to the correct categories.</t>
  </si>
  <si>
    <t>I counted fewer errors in the readout of the second experiment, although I was pressed for time for the readout of both programs.</t>
  </si>
  <si>
    <t>13/02/2017 04:29:32</t>
  </si>
  <si>
    <t>Healthcare</t>
  </si>
  <si>
    <t>Again, it seemed to have less mistakes and went into greater detail.</t>
  </si>
  <si>
    <t>It seemed to have less mistakes. For example, the first one called "that" an article.</t>
  </si>
  <si>
    <t>13/02/2017 04:31:34</t>
  </si>
  <si>
    <t>canadian</t>
  </si>
  <si>
    <t>Research Assistant</t>
  </si>
  <si>
    <t>The second computer program made more sense in its lexical reasoning.</t>
  </si>
  <si>
    <t>The second computer program was more accurate in terms of its lexical syntax.</t>
  </si>
  <si>
    <t>13/02/2017 04:39:16</t>
  </si>
  <si>
    <t>Doctoral degree or equivalent</t>
  </si>
  <si>
    <t>Attorney</t>
  </si>
  <si>
    <t>There were fewer errors with the second program, although still highly inaccurate</t>
  </si>
  <si>
    <t>First program had numerous errors. Second program had a number of errors but not as frequent or egregious.</t>
  </si>
  <si>
    <t>13/02/2017 04:47:12</t>
  </si>
  <si>
    <t>south korean</t>
  </si>
  <si>
    <t>Housewife</t>
  </si>
  <si>
    <t>It's really a toss up. I saw the same potential errors on the same word in both programs, so I'm just picking one.</t>
  </si>
  <si>
    <t>I didn't see a difference between the 2. The potential errors I saw were on the same words in both programs.</t>
  </si>
  <si>
    <t>N , V , Ar , Adj , Noun , P , Ar , N</t>
  </si>
  <si>
    <t>Pr , V , Ar , Adj , N , P , Ar , N</t>
  </si>
  <si>
    <t>N , V , I , Adj , N , P , I , N</t>
  </si>
  <si>
    <t>N , V , C , Adj , N , P , C , N</t>
  </si>
  <si>
    <t>Change</t>
  </si>
  <si>
    <t xml:space="preserve">Bonus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</si>
</sst>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2" fontId="2" fillId="3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20" fontId="2" fillId="3" borderId="1" xfId="0" applyNumberFormat="1" applyFont="1" applyFill="1" applyBorder="1"/>
    <xf numFmtId="22" fontId="2" fillId="4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20" fontId="2" fillId="4" borderId="1" xfId="0" applyNumberFormat="1" applyFont="1" applyFill="1" applyBorder="1"/>
    <xf numFmtId="46" fontId="2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20" fontId="2" fillId="3" borderId="1" xfId="0" applyNumberFormat="1" applyFont="1" applyFill="1" applyBorder="1" applyAlignment="1">
      <alignment wrapText="1"/>
    </xf>
    <xf numFmtId="46" fontId="2" fillId="4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zoomScale="30" zoomScaleNormal="30" zoomScalePageLayoutView="30" workbookViewId="0">
      <selection activeCell="A19" sqref="A19:XFD43"/>
    </sheetView>
  </sheetViews>
  <sheetFormatPr baseColWidth="10" defaultRowHeight="16" x14ac:dyDescent="0.2"/>
  <cols>
    <col min="1" max="1" width="18.6640625" customWidth="1"/>
    <col min="5" max="5" width="13.6640625" bestFit="1" customWidth="1"/>
    <col min="6" max="6" width="31" bestFit="1" customWidth="1"/>
    <col min="7" max="7" width="22.1640625" bestFit="1" customWidth="1"/>
    <col min="11" max="11" width="17.33203125" bestFit="1" customWidth="1"/>
    <col min="12" max="12" width="47" style="2" customWidth="1"/>
    <col min="13" max="13" width="17.33203125" bestFit="1" customWidth="1"/>
    <col min="14" max="14" width="47" style="2" customWidth="1"/>
    <col min="15" max="15" width="12.33203125" bestFit="1" customWidth="1"/>
    <col min="19" max="19" width="26" style="2" customWidth="1"/>
    <col min="20" max="20" width="10.83203125" style="1"/>
    <col min="21" max="21" width="12.5" style="1" customWidth="1"/>
    <col min="22" max="23" width="13.1640625" style="1" bestFit="1" customWidth="1"/>
    <col min="26" max="26" width="17" bestFit="1" customWidth="1"/>
    <col min="27" max="27" width="20.1640625" bestFit="1" customWidth="1"/>
  </cols>
  <sheetData>
    <row r="1" spans="1:25" x14ac:dyDescent="0.2">
      <c r="A1" s="20" t="s">
        <v>8</v>
      </c>
      <c r="B1" s="20" t="s">
        <v>9</v>
      </c>
      <c r="C1" s="20" t="s">
        <v>10</v>
      </c>
      <c r="D1" s="20" t="s">
        <v>11</v>
      </c>
      <c r="E1" s="20" t="s">
        <v>12</v>
      </c>
      <c r="F1" s="20" t="s">
        <v>13</v>
      </c>
      <c r="G1" s="20" t="s">
        <v>14</v>
      </c>
      <c r="H1" s="20" t="s">
        <v>17</v>
      </c>
      <c r="I1" s="20"/>
      <c r="J1" s="20"/>
      <c r="K1" s="20" t="s">
        <v>19</v>
      </c>
      <c r="L1" s="20"/>
      <c r="M1" s="20" t="s">
        <v>18</v>
      </c>
      <c r="N1" s="20"/>
      <c r="O1" s="20" t="s">
        <v>23</v>
      </c>
      <c r="P1" s="20"/>
      <c r="Q1" s="20"/>
      <c r="R1" s="20"/>
      <c r="S1" s="16"/>
      <c r="T1" s="20" t="s">
        <v>27</v>
      </c>
      <c r="U1" s="20"/>
      <c r="V1" s="20" t="s">
        <v>28</v>
      </c>
      <c r="W1" s="20"/>
      <c r="X1" s="16"/>
      <c r="Y1" s="16"/>
    </row>
    <row r="2" spans="1:25" x14ac:dyDescent="0.2">
      <c r="A2" s="20"/>
      <c r="B2" s="20"/>
      <c r="C2" s="20"/>
      <c r="D2" s="20"/>
      <c r="E2" s="20"/>
      <c r="F2" s="20"/>
      <c r="G2" s="20"/>
      <c r="H2" s="12" t="s">
        <v>16</v>
      </c>
      <c r="I2" s="12" t="s">
        <v>15</v>
      </c>
      <c r="J2" s="12"/>
      <c r="K2" s="12" t="s">
        <v>22</v>
      </c>
      <c r="L2" s="13" t="s">
        <v>20</v>
      </c>
      <c r="M2" s="12" t="s">
        <v>21</v>
      </c>
      <c r="N2" s="13" t="s">
        <v>20</v>
      </c>
      <c r="O2" s="12" t="s">
        <v>24</v>
      </c>
      <c r="P2" s="13" t="s">
        <v>25</v>
      </c>
      <c r="Q2" s="12"/>
      <c r="R2" s="13" t="s">
        <v>26</v>
      </c>
      <c r="S2" s="17" t="s">
        <v>53</v>
      </c>
      <c r="T2" s="12" t="s">
        <v>25</v>
      </c>
      <c r="U2" s="13" t="s">
        <v>24</v>
      </c>
      <c r="V2" s="12" t="s">
        <v>19</v>
      </c>
      <c r="W2" s="13" t="s">
        <v>18</v>
      </c>
      <c r="X2" s="17" t="s">
        <v>98</v>
      </c>
      <c r="Y2" s="17" t="s">
        <v>99</v>
      </c>
    </row>
    <row r="3" spans="1:25" ht="34" x14ac:dyDescent="0.2">
      <c r="A3" s="3">
        <v>43071.887291666666</v>
      </c>
      <c r="B3" s="4">
        <v>1</v>
      </c>
      <c r="C3" s="4">
        <v>24</v>
      </c>
      <c r="D3" s="4" t="s">
        <v>4</v>
      </c>
      <c r="E3" s="4" t="s">
        <v>1</v>
      </c>
      <c r="F3" s="4" t="s">
        <v>2</v>
      </c>
      <c r="G3" s="4" t="s">
        <v>33</v>
      </c>
      <c r="H3" s="4">
        <v>4</v>
      </c>
      <c r="I3" s="4">
        <v>3</v>
      </c>
      <c r="J3" s="4"/>
      <c r="K3" s="4" t="s">
        <v>3</v>
      </c>
      <c r="L3" s="5" t="s">
        <v>34</v>
      </c>
      <c r="M3" s="4" t="s">
        <v>3</v>
      </c>
      <c r="N3" s="5" t="s">
        <v>34</v>
      </c>
      <c r="O3" s="6">
        <v>2.9861111111111113E-2</v>
      </c>
      <c r="P3" s="6">
        <v>3.1944444444444449E-2</v>
      </c>
      <c r="Q3" s="4"/>
      <c r="R3" s="6">
        <v>1.007638888888889</v>
      </c>
      <c r="S3" s="18" t="s">
        <v>54</v>
      </c>
      <c r="T3" s="14">
        <f t="shared" ref="T3:T18" si="0">IF($B3=1,H3,I3)</f>
        <v>4</v>
      </c>
      <c r="U3" s="14">
        <f t="shared" ref="U3:U18" si="1">IF($B3=1,I3,H3)</f>
        <v>3</v>
      </c>
      <c r="V3" s="14" t="s">
        <v>25</v>
      </c>
      <c r="W3" s="14" t="s">
        <v>25</v>
      </c>
      <c r="X3" s="14">
        <f>IF(W3=V3,0,1)</f>
        <v>0</v>
      </c>
      <c r="Y3" s="14" t="e">
        <f>IF(W3=#REF!,1)</f>
        <v>#REF!</v>
      </c>
    </row>
    <row r="4" spans="1:25" ht="34" x14ac:dyDescent="0.2">
      <c r="A4" s="7">
        <v>43071.889560185184</v>
      </c>
      <c r="B4" s="8">
        <v>1</v>
      </c>
      <c r="C4" s="8">
        <v>21</v>
      </c>
      <c r="D4" s="8" t="s">
        <v>4</v>
      </c>
      <c r="E4" s="8" t="s">
        <v>1</v>
      </c>
      <c r="F4" s="8" t="s">
        <v>2</v>
      </c>
      <c r="G4" s="8" t="s">
        <v>35</v>
      </c>
      <c r="H4" s="8">
        <v>4</v>
      </c>
      <c r="I4" s="8">
        <v>4</v>
      </c>
      <c r="J4" s="8"/>
      <c r="K4" s="8" t="s">
        <v>7</v>
      </c>
      <c r="L4" s="9" t="s">
        <v>36</v>
      </c>
      <c r="M4" s="8" t="s">
        <v>7</v>
      </c>
      <c r="N4" s="9" t="s">
        <v>37</v>
      </c>
      <c r="O4" s="10">
        <v>1.5972222222222224E-2</v>
      </c>
      <c r="P4" s="10">
        <v>2.5694444444444447E-2</v>
      </c>
      <c r="Q4" s="8"/>
      <c r="R4" s="11">
        <v>0.98055555555555562</v>
      </c>
      <c r="S4" s="19" t="s">
        <v>55</v>
      </c>
      <c r="T4" s="15">
        <f t="shared" si="0"/>
        <v>4</v>
      </c>
      <c r="U4" s="15">
        <f t="shared" si="1"/>
        <v>4</v>
      </c>
      <c r="V4" s="15" t="s">
        <v>7</v>
      </c>
      <c r="W4" s="15" t="s">
        <v>7</v>
      </c>
      <c r="X4" s="15">
        <f t="shared" ref="X4:X10" si="2">IF(W4=V4,0,1)</f>
        <v>0</v>
      </c>
      <c r="Y4" s="15" t="e">
        <f>IF(W4=#REF!,1)</f>
        <v>#REF!</v>
      </c>
    </row>
    <row r="5" spans="1:25" ht="34" x14ac:dyDescent="0.2">
      <c r="A5" s="3">
        <v>43071.890474537038</v>
      </c>
      <c r="B5" s="4">
        <v>1</v>
      </c>
      <c r="C5" s="4">
        <v>21</v>
      </c>
      <c r="D5" s="4" t="s">
        <v>4</v>
      </c>
      <c r="E5" s="4" t="s">
        <v>1</v>
      </c>
      <c r="F5" s="4" t="s">
        <v>2</v>
      </c>
      <c r="G5" s="4" t="s">
        <v>31</v>
      </c>
      <c r="H5" s="4">
        <v>5</v>
      </c>
      <c r="I5" s="4">
        <v>4</v>
      </c>
      <c r="J5" s="4"/>
      <c r="K5" s="4" t="s">
        <v>3</v>
      </c>
      <c r="L5" s="5" t="s">
        <v>38</v>
      </c>
      <c r="M5" s="4" t="s">
        <v>3</v>
      </c>
      <c r="N5" s="5" t="s">
        <v>38</v>
      </c>
      <c r="O5" s="6">
        <v>2.361111111111111E-2</v>
      </c>
      <c r="P5" s="6">
        <v>2.4305555555555556E-2</v>
      </c>
      <c r="Q5" s="4"/>
      <c r="R5" s="6">
        <v>0.99097222222222225</v>
      </c>
      <c r="S5" s="18" t="s">
        <v>56</v>
      </c>
      <c r="T5" s="14">
        <f t="shared" si="0"/>
        <v>5</v>
      </c>
      <c r="U5" s="14">
        <f t="shared" si="1"/>
        <v>4</v>
      </c>
      <c r="V5" s="14" t="s">
        <v>25</v>
      </c>
      <c r="W5" s="14" t="s">
        <v>25</v>
      </c>
      <c r="X5" s="14">
        <f t="shared" si="2"/>
        <v>0</v>
      </c>
      <c r="Y5" s="14" t="e">
        <f>IF(W5=#REF!,1)</f>
        <v>#REF!</v>
      </c>
    </row>
    <row r="6" spans="1:25" ht="34" x14ac:dyDescent="0.2">
      <c r="A6" s="7">
        <v>43071.891250000001</v>
      </c>
      <c r="B6" s="8">
        <v>1</v>
      </c>
      <c r="C6" s="8">
        <v>37</v>
      </c>
      <c r="D6" s="8" t="s">
        <v>0</v>
      </c>
      <c r="E6" s="8" t="s">
        <v>1</v>
      </c>
      <c r="F6" s="8" t="s">
        <v>5</v>
      </c>
      <c r="G6" s="8" t="s">
        <v>39</v>
      </c>
      <c r="H6" s="8">
        <v>5</v>
      </c>
      <c r="I6" s="8">
        <v>4</v>
      </c>
      <c r="J6" s="8"/>
      <c r="K6" s="8" t="s">
        <v>3</v>
      </c>
      <c r="L6" s="9" t="s">
        <v>40</v>
      </c>
      <c r="M6" s="8" t="s">
        <v>3</v>
      </c>
      <c r="N6" s="9" t="s">
        <v>41</v>
      </c>
      <c r="O6" s="10">
        <v>3.888888888888889E-2</v>
      </c>
      <c r="P6" s="10">
        <v>3.5416666666666666E-2</v>
      </c>
      <c r="Q6" s="8"/>
      <c r="R6" s="11">
        <v>1.0138888888888888</v>
      </c>
      <c r="S6" s="19" t="s">
        <v>55</v>
      </c>
      <c r="T6" s="15">
        <f t="shared" si="0"/>
        <v>5</v>
      </c>
      <c r="U6" s="15">
        <f t="shared" si="1"/>
        <v>4</v>
      </c>
      <c r="V6" s="15" t="s">
        <v>25</v>
      </c>
      <c r="W6" s="15" t="s">
        <v>25</v>
      </c>
      <c r="X6" s="15">
        <f t="shared" si="2"/>
        <v>0</v>
      </c>
      <c r="Y6" s="15" t="e">
        <f>IF(W6=#REF!,1)</f>
        <v>#REF!</v>
      </c>
    </row>
    <row r="7" spans="1:25" ht="34" x14ac:dyDescent="0.2">
      <c r="A7" s="3">
        <v>43071.891608796293</v>
      </c>
      <c r="B7" s="4">
        <v>1</v>
      </c>
      <c r="C7" s="4">
        <v>36</v>
      </c>
      <c r="D7" s="4" t="s">
        <v>4</v>
      </c>
      <c r="E7" s="4" t="s">
        <v>1</v>
      </c>
      <c r="F7" s="4" t="s">
        <v>2</v>
      </c>
      <c r="G7" s="4" t="s">
        <v>42</v>
      </c>
      <c r="H7" s="4">
        <v>4</v>
      </c>
      <c r="I7" s="4">
        <v>2</v>
      </c>
      <c r="J7" s="4"/>
      <c r="K7" s="4" t="s">
        <v>3</v>
      </c>
      <c r="L7" s="5" t="s">
        <v>43</v>
      </c>
      <c r="M7" s="4" t="s">
        <v>3</v>
      </c>
      <c r="N7" s="5" t="s">
        <v>44</v>
      </c>
      <c r="O7" s="6">
        <v>3.888888888888889E-2</v>
      </c>
      <c r="P7" s="6">
        <v>2.6388888888888889E-2</v>
      </c>
      <c r="Q7" s="4"/>
      <c r="R7" s="6">
        <v>0.99861111111111101</v>
      </c>
      <c r="S7" s="18" t="s">
        <v>55</v>
      </c>
      <c r="T7" s="14">
        <f t="shared" si="0"/>
        <v>4</v>
      </c>
      <c r="U7" s="14">
        <f t="shared" si="1"/>
        <v>2</v>
      </c>
      <c r="V7" s="14" t="s">
        <v>25</v>
      </c>
      <c r="W7" s="14" t="s">
        <v>25</v>
      </c>
      <c r="X7" s="14">
        <f t="shared" si="2"/>
        <v>0</v>
      </c>
      <c r="Y7" s="14" t="e">
        <f>IF(W7=#REF!,1)</f>
        <v>#REF!</v>
      </c>
    </row>
    <row r="8" spans="1:25" ht="51" x14ac:dyDescent="0.2">
      <c r="A8" s="7">
        <v>43071.897048611114</v>
      </c>
      <c r="B8" s="8">
        <v>1</v>
      </c>
      <c r="C8" s="8">
        <v>54</v>
      </c>
      <c r="D8" s="8" t="s">
        <v>4</v>
      </c>
      <c r="E8" s="8" t="s">
        <v>1</v>
      </c>
      <c r="F8" s="8" t="s">
        <v>5</v>
      </c>
      <c r="G8" s="8" t="s">
        <v>45</v>
      </c>
      <c r="H8" s="8">
        <v>4</v>
      </c>
      <c r="I8" s="8">
        <v>4</v>
      </c>
      <c r="J8" s="8"/>
      <c r="K8" s="8" t="s">
        <v>7</v>
      </c>
      <c r="L8" s="9" t="s">
        <v>46</v>
      </c>
      <c r="M8" s="8" t="s">
        <v>7</v>
      </c>
      <c r="N8" s="9" t="s">
        <v>47</v>
      </c>
      <c r="O8" s="10">
        <v>3.7499999999999999E-2</v>
      </c>
      <c r="P8" s="10">
        <v>3.7499999999999999E-2</v>
      </c>
      <c r="Q8" s="8"/>
      <c r="R8" s="11">
        <v>0.97152777777777777</v>
      </c>
      <c r="S8" s="19" t="s">
        <v>57</v>
      </c>
      <c r="T8" s="15">
        <f t="shared" si="0"/>
        <v>4</v>
      </c>
      <c r="U8" s="15">
        <f t="shared" si="1"/>
        <v>4</v>
      </c>
      <c r="V8" s="15" t="s">
        <v>7</v>
      </c>
      <c r="W8" s="15" t="s">
        <v>7</v>
      </c>
      <c r="X8" s="15">
        <f t="shared" si="2"/>
        <v>0</v>
      </c>
      <c r="Y8" s="15" t="e">
        <f>IF(W8=#REF!,1)</f>
        <v>#REF!</v>
      </c>
    </row>
    <row r="9" spans="1:25" ht="34" x14ac:dyDescent="0.2">
      <c r="A9" s="3">
        <v>43071.905821759261</v>
      </c>
      <c r="B9" s="4">
        <v>1</v>
      </c>
      <c r="C9" s="4">
        <v>26</v>
      </c>
      <c r="D9" s="4" t="s">
        <v>4</v>
      </c>
      <c r="E9" s="4" t="s">
        <v>1</v>
      </c>
      <c r="F9" s="4" t="s">
        <v>5</v>
      </c>
      <c r="G9" s="4" t="s">
        <v>32</v>
      </c>
      <c r="H9" s="4">
        <v>3</v>
      </c>
      <c r="I9" s="4">
        <v>4</v>
      </c>
      <c r="J9" s="4"/>
      <c r="K9" s="4" t="s">
        <v>6</v>
      </c>
      <c r="L9" s="5" t="s">
        <v>48</v>
      </c>
      <c r="M9" s="4" t="s">
        <v>6</v>
      </c>
      <c r="N9" s="5" t="s">
        <v>49</v>
      </c>
      <c r="O9" s="6">
        <v>0</v>
      </c>
      <c r="P9" s="6">
        <v>0</v>
      </c>
      <c r="Q9" s="4"/>
      <c r="R9" s="6">
        <v>0.85486111111111107</v>
      </c>
      <c r="S9" s="18" t="s">
        <v>58</v>
      </c>
      <c r="T9" s="14">
        <f t="shared" si="0"/>
        <v>3</v>
      </c>
      <c r="U9" s="14">
        <f t="shared" si="1"/>
        <v>4</v>
      </c>
      <c r="V9" s="14" t="s">
        <v>24</v>
      </c>
      <c r="W9" s="14" t="s">
        <v>24</v>
      </c>
      <c r="X9" s="14">
        <f t="shared" si="2"/>
        <v>0</v>
      </c>
      <c r="Y9" s="14" t="e">
        <f>IF(W9=#REF!,1)</f>
        <v>#REF!</v>
      </c>
    </row>
    <row r="10" spans="1:25" ht="34" x14ac:dyDescent="0.2">
      <c r="A10" s="7">
        <v>43071.923252314817</v>
      </c>
      <c r="B10" s="8">
        <v>1</v>
      </c>
      <c r="C10" s="8">
        <v>32</v>
      </c>
      <c r="D10" s="8" t="s">
        <v>0</v>
      </c>
      <c r="E10" s="8" t="s">
        <v>1</v>
      </c>
      <c r="F10" s="8" t="s">
        <v>29</v>
      </c>
      <c r="G10" s="8" t="s">
        <v>50</v>
      </c>
      <c r="H10" s="8">
        <v>4</v>
      </c>
      <c r="I10" s="8">
        <v>2</v>
      </c>
      <c r="J10" s="8"/>
      <c r="K10" s="8" t="s">
        <v>3</v>
      </c>
      <c r="L10" s="9" t="s">
        <v>51</v>
      </c>
      <c r="M10" s="8" t="s">
        <v>3</v>
      </c>
      <c r="N10" s="9" t="s">
        <v>52</v>
      </c>
      <c r="O10" s="10">
        <v>3.0555555555555555E-2</v>
      </c>
      <c r="P10" s="10">
        <v>3.6111111111111115E-2</v>
      </c>
      <c r="Q10" s="8"/>
      <c r="R10" s="11">
        <v>1.0229166666666667</v>
      </c>
      <c r="S10" s="19" t="s">
        <v>59</v>
      </c>
      <c r="T10" s="15">
        <f t="shared" si="0"/>
        <v>4</v>
      </c>
      <c r="U10" s="15">
        <f t="shared" si="1"/>
        <v>2</v>
      </c>
      <c r="V10" s="15" t="s">
        <v>25</v>
      </c>
      <c r="W10" s="15" t="s">
        <v>25</v>
      </c>
      <c r="X10" s="15">
        <f t="shared" si="2"/>
        <v>0</v>
      </c>
      <c r="Y10" s="15" t="e">
        <f>IF(W10=#REF!,1)</f>
        <v>#REF!</v>
      </c>
    </row>
    <row r="11" spans="1:25" ht="68" x14ac:dyDescent="0.2">
      <c r="A11" s="3" t="s">
        <v>60</v>
      </c>
      <c r="B11" s="4">
        <v>2</v>
      </c>
      <c r="C11" s="4">
        <v>24</v>
      </c>
      <c r="D11" s="4" t="s">
        <v>0</v>
      </c>
      <c r="E11" s="4" t="s">
        <v>61</v>
      </c>
      <c r="F11" s="4" t="s">
        <v>2</v>
      </c>
      <c r="G11" s="4" t="s">
        <v>32</v>
      </c>
      <c r="H11" s="4">
        <v>3</v>
      </c>
      <c r="I11" s="4">
        <v>4</v>
      </c>
      <c r="J11" s="4"/>
      <c r="K11" s="4" t="s">
        <v>6</v>
      </c>
      <c r="L11" s="5" t="s">
        <v>62</v>
      </c>
      <c r="M11" s="4" t="s">
        <v>6</v>
      </c>
      <c r="N11" s="5" t="s">
        <v>63</v>
      </c>
      <c r="O11" s="6">
        <v>2.0833333333333332E-2</v>
      </c>
      <c r="P11" s="6">
        <v>3.7499999999999999E-2</v>
      </c>
      <c r="Q11" s="4"/>
      <c r="R11" s="6">
        <v>0.96180555555555547</v>
      </c>
      <c r="S11" s="18" t="s">
        <v>94</v>
      </c>
      <c r="T11" s="14">
        <f t="shared" si="0"/>
        <v>4</v>
      </c>
      <c r="U11" s="14">
        <f t="shared" si="1"/>
        <v>3</v>
      </c>
      <c r="V11" s="14" t="s">
        <v>25</v>
      </c>
      <c r="W11" s="14" t="s">
        <v>25</v>
      </c>
      <c r="X11" s="14">
        <f>IF(W11=V11,0,1)</f>
        <v>0</v>
      </c>
      <c r="Y11" s="14" t="e">
        <f>IF(W11=#REF!,1)</f>
        <v>#REF!</v>
      </c>
    </row>
    <row r="12" spans="1:25" ht="51" x14ac:dyDescent="0.2">
      <c r="A12" s="7" t="s">
        <v>64</v>
      </c>
      <c r="B12" s="8">
        <v>2</v>
      </c>
      <c r="C12" s="8">
        <v>26</v>
      </c>
      <c r="D12" s="8" t="s">
        <v>4</v>
      </c>
      <c r="E12" s="8" t="s">
        <v>1</v>
      </c>
      <c r="F12" s="8" t="s">
        <v>2</v>
      </c>
      <c r="G12" s="8" t="s">
        <v>31</v>
      </c>
      <c r="H12" s="8">
        <v>3</v>
      </c>
      <c r="I12" s="8">
        <v>4</v>
      </c>
      <c r="J12" s="8"/>
      <c r="K12" s="8" t="s">
        <v>6</v>
      </c>
      <c r="L12" s="9" t="s">
        <v>65</v>
      </c>
      <c r="M12" s="8" t="s">
        <v>6</v>
      </c>
      <c r="N12" s="9" t="s">
        <v>66</v>
      </c>
      <c r="O12" s="10">
        <v>7.6388888888888886E-3</v>
      </c>
      <c r="P12" s="10">
        <v>3.4027777777777775E-2</v>
      </c>
      <c r="Q12" s="8"/>
      <c r="R12" s="11">
        <v>0.96250000000000002</v>
      </c>
      <c r="S12" s="19" t="s">
        <v>95</v>
      </c>
      <c r="T12" s="15">
        <f t="shared" si="0"/>
        <v>4</v>
      </c>
      <c r="U12" s="15">
        <f t="shared" si="1"/>
        <v>3</v>
      </c>
      <c r="V12" s="15" t="s">
        <v>25</v>
      </c>
      <c r="W12" s="15" t="s">
        <v>25</v>
      </c>
      <c r="X12" s="15">
        <f t="shared" ref="X12:X18" si="3">IF(W12=V12,0,1)</f>
        <v>0</v>
      </c>
      <c r="Y12" s="15" t="e">
        <f>IF(W12=#REF!,1)</f>
        <v>#REF!</v>
      </c>
    </row>
    <row r="13" spans="1:25" ht="51" x14ac:dyDescent="0.2">
      <c r="A13" s="3" t="s">
        <v>67</v>
      </c>
      <c r="B13" s="4">
        <v>2</v>
      </c>
      <c r="C13" s="4">
        <v>29</v>
      </c>
      <c r="D13" s="4" t="s">
        <v>4</v>
      </c>
      <c r="E13" s="4" t="s">
        <v>1</v>
      </c>
      <c r="F13" s="4" t="s">
        <v>30</v>
      </c>
      <c r="G13" s="4" t="s">
        <v>68</v>
      </c>
      <c r="H13" s="4">
        <v>3</v>
      </c>
      <c r="I13" s="4">
        <v>4</v>
      </c>
      <c r="J13" s="4"/>
      <c r="K13" s="4" t="s">
        <v>6</v>
      </c>
      <c r="L13" s="5" t="s">
        <v>69</v>
      </c>
      <c r="M13" s="4" t="s">
        <v>6</v>
      </c>
      <c r="N13" s="5" t="s">
        <v>70</v>
      </c>
      <c r="O13" s="6">
        <v>2.0833333333333332E-2</v>
      </c>
      <c r="P13" s="6">
        <v>4.027777777777778E-2</v>
      </c>
      <c r="Q13" s="4"/>
      <c r="R13" s="6">
        <v>0.96250000000000002</v>
      </c>
      <c r="S13" s="18" t="s">
        <v>96</v>
      </c>
      <c r="T13" s="14">
        <f t="shared" si="0"/>
        <v>4</v>
      </c>
      <c r="U13" s="14">
        <f t="shared" si="1"/>
        <v>3</v>
      </c>
      <c r="V13" s="14" t="s">
        <v>25</v>
      </c>
      <c r="W13" s="14" t="s">
        <v>25</v>
      </c>
      <c r="X13" s="14">
        <f t="shared" si="3"/>
        <v>0</v>
      </c>
      <c r="Y13" s="14" t="e">
        <f>IF(W13=#REF!,1)</f>
        <v>#REF!</v>
      </c>
    </row>
    <row r="14" spans="1:25" ht="51" x14ac:dyDescent="0.2">
      <c r="A14" s="7" t="s">
        <v>71</v>
      </c>
      <c r="B14" s="8">
        <v>2</v>
      </c>
      <c r="C14" s="8">
        <v>22</v>
      </c>
      <c r="D14" s="8" t="s">
        <v>0</v>
      </c>
      <c r="E14" s="8" t="s">
        <v>72</v>
      </c>
      <c r="F14" s="8" t="s">
        <v>2</v>
      </c>
      <c r="G14" s="8" t="s">
        <v>32</v>
      </c>
      <c r="H14" s="8">
        <v>3</v>
      </c>
      <c r="I14" s="8">
        <v>4</v>
      </c>
      <c r="J14" s="8"/>
      <c r="K14" s="8" t="s">
        <v>6</v>
      </c>
      <c r="L14" s="9" t="s">
        <v>73</v>
      </c>
      <c r="M14" s="8" t="s">
        <v>6</v>
      </c>
      <c r="N14" s="9" t="s">
        <v>74</v>
      </c>
      <c r="O14" s="10">
        <v>0</v>
      </c>
      <c r="P14" s="10">
        <v>0</v>
      </c>
      <c r="Q14" s="8"/>
      <c r="R14" s="11">
        <v>0.8305555555555556</v>
      </c>
      <c r="S14" s="19" t="s">
        <v>54</v>
      </c>
      <c r="T14" s="15">
        <f t="shared" si="0"/>
        <v>4</v>
      </c>
      <c r="U14" s="15">
        <f t="shared" si="1"/>
        <v>3</v>
      </c>
      <c r="V14" s="15" t="s">
        <v>25</v>
      </c>
      <c r="W14" s="15" t="s">
        <v>25</v>
      </c>
      <c r="X14" s="15">
        <f t="shared" si="3"/>
        <v>0</v>
      </c>
      <c r="Y14" s="15" t="e">
        <f>IF(W14=#REF!,1)</f>
        <v>#REF!</v>
      </c>
    </row>
    <row r="15" spans="1:25" ht="34" x14ac:dyDescent="0.2">
      <c r="A15" s="3" t="s">
        <v>75</v>
      </c>
      <c r="B15" s="4">
        <v>2</v>
      </c>
      <c r="C15" s="4">
        <v>22</v>
      </c>
      <c r="D15" s="4" t="s">
        <v>4</v>
      </c>
      <c r="E15" s="4" t="s">
        <v>1</v>
      </c>
      <c r="F15" s="4" t="s">
        <v>2</v>
      </c>
      <c r="G15" s="4" t="s">
        <v>76</v>
      </c>
      <c r="H15" s="4">
        <v>5</v>
      </c>
      <c r="I15" s="4">
        <v>4</v>
      </c>
      <c r="J15" s="4"/>
      <c r="K15" s="4" t="s">
        <v>3</v>
      </c>
      <c r="L15" s="5" t="s">
        <v>77</v>
      </c>
      <c r="M15" s="4" t="s">
        <v>3</v>
      </c>
      <c r="N15" s="5" t="s">
        <v>78</v>
      </c>
      <c r="O15" s="6">
        <v>3.6111111111111115E-2</v>
      </c>
      <c r="P15" s="6">
        <v>0</v>
      </c>
      <c r="Q15" s="4"/>
      <c r="R15" s="6">
        <v>0.9375</v>
      </c>
      <c r="S15" s="18" t="s">
        <v>97</v>
      </c>
      <c r="T15" s="14">
        <f t="shared" si="0"/>
        <v>4</v>
      </c>
      <c r="U15" s="14">
        <f t="shared" si="1"/>
        <v>5</v>
      </c>
      <c r="V15" s="14" t="s">
        <v>24</v>
      </c>
      <c r="W15" s="14" t="s">
        <v>24</v>
      </c>
      <c r="X15" s="14">
        <f t="shared" si="3"/>
        <v>0</v>
      </c>
      <c r="Y15" s="14" t="e">
        <f>IF(W15=#REF!,1)</f>
        <v>#REF!</v>
      </c>
    </row>
    <row r="16" spans="1:25" ht="34" x14ac:dyDescent="0.2">
      <c r="A16" s="7" t="s">
        <v>79</v>
      </c>
      <c r="B16" s="8">
        <v>2</v>
      </c>
      <c r="C16" s="8">
        <v>23</v>
      </c>
      <c r="D16" s="8" t="s">
        <v>4</v>
      </c>
      <c r="E16" s="8" t="s">
        <v>80</v>
      </c>
      <c r="F16" s="8" t="s">
        <v>2</v>
      </c>
      <c r="G16" s="8" t="s">
        <v>81</v>
      </c>
      <c r="H16" s="8">
        <v>2</v>
      </c>
      <c r="I16" s="8">
        <v>4</v>
      </c>
      <c r="J16" s="8"/>
      <c r="K16" s="8" t="s">
        <v>6</v>
      </c>
      <c r="L16" s="9" t="s">
        <v>82</v>
      </c>
      <c r="M16" s="8" t="s">
        <v>6</v>
      </c>
      <c r="N16" s="9" t="s">
        <v>83</v>
      </c>
      <c r="O16" s="10">
        <v>1.8055555555555557E-2</v>
      </c>
      <c r="P16" s="10">
        <v>3.888888888888889E-2</v>
      </c>
      <c r="Q16" s="8"/>
      <c r="R16" s="11">
        <v>1.007638888888889</v>
      </c>
      <c r="S16" s="19" t="s">
        <v>54</v>
      </c>
      <c r="T16" s="15">
        <f t="shared" si="0"/>
        <v>4</v>
      </c>
      <c r="U16" s="15">
        <f t="shared" si="1"/>
        <v>2</v>
      </c>
      <c r="V16" s="15" t="s">
        <v>25</v>
      </c>
      <c r="W16" s="15" t="s">
        <v>25</v>
      </c>
      <c r="X16" s="15">
        <f t="shared" si="3"/>
        <v>0</v>
      </c>
      <c r="Y16" s="15" t="e">
        <f>IF(W16=#REF!,1)</f>
        <v>#REF!</v>
      </c>
    </row>
    <row r="17" spans="1:25" ht="51" x14ac:dyDescent="0.2">
      <c r="A17" s="3" t="s">
        <v>84</v>
      </c>
      <c r="B17" s="4">
        <v>2</v>
      </c>
      <c r="C17" s="4">
        <v>49</v>
      </c>
      <c r="D17" s="4" t="s">
        <v>0</v>
      </c>
      <c r="E17" s="4" t="s">
        <v>1</v>
      </c>
      <c r="F17" s="4" t="s">
        <v>85</v>
      </c>
      <c r="G17" s="4" t="s">
        <v>86</v>
      </c>
      <c r="H17" s="4">
        <v>2</v>
      </c>
      <c r="I17" s="4">
        <v>3</v>
      </c>
      <c r="J17" s="4"/>
      <c r="K17" s="4" t="s">
        <v>6</v>
      </c>
      <c r="L17" s="5" t="s">
        <v>87</v>
      </c>
      <c r="M17" s="4" t="s">
        <v>6</v>
      </c>
      <c r="N17" s="5" t="s">
        <v>88</v>
      </c>
      <c r="O17" s="6">
        <v>1.0416666666666666E-2</v>
      </c>
      <c r="P17" s="6">
        <v>1.3194444444444444E-2</v>
      </c>
      <c r="Q17" s="4"/>
      <c r="R17" s="6">
        <v>0.87777777777777777</v>
      </c>
      <c r="S17" s="18" t="s">
        <v>54</v>
      </c>
      <c r="T17" s="14">
        <f t="shared" si="0"/>
        <v>3</v>
      </c>
      <c r="U17" s="14">
        <f t="shared" si="1"/>
        <v>2</v>
      </c>
      <c r="V17" s="14" t="s">
        <v>25</v>
      </c>
      <c r="W17" s="14" t="s">
        <v>25</v>
      </c>
      <c r="X17" s="14">
        <f t="shared" si="3"/>
        <v>0</v>
      </c>
      <c r="Y17" s="14" t="e">
        <f>IF(W17=#REF!,1)</f>
        <v>#REF!</v>
      </c>
    </row>
    <row r="18" spans="1:25" ht="51" x14ac:dyDescent="0.2">
      <c r="A18" s="7" t="s">
        <v>89</v>
      </c>
      <c r="B18" s="8">
        <v>2</v>
      </c>
      <c r="C18" s="8">
        <v>36</v>
      </c>
      <c r="D18" s="8" t="s">
        <v>4</v>
      </c>
      <c r="E18" s="8" t="s">
        <v>90</v>
      </c>
      <c r="F18" s="8" t="s">
        <v>5</v>
      </c>
      <c r="G18" s="8" t="s">
        <v>91</v>
      </c>
      <c r="H18" s="8">
        <v>4</v>
      </c>
      <c r="I18" s="8">
        <v>4</v>
      </c>
      <c r="J18" s="8"/>
      <c r="K18" s="8" t="s">
        <v>6</v>
      </c>
      <c r="L18" s="9" t="s">
        <v>92</v>
      </c>
      <c r="M18" s="8" t="s">
        <v>7</v>
      </c>
      <c r="N18" s="9" t="s">
        <v>93</v>
      </c>
      <c r="O18" s="10">
        <v>0</v>
      </c>
      <c r="P18" s="10">
        <v>0</v>
      </c>
      <c r="Q18" s="8"/>
      <c r="R18" s="11">
        <v>0.85138888888888886</v>
      </c>
      <c r="S18" s="19" t="s">
        <v>58</v>
      </c>
      <c r="T18" s="15">
        <f t="shared" si="0"/>
        <v>4</v>
      </c>
      <c r="U18" s="15">
        <f t="shared" si="1"/>
        <v>4</v>
      </c>
      <c r="V18" s="15" t="s">
        <v>25</v>
      </c>
      <c r="W18" s="15" t="s">
        <v>7</v>
      </c>
      <c r="X18" s="15">
        <f t="shared" si="3"/>
        <v>1</v>
      </c>
      <c r="Y18" s="15" t="e">
        <f>IF(W18=#REF!,1)</f>
        <v>#REF!</v>
      </c>
    </row>
    <row r="19" spans="1:25" x14ac:dyDescent="0.2">
      <c r="S19"/>
      <c r="T19"/>
      <c r="U19"/>
      <c r="V19"/>
      <c r="W19"/>
    </row>
    <row r="20" spans="1:25" x14ac:dyDescent="0.2">
      <c r="S20"/>
      <c r="T20"/>
      <c r="U20"/>
      <c r="V20"/>
      <c r="W20"/>
    </row>
    <row r="21" spans="1:25" x14ac:dyDescent="0.2">
      <c r="S21"/>
      <c r="T21"/>
      <c r="U21"/>
      <c r="V21"/>
      <c r="W21"/>
    </row>
    <row r="22" spans="1:25" x14ac:dyDescent="0.2">
      <c r="S22"/>
      <c r="T22"/>
      <c r="U22"/>
      <c r="V22"/>
      <c r="W22"/>
    </row>
    <row r="23" spans="1:25" x14ac:dyDescent="0.2">
      <c r="S23"/>
      <c r="T23"/>
      <c r="U23"/>
      <c r="V23"/>
      <c r="W23"/>
    </row>
    <row r="24" spans="1:25" x14ac:dyDescent="0.2">
      <c r="S24"/>
      <c r="T24"/>
      <c r="U24"/>
      <c r="V24"/>
      <c r="W24"/>
    </row>
    <row r="25" spans="1:25" x14ac:dyDescent="0.2">
      <c r="S25"/>
      <c r="T25"/>
      <c r="U25"/>
      <c r="V25"/>
      <c r="W25"/>
    </row>
    <row r="26" spans="1:25" x14ac:dyDescent="0.2">
      <c r="S26"/>
      <c r="T26"/>
      <c r="U26"/>
      <c r="V26"/>
      <c r="W26"/>
    </row>
    <row r="27" spans="1:25" x14ac:dyDescent="0.2">
      <c r="S27"/>
      <c r="T27"/>
      <c r="U27"/>
      <c r="V27"/>
      <c r="W27"/>
    </row>
    <row r="28" spans="1:25" x14ac:dyDescent="0.2">
      <c r="S28"/>
      <c r="T28"/>
      <c r="U28"/>
      <c r="V28"/>
      <c r="W28"/>
    </row>
  </sheetData>
  <mergeCells count="13">
    <mergeCell ref="T1:U1"/>
    <mergeCell ref="V1:W1"/>
    <mergeCell ref="O1:R1"/>
    <mergeCell ref="A1:A2"/>
    <mergeCell ref="B1:B2"/>
    <mergeCell ref="C1:C2"/>
    <mergeCell ref="E1:E2"/>
    <mergeCell ref="F1:F2"/>
    <mergeCell ref="G1:G2"/>
    <mergeCell ref="D1:D2"/>
    <mergeCell ref="H1:J1"/>
    <mergeCell ref="M1:N1"/>
    <mergeCell ref="K1:L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2017-02-09T18:52:56Z</dcterms:created>
  <dcterms:modified xsi:type="dcterms:W3CDTF">2018-04-13T10:20:36Z</dcterms:modified>
</cp:coreProperties>
</file>