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8109"/>
  <workbookPr/>
  <mc:AlternateContent xmlns:mc="http://schemas.openxmlformats.org/markup-compatibility/2006">
    <mc:Choice Requires="x15">
      <x15ac:absPath xmlns:x15ac="http://schemas.microsoft.com/office/spreadsheetml/2010/11/ac" url="/Users/enrico/GoogleDriveWork/Results/renamed/"/>
    </mc:Choice>
  </mc:AlternateContent>
  <bookViews>
    <workbookView xWindow="0" yWindow="460" windowWidth="25600" windowHeight="14900" tabRatio="500"/>
  </bookViews>
  <sheets>
    <sheet name="Sheet1" sheetId="1" r:id="rId1"/>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X24" i="1" l="1"/>
  <c r="Y24" i="1"/>
  <c r="AE24" i="1"/>
  <c r="X25" i="1"/>
  <c r="Y25" i="1"/>
  <c r="AE25" i="1"/>
  <c r="X26" i="1"/>
  <c r="Y26" i="1"/>
  <c r="AE26" i="1"/>
  <c r="X27" i="1"/>
  <c r="Y27" i="1"/>
  <c r="AE27" i="1"/>
  <c r="X28" i="1"/>
  <c r="Y28" i="1"/>
  <c r="AE28" i="1"/>
  <c r="X29" i="1"/>
  <c r="Y29" i="1"/>
  <c r="AE29" i="1"/>
  <c r="X30" i="1"/>
  <c r="Y30" i="1"/>
  <c r="AE30" i="1"/>
  <c r="X31" i="1"/>
  <c r="Y31" i="1"/>
  <c r="AE31" i="1"/>
  <c r="X32" i="1"/>
  <c r="Y32" i="1"/>
  <c r="AE32" i="1"/>
  <c r="X33" i="1"/>
  <c r="Y33" i="1"/>
  <c r="AE33" i="1"/>
  <c r="X34" i="1"/>
  <c r="Y34" i="1"/>
  <c r="AE34" i="1"/>
  <c r="X35" i="1"/>
  <c r="Y35" i="1"/>
  <c r="AE35" i="1"/>
  <c r="X36" i="1"/>
  <c r="Y36" i="1"/>
  <c r="AE36" i="1"/>
  <c r="X37" i="1"/>
  <c r="Y37" i="1"/>
  <c r="AE37" i="1"/>
  <c r="X38" i="1"/>
  <c r="Y38" i="1"/>
  <c r="AE38" i="1"/>
  <c r="X39" i="1"/>
  <c r="Y39" i="1"/>
  <c r="AE39" i="1"/>
  <c r="X40" i="1"/>
  <c r="Y40" i="1"/>
  <c r="AE40" i="1"/>
  <c r="X41" i="1"/>
  <c r="Y41" i="1"/>
  <c r="AE41" i="1"/>
  <c r="X42" i="1"/>
  <c r="Y42" i="1"/>
  <c r="AE42" i="1"/>
  <c r="X43" i="1"/>
  <c r="Y43" i="1"/>
  <c r="AE43" i="1"/>
  <c r="X44" i="1"/>
  <c r="Y44" i="1"/>
  <c r="AE44" i="1"/>
  <c r="X45" i="1"/>
  <c r="Y45" i="1"/>
  <c r="AE45" i="1"/>
  <c r="X46" i="1"/>
  <c r="Y46" i="1"/>
  <c r="AE46" i="1"/>
  <c r="X47" i="1"/>
  <c r="Y47" i="1"/>
  <c r="AE47" i="1"/>
  <c r="X48" i="1"/>
  <c r="Y48" i="1"/>
  <c r="AE48" i="1"/>
  <c r="X49" i="1"/>
  <c r="Y49" i="1"/>
  <c r="AE49" i="1"/>
  <c r="X50" i="1"/>
  <c r="Y50" i="1"/>
  <c r="AE50" i="1"/>
  <c r="X20" i="1"/>
  <c r="Y20" i="1"/>
  <c r="AE20" i="1"/>
  <c r="X21" i="1"/>
  <c r="Y21" i="1"/>
  <c r="AE21" i="1"/>
  <c r="X22" i="1"/>
  <c r="Y22" i="1"/>
  <c r="AE22" i="1"/>
  <c r="X23" i="1"/>
  <c r="Y23" i="1"/>
  <c r="AE23" i="1"/>
  <c r="X19" i="1"/>
  <c r="Y19" i="1"/>
  <c r="AE19" i="1"/>
  <c r="AE3" i="1"/>
  <c r="AE4" i="1"/>
  <c r="AE5" i="1"/>
  <c r="AE6" i="1"/>
  <c r="AE7" i="1"/>
  <c r="AE8" i="1"/>
  <c r="AE9" i="1"/>
  <c r="AE10" i="1"/>
  <c r="AE11" i="1"/>
  <c r="AE12" i="1"/>
  <c r="AE13" i="1"/>
  <c r="AE14" i="1"/>
  <c r="AE15" i="1"/>
  <c r="AE16" i="1"/>
  <c r="AE17" i="1"/>
  <c r="AE18" i="1"/>
  <c r="AE51" i="1"/>
  <c r="AE52" i="1"/>
  <c r="AE53" i="1"/>
  <c r="AE54" i="1"/>
  <c r="AE55" i="1"/>
  <c r="AE56" i="1"/>
  <c r="AE57" i="1"/>
  <c r="AE58" i="1"/>
  <c r="AE59" i="1"/>
  <c r="AE60" i="1"/>
  <c r="AE61" i="1"/>
  <c r="AE62" i="1"/>
  <c r="AE63" i="1"/>
  <c r="AE64" i="1"/>
  <c r="AE65" i="1"/>
  <c r="AE66" i="1"/>
  <c r="U3" i="1"/>
  <c r="U4" i="1"/>
  <c r="U5" i="1"/>
  <c r="U6" i="1"/>
  <c r="U7" i="1"/>
  <c r="U8" i="1"/>
  <c r="U9" i="1"/>
  <c r="U10" i="1"/>
  <c r="U11" i="1"/>
  <c r="U12" i="1"/>
  <c r="U13" i="1"/>
  <c r="U14" i="1"/>
  <c r="U15" i="1"/>
  <c r="U16" i="1"/>
  <c r="U17" i="1"/>
  <c r="U18" i="1"/>
  <c r="U51" i="1"/>
  <c r="U52" i="1"/>
  <c r="U53" i="1"/>
  <c r="U54" i="1"/>
  <c r="U55" i="1"/>
  <c r="U56" i="1"/>
  <c r="U57" i="1"/>
  <c r="U58" i="1"/>
  <c r="U59" i="1"/>
  <c r="U60" i="1"/>
  <c r="U61" i="1"/>
  <c r="U62" i="1"/>
  <c r="U63" i="1"/>
  <c r="U64" i="1"/>
  <c r="U65" i="1"/>
  <c r="U66" i="1"/>
  <c r="T3" i="1"/>
  <c r="T4" i="1"/>
  <c r="T5" i="1"/>
  <c r="T6" i="1"/>
  <c r="T7" i="1"/>
  <c r="T8" i="1"/>
  <c r="T9" i="1"/>
  <c r="T10" i="1"/>
  <c r="T11" i="1"/>
  <c r="T12" i="1"/>
  <c r="T13" i="1"/>
  <c r="T14" i="1"/>
  <c r="T15" i="1"/>
  <c r="T16" i="1"/>
  <c r="T17" i="1"/>
  <c r="T18" i="1"/>
  <c r="T51" i="1"/>
  <c r="T52" i="1"/>
  <c r="T53" i="1"/>
  <c r="T54" i="1"/>
  <c r="T55" i="1"/>
  <c r="T56" i="1"/>
  <c r="T57" i="1"/>
  <c r="T58" i="1"/>
  <c r="T59" i="1"/>
  <c r="T60" i="1"/>
  <c r="T61" i="1"/>
  <c r="T62" i="1"/>
  <c r="T63" i="1"/>
  <c r="T64" i="1"/>
  <c r="T65" i="1"/>
  <c r="T66" i="1"/>
</calcChain>
</file>

<file path=xl/sharedStrings.xml><?xml version="1.0" encoding="utf-8"?>
<sst xmlns="http://schemas.openxmlformats.org/spreadsheetml/2006/main" count="934" uniqueCount="355">
  <si>
    <t>male</t>
  </si>
  <si>
    <t>american</t>
  </si>
  <si>
    <t>University degree or equivalent</t>
  </si>
  <si>
    <t>First Program</t>
  </si>
  <si>
    <t>female</t>
  </si>
  <si>
    <t>Master degree or equivalent</t>
  </si>
  <si>
    <t>student</t>
  </si>
  <si>
    <t>Secondary school</t>
  </si>
  <si>
    <t>Second Program</t>
  </si>
  <si>
    <t>sales</t>
  </si>
  <si>
    <t>Student</t>
  </si>
  <si>
    <t>Both Programs</t>
  </si>
  <si>
    <t>homemaker</t>
  </si>
  <si>
    <t>Accountant</t>
  </si>
  <si>
    <t>Time</t>
  </si>
  <si>
    <t>Version</t>
  </si>
  <si>
    <t>Age</t>
  </si>
  <si>
    <t>Gender</t>
  </si>
  <si>
    <t>Nationality</t>
  </si>
  <si>
    <t>Education</t>
  </si>
  <si>
    <t>Occupation</t>
  </si>
  <si>
    <t xml:space="preserve">Second </t>
  </si>
  <si>
    <t>First</t>
  </si>
  <si>
    <t>Evaluation Programs</t>
  </si>
  <si>
    <t>Majority</t>
  </si>
  <si>
    <t>Individual</t>
  </si>
  <si>
    <t>Reason</t>
  </si>
  <si>
    <t>Pogram</t>
  </si>
  <si>
    <t>Program</t>
  </si>
  <si>
    <t>Times</t>
  </si>
  <si>
    <t>No-animation</t>
  </si>
  <si>
    <t>Animation</t>
  </si>
  <si>
    <t>Task</t>
  </si>
  <si>
    <t>Filipino</t>
  </si>
  <si>
    <t>No</t>
  </si>
  <si>
    <t>Yes</t>
  </si>
  <si>
    <t>Unemployed</t>
  </si>
  <si>
    <t>Explanation Before</t>
  </si>
  <si>
    <t>They consider the system worked as they expect</t>
  </si>
  <si>
    <t>Yes/No</t>
  </si>
  <si>
    <t>south korean</t>
  </si>
  <si>
    <t>Evaluation match</t>
  </si>
  <si>
    <t>Best match</t>
  </si>
  <si>
    <t>Evaluation mismatch</t>
  </si>
  <si>
    <t>Best mismatch</t>
  </si>
  <si>
    <t>canadian</t>
  </si>
  <si>
    <t>Information Technology</t>
  </si>
  <si>
    <t>I didn't have to wait nearly as long. Maybe 10 seconds or something.</t>
  </si>
  <si>
    <t>There were a few errors on the first one... one was the 'y' instead of a 'g', and the other was an 'o'.</t>
  </si>
  <si>
    <t>It first breaks up the words from the spaces provided, and then the letters from the spaces between the letters. After that it chunks them (so that each part that's analyzed is an individual letter). Now it measures what percent of each square is taken up by ink. After that, it weighs it against the other letters/blocks to get an idea of what the letters may be. Then, it measures where spaces are, or any closed off areas reside. With those two weighted against eachother, it has a good idea of the letters, and therefor the word.</t>
  </si>
  <si>
    <t>Because I'm just grading the accuracy of the program, not my thoughts of how the motor runs, so to speak. If it works, it works, and that's more important to the implementer than anything.</t>
  </si>
  <si>
    <t>teacher</t>
  </si>
  <si>
    <t>I found more mistakes in the second computer program than in the first. Both made similar mistakes o for a, y for g or r.</t>
  </si>
  <si>
    <t>I found more mistakes in the second computer program than in the first. Others will choose it for that reason.</t>
  </si>
  <si>
    <t>The computer chooses a word, then switches the color of the ink with the color of the paper and then identifies the characters and writes the e-text.</t>
  </si>
  <si>
    <t>Using the process described would make it difficult for the computer to distinguish certain letters such as o for a and y for g.</t>
  </si>
  <si>
    <t>retail</t>
  </si>
  <si>
    <t>I think that this is the best one overall</t>
  </si>
  <si>
    <t>I think that overall this is the best one</t>
  </si>
  <si>
    <t>I think it will read over the text then covert it into data and then outputs that to the reader and that it corrects for any mistakes</t>
  </si>
  <si>
    <t>I think that it is apparent that it did so</t>
  </si>
  <si>
    <t>cook</t>
  </si>
  <si>
    <t>It did the best job of correctly translating the e-text</t>
  </si>
  <si>
    <t>It did the best job of correctle translating the e-text</t>
  </si>
  <si>
    <t>The computer programs contrsat the color of the ink agains the color of the paper in order to indentify characters and transcribe an e-text</t>
  </si>
  <si>
    <t>I definitely considered how the program worked as I explained it.</t>
  </si>
  <si>
    <t>marketing</t>
  </si>
  <si>
    <t>Again, because it had less errors than the second.</t>
  </si>
  <si>
    <t>The first program had less errors during its translation.</t>
  </si>
  <si>
    <t>Doctoral degree or equivalent</t>
  </si>
  <si>
    <t>Attorney</t>
  </si>
  <si>
    <t>Both appear to have a roughly equal margin of error.</t>
  </si>
  <si>
    <t>I was timed out before reviewing the final line of #2. #1 had 8 mistakes, and, before timing out, I counted 7 mistakes in #2. That is a slim difference.</t>
  </si>
  <si>
    <t>Retail</t>
  </si>
  <si>
    <t>I really like both of them but the first one seemed quicker</t>
  </si>
  <si>
    <t>I feel they may be close but the first one is a bit better</t>
  </si>
  <si>
    <t>teacher assistant</t>
  </si>
  <si>
    <t>It had fewer mistakes than the second program. Both programs had trouble with the letters "o" and "a" often mixing them up, but the second program also mixed up the letters "y" and "g" whereas I did not see the same mistake with the first program.</t>
  </si>
  <si>
    <t>I think both the fact that you see the program actually working at actively translating the document and the fact that after skimming it and the second program's result it had fewer mistakes.</t>
  </si>
  <si>
    <t>It utilizes character recognition where the program recognizes each character and is tries to see if it can translate it into text.</t>
  </si>
  <si>
    <t>Yes, it translated the characters of the handwritten text correctly.</t>
  </si>
  <si>
    <t>The computer needs to determine if a word exists and then it has to invert to colors in order to identify the discrete letters forming the word.</t>
  </si>
  <si>
    <t>While it is possible the errors arose from the conversion technique, I did not get enough data to say whether the technique yielded the results. I am taking my understanding of the explanation on faith, so to speak.</t>
  </si>
  <si>
    <t>I think that such a system might work by inverting the colors of the page and that allows it to identify each word and record it.</t>
  </si>
  <si>
    <t>I think it seems resonable that this would be the case</t>
  </si>
  <si>
    <t>The program will invert the colors of the paper and ink with each word. By doing this it will be able to then convert the inverted image to a digital representation.</t>
  </si>
  <si>
    <t>I don't see any reason to believe any different. It's possible that on the second program it was already converted as I saw no active translating by the program, just the end result. But, if both programs converted the text I think it was by way explained in the first part of the study.</t>
  </si>
  <si>
    <t>Pharmacy Tech</t>
  </si>
  <si>
    <t>less mistakes and problems with the transcription of the text</t>
  </si>
  <si>
    <t>it seemed a little cleaner than i was expecting</t>
  </si>
  <si>
    <t>writer</t>
  </si>
  <si>
    <t>It worked very well, I was completely satisfied with its performance.</t>
  </si>
  <si>
    <t>I listened to my gut instinctual reaction and followed my intuition.</t>
  </si>
  <si>
    <t>Retired</t>
  </si>
  <si>
    <t>It seemed more active - you could see it working.</t>
  </si>
  <si>
    <t>I could see the program "reading" the words and translating them. The first program just presented the completed script.</t>
  </si>
  <si>
    <t>Auditor</t>
  </si>
  <si>
    <t>The second program was able to detect the punctuation in the paragraph.</t>
  </si>
  <si>
    <t>Because you could see the process of transcription as it was happening.</t>
  </si>
  <si>
    <t>All the work was done by the time it got to our screen</t>
  </si>
  <si>
    <t>It showed us its progress as it was transcribing</t>
  </si>
  <si>
    <t>Consultant</t>
  </si>
  <si>
    <t>I choose the second one as well since you can see the conversion in real time.</t>
  </si>
  <si>
    <t>Most will choose second because you can see the conversion in real time.</t>
  </si>
  <si>
    <t>Deputy Court Clerk</t>
  </si>
  <si>
    <t>I found the second program to seem more intelligent and be able to identify all letters with more accuracy than the first one.</t>
  </si>
  <si>
    <t>They both seemed very similar and I saw very few errors in either one. The second one seemed to be able to see the tricky/similar letters a little bit more clearly than the first one was able to.</t>
  </si>
  <si>
    <t>They invert the colors to make it more readable before writing the e-text. It has to identify the word first basically</t>
  </si>
  <si>
    <t>i could see the text being highlighted and picked apart</t>
  </si>
  <si>
    <t>It will identify the ink colors and the white paper background color and differentiate between the two as it parses the handwriting into text by decifering it.</t>
  </si>
  <si>
    <t>Technology and artificail intelligence is growing at an exponential rate.</t>
  </si>
  <si>
    <t>The program will scan the writing, swap the ink color for the paper color so that it can identify the writing from the paper, identify the characters and then convert the characters to e-text</t>
  </si>
  <si>
    <t>Because it seems the most logical explanation as to how it was done</t>
  </si>
  <si>
    <t>The program will try to detect a written word. The program will then invert the word's color with the background color to identify the characters.</t>
  </si>
  <si>
    <t>The program determines where words are, I would think by using the spacing between words as a guide. Then it inverts the colors of the ink and the background, or gives a negative of the colors, and is then able to figure out letters.</t>
  </si>
  <si>
    <t>People feel more comfortable when they can see progress</t>
  </si>
  <si>
    <t>It will switch the color of the ink with the color of the paper to identify a word. Once colors are inverted, it will be able to convert the text to e-text.</t>
  </si>
  <si>
    <t>Yes. It matches the description that I provided early in the experiment.</t>
  </si>
  <si>
    <t>The computer first identifies each individual word and inverts the colors of the ink and the paper. Following that it can individually identify each character of the word and be able to output the text.</t>
  </si>
  <si>
    <t>I don't think the computer is able to identify specific words, I believe it would have to identify individual characters. Perhaps afterwards it can compare words to a dictionary to see if they make sense.</t>
  </si>
  <si>
    <t>They both performed similarly in terms of the amount of errors.</t>
  </si>
  <si>
    <t>They both had about the same number of mistakes in translation.</t>
  </si>
  <si>
    <t>Network Administrator (IT)</t>
  </si>
  <si>
    <t>This program made fewer mistakes and produced more accurate results.</t>
  </si>
  <si>
    <t>Program two seemed to have issues with larger words and word endings. I did not see this with the firth program.</t>
  </si>
  <si>
    <t>csr</t>
  </si>
  <si>
    <t>I think both programs preformed equally well. Neither of them had any mistakes that I could see.</t>
  </si>
  <si>
    <t>I think people will choose both programs because they both did equally well.</t>
  </si>
  <si>
    <t>food service</t>
  </si>
  <si>
    <t>Same reason, there were more problems with A and O in the first program.</t>
  </si>
  <si>
    <t>The second seemed to be a little better distinguishing "a" and "o", although there were still some that it missed.</t>
  </si>
  <si>
    <t>mTurk</t>
  </si>
  <si>
    <t>It has fewer types of errors: primarily o v a issues, with one r v y issue, which means you can code a fix relatively simply. The second one had more letter issues, and will be harder to correct.</t>
  </si>
  <si>
    <t>I think that the beginning of this one is better and most people won't read very far</t>
  </si>
  <si>
    <t>administrative assistant</t>
  </si>
  <si>
    <t>As stated, both seemed to accurately transcrib written letters, punctuation, and spacing.</t>
  </si>
  <si>
    <t>Having studied both sets of written text and the computer's e-text, it looked like accuracty was very high. There were a few instances where I could not tell if certain letters in the written text were "a" or "o," but the computer's transcription seemed quite good.</t>
  </si>
  <si>
    <t>The computer program needs to invert the color of the paper with the color of the ink. Once that is done, it can identify the words written on the paper.</t>
  </si>
  <si>
    <t>I have no reason to think otherwise based off my previous knowledge.</t>
  </si>
  <si>
    <t>I think the program will create an 3D array and each element of the array will contain a pixel of the text picture. The program will create an RGB value to determine if the pixel is white or contains color. If it contains color then it is part of a letter. The program then tries to match patterns of colored elements to form letters which are then paired to form words.</t>
  </si>
  <si>
    <t>It looks like the program was not making a grid of the whole image but instead focusing on one word at a time.</t>
  </si>
  <si>
    <t>First the program will find where a word is on the paper. Then it will switch the color of the ink and the color of the paper so it can isolate the word better. Then it can identify the letters and write the e text.</t>
  </si>
  <si>
    <t>At the beginning the program went through all the word and made them a different color, and then transcribed them.</t>
  </si>
  <si>
    <t>It first identifies the word, and then inverts the color of the ink and paper. Once the colors are inverted, it can identify the text.</t>
  </si>
  <si>
    <t>Not sure what you're asking, yes I consider the program converted the text because that is what you told me. Question is poorly worded.</t>
  </si>
  <si>
    <t>I think it inverts the colours, and then uses an algorithm to map where the white is (which is there writing). It compares these with another algorithm to compare sections to known letters, give or take, and replaces those to get an e-text.</t>
  </si>
  <si>
    <t>I guess. I think it explains why the mistakes that were made, were made. I don't think that would happen if it was matching to a database of known words.</t>
  </si>
  <si>
    <t>The program will change both the color of the ink and the paper. This will allow it to identify individual characters and transform it into e-text.</t>
  </si>
  <si>
    <t>I think so. It seemed like it highlighted the words, in order to change the colors, so that it could accurately transcribe them.</t>
  </si>
  <si>
    <t>Writer</t>
  </si>
  <si>
    <t>Both did a really good job converting the words with minimal mistakes</t>
  </si>
  <si>
    <t>Both computer programs did really good and had an incredibly high accuracy</t>
  </si>
  <si>
    <t>It will detect where a word is and then swap ink to identify the characters and dictate them in an e-text for us to see</t>
  </si>
  <si>
    <t>I have no reason to not believe it, plus I saw red on the handwritten paper</t>
  </si>
  <si>
    <t>clerical</t>
  </si>
  <si>
    <t>After looking at both performances carefully, I don't see a difference between the results.</t>
  </si>
  <si>
    <t>I think most people when given a choice between two equivalent options, will chose the first option as a default.</t>
  </si>
  <si>
    <t>The computer program can recognize words on the text by their location. In order to be able to concert the handwritten text to etext, after locating the words, it first has to switch the color of the text of the words to match that of the background color. Once the colors match, the program can then convert the handwritten words into etext.</t>
  </si>
  <si>
    <t>I don't see how changing the color of the handwritten text to match the color of the paper as a way to convert the text to etext. How can the words be read if they don't stand out from the background?</t>
  </si>
  <si>
    <t>Tech Support</t>
  </si>
  <si>
    <t>Because it does it without showing you how it is doing it. I don't really like the second one.</t>
  </si>
  <si>
    <t>Because it feels less like the computer is struggling to transcribe it.</t>
  </si>
  <si>
    <t>It will scan the document and find the appropriate lettering and color to reproduce the document. It will use the color of the text and paper to switch it so it is readable.</t>
  </si>
  <si>
    <t>Social Worker</t>
  </si>
  <si>
    <t>It had few mistakes, and those were due to the handwritten a looking similar to o.</t>
  </si>
  <si>
    <t>While both programs made mistakes like switching o for a, the second program had less understandable mistakes like putting y for r.</t>
  </si>
  <si>
    <t>It will find words then turn the handwritten text from the ink color to the color of the paper, and then it can write the e-text.</t>
  </si>
  <si>
    <t>self-employed</t>
  </si>
  <si>
    <t>I couldn't find any errors at all. The first program was great but the second was better.</t>
  </si>
  <si>
    <t>I could only find one error in the first program, but none in the second.</t>
  </si>
  <si>
    <t>It will invert the colors of the writing and background. So letters will become white and the page will become black. Then the computer will be able to recognize the letters.</t>
  </si>
  <si>
    <t>I think they both have the best perfomance, I could not spot any errors</t>
  </si>
  <si>
    <t>They both seemed to translate the handwritten text very well, I could not spot any errors</t>
  </si>
  <si>
    <t>I think that it will scan the handwriting and then attempt to find an equivalent in its word/letter database. It may not be successful</t>
  </si>
  <si>
    <t>school clinic assistant</t>
  </si>
  <si>
    <t>I found at least one mistake on the second transcription but none on the first.</t>
  </si>
  <si>
    <t>Mturk workers are careful and I believe they will see what I saw.</t>
  </si>
  <si>
    <t>First the program identifies an area which contains a word. It then takes a negative of the entire page, using the ink's color and the background color and uses the negative to extract letters and numbers.</t>
  </si>
  <si>
    <t>Mechanical Turk worker</t>
  </si>
  <si>
    <t>I found 5 errors total in the second computer program, but the first computer program already had 6 errors a little over halfway through.</t>
  </si>
  <si>
    <t>The second computer program had about the same total errors as the first one did only halfway through, so the participants probably noticed this when comparing them.</t>
  </si>
  <si>
    <t>The program will find the location of a word, then turn the letters white like the paper and the paper like the color of the ink.</t>
  </si>
  <si>
    <t>Bartender</t>
  </si>
  <si>
    <t>They were both seemed equally amazing. I would take either one.</t>
  </si>
  <si>
    <t>They looked exactly the same to me so I'm thinking everyone else will think that.</t>
  </si>
  <si>
    <t>The computer will locate the word and can up with the best color to match the paper. This will allow the computer to recognize the letters and write the e-text.</t>
  </si>
  <si>
    <t>Because it somewhat showed how it was doing it. It started out with red lettering than changed to black.</t>
  </si>
  <si>
    <t>For the second program, I saw text changed to red which is not the color of the paper.</t>
  </si>
  <si>
    <t>I guess I don't really know how they do it so the explaination seems fine.</t>
  </si>
  <si>
    <t>I think my previous answer was the most logical explanation</t>
  </si>
  <si>
    <t>The second one seemed to be converting words one at a time while the first did it all at once. There is more at work here.</t>
  </si>
  <si>
    <t>I did consider that the programs converted handwriting to computerized text because that is the main function of the programs to be explained.</t>
  </si>
  <si>
    <t>The end result seemed pretty spot on. I couldn't find one error.</t>
  </si>
  <si>
    <t>Retail Clerk</t>
  </si>
  <si>
    <t>I believe that I spotted less mistakes in the first computer program than the second computer program.</t>
  </si>
  <si>
    <t>I think most people will see the computer programs being the same and will choose both as equal.</t>
  </si>
  <si>
    <t>The computer program will identify where the words are located. Once the words are located, it will read the individual characters and print them onto a form using identification techniques that are programmed into it.</t>
  </si>
  <si>
    <t>It looks like they identified where the text was located and then printed the messages onto the screen by using programming techniques from within.</t>
  </si>
  <si>
    <t>I think they both have their flaws, but are equally good.</t>
  </si>
  <si>
    <t>It wrote over more words than the first program.</t>
  </si>
  <si>
    <t>prek teacher</t>
  </si>
  <si>
    <t>this had more consistent a/o converting. I thought it did a really great job</t>
  </si>
  <si>
    <t>I found the first program made a mistake on the a/o. The second was a little more consistant</t>
  </si>
  <si>
    <t>Teacher</t>
  </si>
  <si>
    <t>Because I could not find any obvious mistakes, whereas I found several with the second program.</t>
  </si>
  <si>
    <t>It was evident that the second program made several mistakes, while the first program did not.</t>
  </si>
  <si>
    <t>ACCOUNTANT</t>
  </si>
  <si>
    <t>THE PROGRAMS PERFORMED SIMILARLY TO ME IN TRANSLATING THE TEXT INTO E-TEXT.</t>
  </si>
  <si>
    <t>BOTH PROGRAMS LOOKED LIKE THEY TRANSLATED THE WORDS CORRECTLY TO ME.</t>
  </si>
  <si>
    <t>I think they both did equally well at the task</t>
  </si>
  <si>
    <t>Both programs did a very good job transcribing</t>
  </si>
  <si>
    <t>medical assistant</t>
  </si>
  <si>
    <t>Because it seems a little more accurate than the second one</t>
  </si>
  <si>
    <t>I didn't see any typos in the first program, but I did see one error in the second one (it mistook a G for a Y)</t>
  </si>
  <si>
    <t>Homemaker</t>
  </si>
  <si>
    <t>I think the first computer program had fewer mistakes.</t>
  </si>
  <si>
    <t>marketer</t>
  </si>
  <si>
    <t>For the reason previously stated, but I didn't note how long each program took, which should be a factor in the evaluation.</t>
  </si>
  <si>
    <t>The second one seemed to distinguish lower case Os and As more accurately.</t>
  </si>
  <si>
    <t>The program finds and locates individual words. Once those are registered, it then writes the word in to an e-text by using an algorithmic method.</t>
  </si>
  <si>
    <t>I believe that the computers are still in a testing phase, as it seemed to be implied in the beginning.</t>
  </si>
  <si>
    <t>The program converts your handwritten notes, to text. The program finds a highlighted word, then coverts it to text on the screen</t>
  </si>
  <si>
    <t>I think it worked extremely well, I was very impressed with just how well it worked</t>
  </si>
  <si>
    <t>First the program will identify where a word is. Then it will highlight the contour of the word. Then it will identify the characters of the word and write it into the e-text.</t>
  </si>
  <si>
    <t>I understand what I read about how the programs converted the text, but I do not understand it because I do not learn things simply by reading about them. I have to see them in action and sometimes work with them myself in order to fully understand them.</t>
  </si>
  <si>
    <t>THE PROGRAM IDENTIFIES THE WORD AND HIGHLIGHTS IT. ONCE THE WORD IS HIGHLIGHTED, THE PROGRAM IS ABLE TO IDENTIFY THE CHARACTERS AND WRITE IT INTO E-TEXT.</t>
  </si>
  <si>
    <t>BECAUSE I COMPARED THE HANDWRITTEN TEXT TO THE E-TEXT AND IT APPEARED TO BE VERY ACCURATE TO ME.</t>
  </si>
  <si>
    <t>The program analyzes the shape of the letters and length of word and then uses the most appropriate letter to form the words</t>
  </si>
  <si>
    <t>Yes I believe my explanation was a good interpertation</t>
  </si>
  <si>
    <t>It scans the text and then outlines the characters in a word, then runs that outline through a character recognition program and spits out the correct character as text.</t>
  </si>
  <si>
    <t>I've used OCR programs before and they were never as accurate as this one was, so I don't believe it actually exists</t>
  </si>
  <si>
    <t>It will scan the document by first highlighting a word. Then it will scan the shape and curves of the word. The it will convert it into digital format.</t>
  </si>
  <si>
    <t>I am sorry but I do not understand the question.</t>
  </si>
  <si>
    <t>Having identified a word, the program might use a similar process (whatever it was) to identify individual letters. Since a program doesn't see the image, it probably assigns a black/white value to every pixel and for each letter it assigns (I'm handwaving here) a mathematical value to represent the pattern of black pixels which is then compared to known signatures of letters to find a match. A "smarter" program might also weight possible matches based on the likelihood of certain letters being close to each other.</t>
  </si>
  <si>
    <t>Nothing has given me reason to change my guess.</t>
  </si>
  <si>
    <t>I think both programs are equally good, neither has any significant errors</t>
  </si>
  <si>
    <t>Both print outs were equally well done. Neither output had serious flaws</t>
  </si>
  <si>
    <t>The system will find the words on the page and then flip the colors of the ink and the page. It will then find the words and output the completed text.</t>
  </si>
  <si>
    <t>I had no reason to doubt the explanation, it seemed perfectly reasonable.</t>
  </si>
  <si>
    <t>Military</t>
  </si>
  <si>
    <t>From what i was able to read. The first program had less mistakes.</t>
  </si>
  <si>
    <t>The first computer had less mistakes from what i read</t>
  </si>
  <si>
    <t>disabled</t>
  </si>
  <si>
    <t>While the first program switched up A's and O's at times, one could still deduce the words being transcribed. The second program switched consonants several times, which could turn one word into something completely different, changing the entire meaning of a sentence.</t>
  </si>
  <si>
    <t>The first computer program switched A's and O's at times, but it was still easy to figure out the words referred to.</t>
  </si>
  <si>
    <t>Customer Service Representative</t>
  </si>
  <si>
    <t>It translated the text more quickly and accurately than the other.</t>
  </si>
  <si>
    <t>This program seemed faster and a bit more accurately than the second program.</t>
  </si>
  <si>
    <t>stenographer</t>
  </si>
  <si>
    <t>They both are very accurate and seem to be equally good,</t>
  </si>
  <si>
    <t>They both appear to be very good qulity and equally accurate.</t>
  </si>
  <si>
    <t>data entry</t>
  </si>
  <si>
    <t>There seemed like fewer mistakes in the second computer program's transcription regardless of what others may think.</t>
  </si>
  <si>
    <t>There seemed like fewer mistakes in the second computer program's transcription.</t>
  </si>
  <si>
    <t>maintainance</t>
  </si>
  <si>
    <t>The font that was used was very much closer to the handwriting. It looked far more human to me.</t>
  </si>
  <si>
    <t>The font that was used was very much closer to the handwriting. It looked far more human and I believe most will choose it for that reason.</t>
  </si>
  <si>
    <t>It looked like they did an equally good job, with only 2-3 mistakes each</t>
  </si>
  <si>
    <t>I think most people will be inclined to pick the last one they saw</t>
  </si>
  <si>
    <t>I think this one will actually provide more of a quality translation over a long period of time.</t>
  </si>
  <si>
    <t>It appears to be the more polished version. It might not be as quick, but that's okay if it is more effective.</t>
  </si>
  <si>
    <t>Clerk</t>
  </si>
  <si>
    <t>I did not see any errors in the translation to digital text.</t>
  </si>
  <si>
    <t>I think there was an error in the first programs translation.</t>
  </si>
  <si>
    <t>RETIRED</t>
  </si>
  <si>
    <t>THEY BOTH HAVE CLEAR OUT PUT AND TRANSCRIBE THE DATA WELL</t>
  </si>
  <si>
    <t>CLEAREST CHOICES ARE THE SAME AND PUT OUT CLEAR TEXT</t>
  </si>
  <si>
    <t>Salesman</t>
  </si>
  <si>
    <t>The second program mixed up more letter pairs than the first, which was mostly 'a' to 'o' errors.</t>
  </si>
  <si>
    <t>Tough choice, I found multiple mistakes of different letters in both. I think the first made less overall.</t>
  </si>
  <si>
    <t>Forester</t>
  </si>
  <si>
    <t>I found one error as opposed to three errors</t>
  </si>
  <si>
    <t>I think I only found one error in the first and found 3 in the second. I think (hope) others did the same</t>
  </si>
  <si>
    <t>Business Program Director</t>
  </si>
  <si>
    <t>I truly think that the first computer program has SLIGHTLY better performance than the second computer program as I saw a broader variety of errors with the second computer program.</t>
  </si>
  <si>
    <t>I think that most people will be impressed with the quality of the first computer program - and would then be disappointed with the second computer program as they would be expecting that to be even better than the first computer program.</t>
  </si>
  <si>
    <t>Data Analyst</t>
  </si>
  <si>
    <t>Although there were about similar errors in each of the programs, there was less character misrepresentation in the first program. Thus, there seems to be more types of errors, even though there may be relatively the same amount of errors.</t>
  </si>
  <si>
    <t>People skimming through would be able to notice more disconnected characters in the second instance, a to o, g to y, and g to q, and v to y.</t>
  </si>
  <si>
    <t>The first computer programs only had difficulty with mixing up "a's and o's" the second program had that same problem but also mixed up a few other letters.</t>
  </si>
  <si>
    <t>Sales and Marketing</t>
  </si>
  <si>
    <t>Because they both seem equally efficient in my opinion.</t>
  </si>
  <si>
    <t>They both seem to do an equally good job.</t>
  </si>
  <si>
    <t>mturk</t>
  </si>
  <si>
    <t>both were equally successful in their performance and seemed to produce the exact same result</t>
  </si>
  <si>
    <t>both programs did the same conversion and seemed to be exactly the same</t>
  </si>
  <si>
    <t>I believe it is more through and it translates better.</t>
  </si>
  <si>
    <t>admin assistant</t>
  </si>
  <si>
    <t>Only a few ocassions where computer #2 converted a word with double a's to an oa.</t>
  </si>
  <si>
    <t>Computer #2 has less errors than computer #1 did.</t>
  </si>
  <si>
    <t>Business Associate</t>
  </si>
  <si>
    <t>The second one had hardly any mistakes - only few glitches.</t>
  </si>
  <si>
    <t>I just saw more mistakes in the first program.</t>
  </si>
  <si>
    <t>insurance</t>
  </si>
  <si>
    <t>The first program had one letter wrong. The second program did not have any letters wrong.</t>
  </si>
  <si>
    <t>The first program got a letter wrong. The second program got nothing wrong.</t>
  </si>
  <si>
    <t>Media production</t>
  </si>
  <si>
    <t>The first program was able to translate free of errors from what I could find.</t>
  </si>
  <si>
    <t>I could only spot one or two errors in the second paragraph but I saw none in the first.</t>
  </si>
  <si>
    <t>law enforcement</t>
  </si>
  <si>
    <t>They both had minimal and comparable errors, mostly converting the letter a/o.</t>
  </si>
  <si>
    <t>They seemed to both have the same number of errors and as a whole both were very accurate.</t>
  </si>
  <si>
    <t>The program will convert written words to E-text by identifying that word it needs to convert. then identifying the letters of the word. Then converting each letter to make the word.</t>
  </si>
  <si>
    <t>Each word was convertered to how i imagined they would be per the instructions at the beginning.</t>
  </si>
  <si>
    <t>The program identifies the beginning and end of a word. Then it figures out the outline of the shapes of the letters so that it may deduce the individual letters within each word to be able to translate them into e-text.</t>
  </si>
  <si>
    <t>The programs found the individual words, and did their absolute best to determine each letter within those words, with only minor mistakes.</t>
  </si>
  <si>
    <t>This program uses analysis of smaller segments of letters and words to analyze text. This program reviews written words that are in its database.</t>
  </si>
  <si>
    <t>It seemed to do exactly as I anticipated, the text was analyzed bit by bit then copied.</t>
  </si>
  <si>
    <t>The program will identify the location of a word and then the program highlights the contour of the word. Next, it will identifythe individual attributes of the word so that it can write it into e-text.</t>
  </si>
  <si>
    <t>Because it appears after watching the programs that is how they work.</t>
  </si>
  <si>
    <t>A program will compare each letter to pre-designated images of each letter as assigned by programmers &amp; when it identifies what each letter is, they will type the letter in a word processor.</t>
  </si>
  <si>
    <t>It appears that the program goes through each letter and tries to identify which letter it is.</t>
  </si>
  <si>
    <t>It will discover where a word is on the page and and mark the contours. Then it identifies the letters and writes it out.</t>
  </si>
  <si>
    <t>Yes, I believe that the explanation I gave matched the handwriting conversions.</t>
  </si>
  <si>
    <t>The program will have to find the lines of words on the page and lock in so it can go over them horizontally in a line. After that it will be able to determine individual characters and make words.</t>
  </si>
  <si>
    <t>The handwriting was neat enough that the software could do its job</t>
  </si>
  <si>
    <t>The focus is on the contouring of the word, as how it is written. Once the word is identified and appropriately contoured, that's when the conversion to e-text takes place.</t>
  </si>
  <si>
    <t>It makes sense if it goes by the contouring of the image.</t>
  </si>
  <si>
    <t>It identifies a word, looks at the shape of the word and converts it to ascii so it can be displayed as e-text.</t>
  </si>
  <si>
    <t>Yes, they both seemed to be able to find the right letter to translate to digital.</t>
  </si>
  <si>
    <t>THE COMPUTER SOFTWARE WILL USE COMPARATIVE ALGORYTHMS TO TRANSLATE THE DATA TO TEXT FORMAT IT WILL THEN MATCH AND OUTPUT THE DATA IN TEXT FORMAT</t>
  </si>
  <si>
    <t>THAT IS THE WAY I SEE THE COMPUTER'S OUT PUT</t>
  </si>
  <si>
    <t>The program finds a specific word. Once completed the program examines the shapes of the word, allowing identification of the letters which enables the program to output the word.</t>
  </si>
  <si>
    <t>It seemed the program did it letter by letter, not by the word as described. But then again I don't know the language, so changing one letter like the programs did may still have been recognizing a word.</t>
  </si>
  <si>
    <t>So it takes handwritten text and basically copies it and pastes it onto an electronic piece of "paper" I assume either using a similar font or actually using the same exact hand writing</t>
  </si>
  <si>
    <t>I don't really know how to answer this question.</t>
  </si>
  <si>
    <t>This program will initially identify where the word is and will then highlight around the edge of the word. Once the program has determined the handwritten word, it will then convert the word to text.</t>
  </si>
  <si>
    <t>I believe that the programs used the capability, as described at the beginning of the experiment, to sense the handwritten word and to then convert it into text.</t>
  </si>
  <si>
    <t>It will search for a color that is different from the background page and assign that to the text color. It will search for all instances of this color, which corresponds to the text and the contours of that will correspond with a certain character for text. When a lot of background color space is found between characters, then the program takes this as a space between words.</t>
  </si>
  <si>
    <t>It seemed to capture the colors of the handwritten and the background to properly convert to text and spaces between words. It did follow the contours of the handwritten color and assign it to a character that was similar in the e-text version.</t>
  </si>
  <si>
    <t>The program starts by identifying words by highlighting the contour of each character. It can then Identify what the words is and convert it to E-text.</t>
  </si>
  <si>
    <t>Because the program was able to identify very odd and difficult words.</t>
  </si>
  <si>
    <t>By finding where the word is and then highlighting the shape of the word, identifying the characters of the word and writing it into e-text.</t>
  </si>
  <si>
    <t>It seems to be a perfect match in every aspect.</t>
  </si>
  <si>
    <t>A program like this will convert handwritten text to e-text by locating and recognizing the shape of the words and converting the words to a digital text.</t>
  </si>
  <si>
    <t>it is what i was told, and i don't have a reason to doubt it</t>
  </si>
  <si>
    <t>I believe the program is going to translate the foreign language to etext to help people with being able to read the information better.</t>
  </si>
  <si>
    <t>I feel that the e-text help people who can't speak or has another problem so they need the e-text.</t>
  </si>
  <si>
    <t>Program first needs to identify where a word is then highlight the contour of the word. Once this is done it is possible for it to identify the characters of the word then write into the e-text.</t>
  </si>
  <si>
    <t>I only saw highlighting of the written text on the last fragmented sentence on computer #2.</t>
  </si>
  <si>
    <t>My guess - every word has its unique contour. The program looks at that contour and matches it with its database to find the exact word.</t>
  </si>
  <si>
    <t>I think it makes sense that the program would use contour to figure out handwritten text.</t>
  </si>
  <si>
    <t>The program tries to write out one word at a time. It will notice the spaces between the words. It will focus on one word at a time.</t>
  </si>
  <si>
    <t>I remembered how the words were transcribed. But I did not think that was a reason one was better.</t>
  </si>
  <si>
    <t>The program will identify the contours in an image, it will then highlight those contours and overlay them over the alphabet to determine which letters they line up with.</t>
  </si>
  <si>
    <t>I believe they translated the hand written text into a digital computer font.</t>
  </si>
  <si>
    <t>Handwritten text is converted to e-text by the computer first scanning the image and converting it to black and white. It then would register and look for lines and then letters on those lines and then convert those to e-text.</t>
  </si>
  <si>
    <t>Yes, the second program showed a little bit of the conversion methodology as I was typing and it seemed to match my description.</t>
  </si>
  <si>
    <t>online editor</t>
  </si>
  <si>
    <t>The second computer program highlights the words as it transcribes them, which is more helpful.</t>
  </si>
  <si>
    <t>The second computer program highlights the words as it transcribes them.</t>
  </si>
  <si>
    <t>The program will convert handwritten text to e-text by highlighting and identifying the contours of a word. Once the word has been identified, it will be transcripted.</t>
  </si>
  <si>
    <t>The second computer program highlights the words as it transcribes them. The first didn't appear to do that.</t>
  </si>
  <si>
    <t>Change</t>
  </si>
  <si>
    <t>The second program seemed to translate the words a lot better.</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</si>
</sst>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2"/>
      <color theme="1"/>
      <name val="Calibri"/>
      <family val="2"/>
      <scheme val="minor"/>
    </font>
    <font>
      <sz val="12"/>
      <color theme="0"/>
      <name val="Calibri"/>
      <family val="2"/>
      <scheme val="minor"/>
    </font>
    <font>
      <sz val="13"/>
      <color theme="1"/>
      <name val="Arial"/>
    </font>
    <font>
      <u/>
      <sz val="12"/>
      <color theme="10"/>
      <name val="Calibri"/>
      <family val="2"/>
      <scheme val="minor"/>
    </font>
    <font>
      <u/>
      <sz val="12"/>
      <color theme="11"/>
      <name val="Calibri"/>
      <family val="2"/>
      <scheme val="minor"/>
    </font>
  </fonts>
  <fills count="7">
    <fill>
      <patternFill patternType="none"/>
    </fill>
    <fill>
      <patternFill patternType="gray125"/>
    </fill>
    <fill>
      <patternFill patternType="solid">
        <fgColor theme="4" tint="-0.249977111117893"/>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9" tint="0.59999389629810485"/>
        <bgColor indexed="64"/>
      </patternFill>
    </fill>
    <fill>
      <patternFill patternType="solid">
        <fgColor theme="9" tint="0.39997558519241921"/>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23">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cellStyleXfs>
  <cellXfs count="30">
    <xf numFmtId="0" fontId="0" fillId="0" borderId="0" xfId="0"/>
    <xf numFmtId="0" fontId="0" fillId="0" borderId="0" xfId="0" applyAlignment="1">
      <alignment horizontal="center"/>
    </xf>
    <xf numFmtId="0" fontId="0" fillId="0" borderId="0" xfId="0" applyAlignment="1">
      <alignment wrapText="1"/>
    </xf>
    <xf numFmtId="22" fontId="2" fillId="3" borderId="1" xfId="0" applyNumberFormat="1" applyFont="1" applyFill="1" applyBorder="1"/>
    <xf numFmtId="0" fontId="2" fillId="3" borderId="1" xfId="0" applyFont="1" applyFill="1" applyBorder="1"/>
    <xf numFmtId="0" fontId="2" fillId="3" borderId="1" xfId="0" applyFont="1" applyFill="1" applyBorder="1" applyAlignment="1">
      <alignment wrapText="1"/>
    </xf>
    <xf numFmtId="20" fontId="2" fillId="3" borderId="1" xfId="0" applyNumberFormat="1" applyFont="1" applyFill="1" applyBorder="1"/>
    <xf numFmtId="22" fontId="2" fillId="4" borderId="1" xfId="0" applyNumberFormat="1" applyFont="1" applyFill="1" applyBorder="1"/>
    <xf numFmtId="0" fontId="2" fillId="4" borderId="1" xfId="0" applyFont="1" applyFill="1" applyBorder="1"/>
    <xf numFmtId="0" fontId="2" fillId="4" borderId="1" xfId="0" applyFont="1" applyFill="1" applyBorder="1" applyAlignment="1">
      <alignment wrapText="1"/>
    </xf>
    <xf numFmtId="20" fontId="2" fillId="4" borderId="1" xfId="0" applyNumberFormat="1" applyFont="1" applyFill="1" applyBorder="1"/>
    <xf numFmtId="46" fontId="2" fillId="4" borderId="1" xfId="0" applyNumberFormat="1" applyFont="1" applyFill="1" applyBorder="1"/>
    <xf numFmtId="0" fontId="1" fillId="2" borderId="1" xfId="0" applyFont="1" applyFill="1" applyBorder="1" applyAlignment="1">
      <alignment horizontal="center"/>
    </xf>
    <xf numFmtId="0" fontId="1" fillId="2" borderId="1" xfId="0" applyFont="1" applyFill="1" applyBorder="1" applyAlignment="1">
      <alignment horizontal="center" wrapText="1"/>
    </xf>
    <xf numFmtId="0" fontId="2" fillId="3" borderId="1" xfId="0" applyFont="1" applyFill="1" applyBorder="1" applyAlignment="1">
      <alignment horizontal="center"/>
    </xf>
    <xf numFmtId="0" fontId="2" fillId="4" borderId="1" xfId="0" applyFont="1" applyFill="1" applyBorder="1" applyAlignment="1">
      <alignment horizontal="center"/>
    </xf>
    <xf numFmtId="22" fontId="2" fillId="5" borderId="1" xfId="0" applyNumberFormat="1" applyFont="1" applyFill="1" applyBorder="1"/>
    <xf numFmtId="0" fontId="2" fillId="5" borderId="1" xfId="0" applyFont="1" applyFill="1" applyBorder="1"/>
    <xf numFmtId="0" fontId="2" fillId="5" borderId="1" xfId="0" applyFont="1" applyFill="1" applyBorder="1" applyAlignment="1">
      <alignment wrapText="1"/>
    </xf>
    <xf numFmtId="20" fontId="2" fillId="5" borderId="1" xfId="0" applyNumberFormat="1" applyFont="1" applyFill="1" applyBorder="1"/>
    <xf numFmtId="0" fontId="2" fillId="5" borderId="1" xfId="0" applyFont="1" applyFill="1" applyBorder="1" applyAlignment="1">
      <alignment horizontal="center"/>
    </xf>
    <xf numFmtId="22" fontId="2" fillId="6" borderId="1" xfId="0" applyNumberFormat="1" applyFont="1" applyFill="1" applyBorder="1"/>
    <xf numFmtId="0" fontId="2" fillId="6" borderId="1" xfId="0" applyFont="1" applyFill="1" applyBorder="1"/>
    <xf numFmtId="0" fontId="2" fillId="6" borderId="1" xfId="0" applyFont="1" applyFill="1" applyBorder="1" applyAlignment="1">
      <alignment wrapText="1"/>
    </xf>
    <xf numFmtId="20" fontId="2" fillId="6" borderId="1" xfId="0" applyNumberFormat="1" applyFont="1" applyFill="1" applyBorder="1"/>
    <xf numFmtId="46" fontId="2" fillId="6" borderId="1" xfId="0" applyNumberFormat="1" applyFont="1" applyFill="1" applyBorder="1"/>
    <xf numFmtId="0" fontId="2" fillId="6" borderId="1" xfId="0" applyFont="1" applyFill="1" applyBorder="1" applyAlignment="1">
      <alignment horizontal="center"/>
    </xf>
    <xf numFmtId="0" fontId="1" fillId="2" borderId="2" xfId="0" applyFont="1" applyFill="1" applyBorder="1" applyAlignment="1">
      <alignment horizontal="center" wrapText="1"/>
    </xf>
    <xf numFmtId="0" fontId="1" fillId="2" borderId="3" xfId="0" applyFont="1" applyFill="1" applyBorder="1" applyAlignment="1">
      <alignment horizontal="center" wrapText="1"/>
    </xf>
    <xf numFmtId="0" fontId="1" fillId="2" borderId="1" xfId="0" applyFont="1" applyFill="1" applyBorder="1" applyAlignment="1">
      <alignment horizontal="center"/>
    </xf>
  </cellXfs>
  <cellStyles count="23">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66"/>
  <sheetViews>
    <sheetView tabSelected="1" topLeftCell="A58" zoomScale="70" zoomScaleNormal="70" zoomScalePageLayoutView="70" workbookViewId="0">
      <selection activeCell="AF1" sqref="AF1:AP1048576"/>
    </sheetView>
  </sheetViews>
  <sheetFormatPr baseColWidth="10" defaultRowHeight="16" x14ac:dyDescent="0.2"/>
  <cols>
    <col min="1" max="1" width="15.6640625" customWidth="1"/>
    <col min="5" max="5" width="13.6640625" bestFit="1" customWidth="1"/>
    <col min="6" max="6" width="31" bestFit="1" customWidth="1"/>
    <col min="7" max="7" width="22.1640625" bestFit="1" customWidth="1"/>
    <col min="11" max="11" width="17.33203125" bestFit="1" customWidth="1"/>
    <col min="12" max="12" width="47" style="2" customWidth="1"/>
    <col min="13" max="13" width="17.33203125" bestFit="1" customWidth="1"/>
    <col min="14" max="14" width="47" style="2" customWidth="1"/>
    <col min="15" max="15" width="12.33203125" bestFit="1" customWidth="1"/>
    <col min="19" max="20" width="10.83203125" style="1"/>
    <col min="21" max="21" width="14.1640625" style="1" customWidth="1"/>
    <col min="22" max="23" width="15.5" style="1" bestFit="1" customWidth="1"/>
    <col min="24" max="24" width="10.83203125" style="1"/>
    <col min="25" max="25" width="14.1640625" style="1" customWidth="1"/>
    <col min="26" max="27" width="15.5" style="1" bestFit="1" customWidth="1"/>
    <col min="28" max="28" width="94" style="2" customWidth="1"/>
    <col min="29" max="29" width="12" customWidth="1"/>
    <col min="30" max="30" width="51" style="2" customWidth="1"/>
  </cols>
  <sheetData>
    <row r="1" spans="1:31" x14ac:dyDescent="0.2">
      <c r="A1" s="29" t="s">
        <v>14</v>
      </c>
      <c r="B1" s="29" t="s">
        <v>15</v>
      </c>
      <c r="C1" s="29" t="s">
        <v>16</v>
      </c>
      <c r="D1" s="29" t="s">
        <v>17</v>
      </c>
      <c r="E1" s="29" t="s">
        <v>18</v>
      </c>
      <c r="F1" s="29" t="s">
        <v>19</v>
      </c>
      <c r="G1" s="29" t="s">
        <v>20</v>
      </c>
      <c r="H1" s="29" t="s">
        <v>23</v>
      </c>
      <c r="I1" s="29"/>
      <c r="J1" s="29"/>
      <c r="K1" s="29" t="s">
        <v>25</v>
      </c>
      <c r="L1" s="29"/>
      <c r="M1" s="29" t="s">
        <v>24</v>
      </c>
      <c r="N1" s="29"/>
      <c r="O1" s="29" t="s">
        <v>29</v>
      </c>
      <c r="P1" s="29"/>
      <c r="Q1" s="29"/>
      <c r="R1" s="29"/>
      <c r="S1" s="27" t="s">
        <v>33</v>
      </c>
      <c r="T1" s="29" t="s">
        <v>41</v>
      </c>
      <c r="U1" s="29"/>
      <c r="V1" s="29" t="s">
        <v>42</v>
      </c>
      <c r="W1" s="29"/>
      <c r="X1" s="29" t="s">
        <v>43</v>
      </c>
      <c r="Y1" s="29"/>
      <c r="Z1" s="29" t="s">
        <v>44</v>
      </c>
      <c r="AA1" s="29"/>
      <c r="AB1" s="27" t="s">
        <v>37</v>
      </c>
      <c r="AC1" s="29" t="s">
        <v>38</v>
      </c>
      <c r="AD1" s="29"/>
      <c r="AE1" s="27" t="s">
        <v>353</v>
      </c>
    </row>
    <row r="2" spans="1:31" x14ac:dyDescent="0.2">
      <c r="A2" s="29"/>
      <c r="B2" s="29"/>
      <c r="C2" s="29"/>
      <c r="D2" s="29"/>
      <c r="E2" s="29"/>
      <c r="F2" s="29"/>
      <c r="G2" s="29"/>
      <c r="H2" s="12" t="s">
        <v>22</v>
      </c>
      <c r="I2" s="12" t="s">
        <v>21</v>
      </c>
      <c r="J2" s="12"/>
      <c r="K2" s="12" t="s">
        <v>28</v>
      </c>
      <c r="L2" s="13" t="s">
        <v>26</v>
      </c>
      <c r="M2" s="12" t="s">
        <v>27</v>
      </c>
      <c r="N2" s="13" t="s">
        <v>26</v>
      </c>
      <c r="O2" s="12" t="s">
        <v>30</v>
      </c>
      <c r="P2" s="13" t="s">
        <v>31</v>
      </c>
      <c r="Q2" s="12"/>
      <c r="R2" s="13" t="s">
        <v>32</v>
      </c>
      <c r="S2" s="28"/>
      <c r="T2" s="12" t="s">
        <v>31</v>
      </c>
      <c r="U2" s="13" t="s">
        <v>30</v>
      </c>
      <c r="V2" s="12" t="s">
        <v>25</v>
      </c>
      <c r="W2" s="13" t="s">
        <v>24</v>
      </c>
      <c r="X2" s="12" t="s">
        <v>31</v>
      </c>
      <c r="Y2" s="13" t="s">
        <v>30</v>
      </c>
      <c r="Z2" s="12" t="s">
        <v>25</v>
      </c>
      <c r="AA2" s="13" t="s">
        <v>24</v>
      </c>
      <c r="AB2" s="28"/>
      <c r="AC2" s="12" t="s">
        <v>39</v>
      </c>
      <c r="AD2" s="13" t="s">
        <v>26</v>
      </c>
      <c r="AE2" s="28"/>
    </row>
    <row r="3" spans="1:31" ht="102" x14ac:dyDescent="0.2">
      <c r="A3" s="3">
        <v>43041.262129629627</v>
      </c>
      <c r="B3" s="4">
        <v>1</v>
      </c>
      <c r="C3" s="4">
        <v>31</v>
      </c>
      <c r="D3" s="4" t="s">
        <v>0</v>
      </c>
      <c r="E3" s="4" t="s">
        <v>45</v>
      </c>
      <c r="F3" s="4" t="s">
        <v>2</v>
      </c>
      <c r="G3" s="4" t="s">
        <v>46</v>
      </c>
      <c r="H3" s="4">
        <v>5</v>
      </c>
      <c r="I3" s="4">
        <v>4</v>
      </c>
      <c r="J3" s="4"/>
      <c r="K3" s="4" t="s">
        <v>3</v>
      </c>
      <c r="L3" s="5" t="s">
        <v>47</v>
      </c>
      <c r="M3" s="4" t="s">
        <v>3</v>
      </c>
      <c r="N3" s="5" t="s">
        <v>48</v>
      </c>
      <c r="O3" s="6">
        <v>3.125E-2</v>
      </c>
      <c r="P3" s="6">
        <v>2.361111111111111E-2</v>
      </c>
      <c r="Q3" s="4"/>
      <c r="R3" s="6">
        <v>0.1875</v>
      </c>
      <c r="S3" s="14" t="s">
        <v>34</v>
      </c>
      <c r="T3" s="14">
        <f>IF(OR(B3=1,B3=7),H3,IF(OR(B3=2,B3=8),I3,0))</f>
        <v>5</v>
      </c>
      <c r="U3" s="14">
        <f>IF(OR(B3=1,B3=7),I3,IF(OR(B3=2,B3=8),H3,0))</f>
        <v>4</v>
      </c>
      <c r="V3" s="14" t="s">
        <v>31</v>
      </c>
      <c r="W3" s="14" t="s">
        <v>31</v>
      </c>
      <c r="X3" s="14"/>
      <c r="Y3" s="14"/>
      <c r="Z3" s="14"/>
      <c r="AA3" s="14"/>
      <c r="AB3" s="5" t="s">
        <v>49</v>
      </c>
      <c r="AC3" s="5" t="s">
        <v>34</v>
      </c>
      <c r="AD3" s="5" t="s">
        <v>50</v>
      </c>
      <c r="AE3" s="5">
        <f>IF(V3=W3,0,1)</f>
        <v>0</v>
      </c>
    </row>
    <row r="4" spans="1:31" ht="51" x14ac:dyDescent="0.2">
      <c r="A4" s="7">
        <v>43041.264120370368</v>
      </c>
      <c r="B4" s="8">
        <v>1</v>
      </c>
      <c r="C4" s="8">
        <v>61</v>
      </c>
      <c r="D4" s="8" t="s">
        <v>4</v>
      </c>
      <c r="E4" s="8" t="s">
        <v>1</v>
      </c>
      <c r="F4" s="8" t="s">
        <v>2</v>
      </c>
      <c r="G4" s="8" t="s">
        <v>51</v>
      </c>
      <c r="H4" s="8">
        <v>4</v>
      </c>
      <c r="I4" s="8">
        <v>3</v>
      </c>
      <c r="J4" s="8"/>
      <c r="K4" s="8" t="s">
        <v>3</v>
      </c>
      <c r="L4" s="9" t="s">
        <v>52</v>
      </c>
      <c r="M4" s="8" t="s">
        <v>3</v>
      </c>
      <c r="N4" s="9" t="s">
        <v>53</v>
      </c>
      <c r="O4" s="10">
        <v>0</v>
      </c>
      <c r="P4" s="10">
        <v>0</v>
      </c>
      <c r="Q4" s="8"/>
      <c r="R4" s="11">
        <v>0.8208333333333333</v>
      </c>
      <c r="S4" s="15" t="s">
        <v>34</v>
      </c>
      <c r="T4" s="15">
        <f>IF(OR(B4=1,B4=7),H4,IF(OR(B4=2,B4=8),I4,0))</f>
        <v>4</v>
      </c>
      <c r="U4" s="15">
        <f>IF(OR(B4=1,B4=7),I4,IF(OR(B4=2,B4=8),H4,0))</f>
        <v>3</v>
      </c>
      <c r="V4" s="15" t="s">
        <v>31</v>
      </c>
      <c r="W4" s="15" t="s">
        <v>31</v>
      </c>
      <c r="X4" s="15"/>
      <c r="Y4" s="15"/>
      <c r="Z4" s="15"/>
      <c r="AA4" s="15"/>
      <c r="AB4" s="9" t="s">
        <v>54</v>
      </c>
      <c r="AC4" s="9" t="s">
        <v>35</v>
      </c>
      <c r="AD4" s="9" t="s">
        <v>55</v>
      </c>
      <c r="AE4" s="9">
        <f t="shared" ref="AE4:AE66" si="0">IF(V4=W4,0,1)</f>
        <v>0</v>
      </c>
    </row>
    <row r="5" spans="1:31" ht="34" x14ac:dyDescent="0.2">
      <c r="A5" s="3">
        <v>43041.274513888886</v>
      </c>
      <c r="B5" s="4">
        <v>1</v>
      </c>
      <c r="C5" s="4">
        <v>24</v>
      </c>
      <c r="D5" s="4" t="s">
        <v>0</v>
      </c>
      <c r="E5" s="4" t="s">
        <v>1</v>
      </c>
      <c r="F5" s="4" t="s">
        <v>7</v>
      </c>
      <c r="G5" s="4" t="s">
        <v>56</v>
      </c>
      <c r="H5" s="4">
        <v>3</v>
      </c>
      <c r="I5" s="4">
        <v>4</v>
      </c>
      <c r="J5" s="4"/>
      <c r="K5" s="4" t="s">
        <v>3</v>
      </c>
      <c r="L5" s="5" t="s">
        <v>57</v>
      </c>
      <c r="M5" s="4" t="s">
        <v>3</v>
      </c>
      <c r="N5" s="5" t="s">
        <v>58</v>
      </c>
      <c r="O5" s="6">
        <v>3.9583333333333331E-2</v>
      </c>
      <c r="P5" s="6">
        <v>3.5416666666666666E-2</v>
      </c>
      <c r="Q5" s="4"/>
      <c r="R5" s="6">
        <v>0.90972222222222221</v>
      </c>
      <c r="S5" s="14" t="s">
        <v>34</v>
      </c>
      <c r="T5" s="14">
        <f t="shared" ref="T5:T9" si="1">IF(OR(B5=1,B5=7),H5,IF(OR(B5=2,B5=8),I5,0))</f>
        <v>3</v>
      </c>
      <c r="U5" s="14">
        <f t="shared" ref="U5:U9" si="2">IF(OR(B5=1,B5=7),I5,IF(OR(B5=2,B5=8),H5,0))</f>
        <v>4</v>
      </c>
      <c r="V5" s="14" t="s">
        <v>31</v>
      </c>
      <c r="W5" s="14" t="s">
        <v>31</v>
      </c>
      <c r="X5" s="14"/>
      <c r="Y5" s="14"/>
      <c r="Z5" s="14"/>
      <c r="AA5" s="14"/>
      <c r="AB5" s="5" t="s">
        <v>59</v>
      </c>
      <c r="AC5" s="5" t="s">
        <v>35</v>
      </c>
      <c r="AD5" s="5" t="s">
        <v>60</v>
      </c>
      <c r="AE5" s="5">
        <f t="shared" si="0"/>
        <v>0</v>
      </c>
    </row>
    <row r="6" spans="1:31" ht="34" x14ac:dyDescent="0.2">
      <c r="A6" s="7">
        <v>43041.279050925928</v>
      </c>
      <c r="B6" s="8">
        <v>1</v>
      </c>
      <c r="C6" s="8">
        <v>20</v>
      </c>
      <c r="D6" s="8" t="s">
        <v>0</v>
      </c>
      <c r="E6" s="8" t="s">
        <v>1</v>
      </c>
      <c r="F6" s="8" t="s">
        <v>7</v>
      </c>
      <c r="G6" s="8" t="s">
        <v>61</v>
      </c>
      <c r="H6" s="8">
        <v>4</v>
      </c>
      <c r="I6" s="8">
        <v>4</v>
      </c>
      <c r="J6" s="8"/>
      <c r="K6" s="8" t="s">
        <v>8</v>
      </c>
      <c r="L6" s="9" t="s">
        <v>62</v>
      </c>
      <c r="M6" s="8" t="s">
        <v>8</v>
      </c>
      <c r="N6" s="9" t="s">
        <v>63</v>
      </c>
      <c r="O6" s="10">
        <v>0</v>
      </c>
      <c r="P6" s="10">
        <v>2.013888888888889E-2</v>
      </c>
      <c r="Q6" s="8"/>
      <c r="R6" s="11">
        <v>0.84930555555555554</v>
      </c>
      <c r="S6" s="15" t="s">
        <v>34</v>
      </c>
      <c r="T6" s="15">
        <f t="shared" si="1"/>
        <v>4</v>
      </c>
      <c r="U6" s="15">
        <f t="shared" si="2"/>
        <v>4</v>
      </c>
      <c r="V6" s="15" t="s">
        <v>30</v>
      </c>
      <c r="W6" s="15" t="s">
        <v>30</v>
      </c>
      <c r="X6" s="15"/>
      <c r="Y6" s="15"/>
      <c r="Z6" s="15"/>
      <c r="AA6" s="15"/>
      <c r="AB6" s="9" t="s">
        <v>64</v>
      </c>
      <c r="AC6" s="9" t="s">
        <v>35</v>
      </c>
      <c r="AD6" s="9" t="s">
        <v>65</v>
      </c>
      <c r="AE6" s="9">
        <f t="shared" si="0"/>
        <v>0</v>
      </c>
    </row>
    <row r="7" spans="1:31" ht="34" x14ac:dyDescent="0.2">
      <c r="A7" s="3">
        <v>43041.296678240738</v>
      </c>
      <c r="B7" s="4">
        <v>1</v>
      </c>
      <c r="C7" s="4">
        <v>34</v>
      </c>
      <c r="D7" s="4" t="s">
        <v>0</v>
      </c>
      <c r="E7" s="4" t="s">
        <v>1</v>
      </c>
      <c r="F7" s="4" t="s">
        <v>2</v>
      </c>
      <c r="G7" s="4" t="s">
        <v>66</v>
      </c>
      <c r="H7" s="4">
        <v>5</v>
      </c>
      <c r="I7" s="4">
        <v>4</v>
      </c>
      <c r="J7" s="4"/>
      <c r="K7" s="4" t="s">
        <v>3</v>
      </c>
      <c r="L7" s="5" t="s">
        <v>67</v>
      </c>
      <c r="M7" s="4" t="s">
        <v>3</v>
      </c>
      <c r="N7" s="5" t="s">
        <v>68</v>
      </c>
      <c r="O7" s="6">
        <v>2.7777777777777776E-2</v>
      </c>
      <c r="P7" s="6">
        <v>8.3333333333333332E-3</v>
      </c>
      <c r="Q7" s="4"/>
      <c r="R7" s="6">
        <v>0.84097222222222223</v>
      </c>
      <c r="S7" s="14" t="s">
        <v>34</v>
      </c>
      <c r="T7" s="14">
        <f t="shared" si="1"/>
        <v>5</v>
      </c>
      <c r="U7" s="14">
        <f t="shared" si="2"/>
        <v>4</v>
      </c>
      <c r="V7" s="14" t="s">
        <v>31</v>
      </c>
      <c r="W7" s="14" t="s">
        <v>31</v>
      </c>
      <c r="X7" s="14"/>
      <c r="Y7" s="14"/>
      <c r="Z7" s="14"/>
      <c r="AA7" s="14"/>
      <c r="AB7" s="5" t="s">
        <v>79</v>
      </c>
      <c r="AC7" s="5" t="s">
        <v>35</v>
      </c>
      <c r="AD7" s="5" t="s">
        <v>80</v>
      </c>
      <c r="AE7" s="5">
        <f t="shared" si="0"/>
        <v>0</v>
      </c>
    </row>
    <row r="8" spans="1:31" ht="85" x14ac:dyDescent="0.2">
      <c r="A8" s="7">
        <v>43041.2971875</v>
      </c>
      <c r="B8" s="8">
        <v>1</v>
      </c>
      <c r="C8" s="8">
        <v>49</v>
      </c>
      <c r="D8" s="8" t="s">
        <v>4</v>
      </c>
      <c r="E8" s="8" t="s">
        <v>1</v>
      </c>
      <c r="F8" s="8" t="s">
        <v>69</v>
      </c>
      <c r="G8" s="8" t="s">
        <v>70</v>
      </c>
      <c r="H8" s="8">
        <v>3</v>
      </c>
      <c r="I8" s="8">
        <v>3</v>
      </c>
      <c r="J8" s="8"/>
      <c r="K8" s="8" t="s">
        <v>11</v>
      </c>
      <c r="L8" s="9" t="s">
        <v>71</v>
      </c>
      <c r="M8" s="8" t="s">
        <v>11</v>
      </c>
      <c r="N8" s="9" t="s">
        <v>72</v>
      </c>
      <c r="O8" s="10">
        <v>0</v>
      </c>
      <c r="P8" s="10">
        <v>0</v>
      </c>
      <c r="Q8" s="8"/>
      <c r="R8" s="11">
        <v>0.7055555555555556</v>
      </c>
      <c r="S8" s="15" t="s">
        <v>34</v>
      </c>
      <c r="T8" s="15">
        <f t="shared" si="1"/>
        <v>3</v>
      </c>
      <c r="U8" s="15">
        <f t="shared" si="2"/>
        <v>3</v>
      </c>
      <c r="V8" s="15" t="s">
        <v>11</v>
      </c>
      <c r="W8" s="15" t="s">
        <v>11</v>
      </c>
      <c r="X8" s="15"/>
      <c r="Y8" s="15"/>
      <c r="Z8" s="15"/>
      <c r="AA8" s="15"/>
      <c r="AB8" s="9" t="s">
        <v>81</v>
      </c>
      <c r="AC8" s="9" t="s">
        <v>35</v>
      </c>
      <c r="AD8" s="9" t="s">
        <v>82</v>
      </c>
      <c r="AE8" s="9">
        <f t="shared" si="0"/>
        <v>0</v>
      </c>
    </row>
    <row r="9" spans="1:31" ht="34" x14ac:dyDescent="0.2">
      <c r="A9" s="3">
        <v>43041.307326388887</v>
      </c>
      <c r="B9" s="4">
        <v>1</v>
      </c>
      <c r="C9" s="4">
        <v>24</v>
      </c>
      <c r="D9" s="4" t="s">
        <v>0</v>
      </c>
      <c r="E9" s="4" t="s">
        <v>1</v>
      </c>
      <c r="F9" s="4" t="s">
        <v>7</v>
      </c>
      <c r="G9" s="4" t="s">
        <v>73</v>
      </c>
      <c r="H9" s="4">
        <v>5</v>
      </c>
      <c r="I9" s="4">
        <v>4</v>
      </c>
      <c r="J9" s="4"/>
      <c r="K9" s="4" t="s">
        <v>3</v>
      </c>
      <c r="L9" s="5" t="s">
        <v>74</v>
      </c>
      <c r="M9" s="4" t="s">
        <v>3</v>
      </c>
      <c r="N9" s="5" t="s">
        <v>75</v>
      </c>
      <c r="O9" s="6">
        <v>4.027777777777778E-2</v>
      </c>
      <c r="P9" s="6">
        <v>2.7083333333333334E-2</v>
      </c>
      <c r="Q9" s="4"/>
      <c r="R9" s="6">
        <v>1.05</v>
      </c>
      <c r="S9" s="14" t="s">
        <v>34</v>
      </c>
      <c r="T9" s="14">
        <f t="shared" si="1"/>
        <v>5</v>
      </c>
      <c r="U9" s="14">
        <f t="shared" si="2"/>
        <v>4</v>
      </c>
      <c r="V9" s="14" t="s">
        <v>31</v>
      </c>
      <c r="W9" s="14" t="s">
        <v>31</v>
      </c>
      <c r="X9" s="14"/>
      <c r="Y9" s="14"/>
      <c r="Z9" s="14"/>
      <c r="AA9" s="14"/>
      <c r="AB9" s="5" t="s">
        <v>83</v>
      </c>
      <c r="AC9" s="5" t="s">
        <v>35</v>
      </c>
      <c r="AD9" s="5" t="s">
        <v>84</v>
      </c>
      <c r="AE9" s="5">
        <f t="shared" si="0"/>
        <v>0</v>
      </c>
    </row>
    <row r="10" spans="1:31" ht="102" x14ac:dyDescent="0.2">
      <c r="A10" s="7">
        <v>43041.372152777774</v>
      </c>
      <c r="B10" s="8">
        <v>1</v>
      </c>
      <c r="C10" s="8">
        <v>33</v>
      </c>
      <c r="D10" s="8" t="s">
        <v>0</v>
      </c>
      <c r="E10" s="8" t="s">
        <v>1</v>
      </c>
      <c r="F10" s="8" t="s">
        <v>2</v>
      </c>
      <c r="G10" s="8" t="s">
        <v>76</v>
      </c>
      <c r="H10" s="8">
        <v>5</v>
      </c>
      <c r="I10" s="8">
        <v>4</v>
      </c>
      <c r="J10" s="8"/>
      <c r="K10" s="8" t="s">
        <v>3</v>
      </c>
      <c r="L10" s="9" t="s">
        <v>77</v>
      </c>
      <c r="M10" s="8" t="s">
        <v>3</v>
      </c>
      <c r="N10" s="9" t="s">
        <v>78</v>
      </c>
      <c r="O10" s="10">
        <v>3.4722222222222224E-2</v>
      </c>
      <c r="P10" s="10">
        <v>4.027777777777778E-2</v>
      </c>
      <c r="Q10" s="8"/>
      <c r="R10" s="11">
        <v>0.87291666666666667</v>
      </c>
      <c r="S10" s="15" t="s">
        <v>34</v>
      </c>
      <c r="T10" s="15">
        <f>IF(OR(B10=1,B10=7),H10,IF(OR(B10=2,B10=8),I10,0))</f>
        <v>5</v>
      </c>
      <c r="U10" s="15">
        <f>IF(OR(B10=1,B10=7),I10,IF(OR(B10=2,B10=8),H10,0))</f>
        <v>4</v>
      </c>
      <c r="V10" s="15" t="s">
        <v>31</v>
      </c>
      <c r="W10" s="15" t="s">
        <v>31</v>
      </c>
      <c r="X10" s="15"/>
      <c r="Y10" s="15"/>
      <c r="Z10" s="15"/>
      <c r="AA10" s="15"/>
      <c r="AB10" s="9" t="s">
        <v>85</v>
      </c>
      <c r="AC10" s="9" t="s">
        <v>35</v>
      </c>
      <c r="AD10" s="9" t="s">
        <v>86</v>
      </c>
      <c r="AE10" s="9">
        <f t="shared" si="0"/>
        <v>0</v>
      </c>
    </row>
    <row r="11" spans="1:31" ht="34" x14ac:dyDescent="0.2">
      <c r="A11" s="3">
        <v>43041.615752314814</v>
      </c>
      <c r="B11" s="4">
        <v>2</v>
      </c>
      <c r="C11" s="4">
        <v>25</v>
      </c>
      <c r="D11" s="4" t="s">
        <v>0</v>
      </c>
      <c r="E11" s="4" t="s">
        <v>1</v>
      </c>
      <c r="F11" s="4" t="s">
        <v>2</v>
      </c>
      <c r="G11" s="4" t="s">
        <v>87</v>
      </c>
      <c r="H11" s="4">
        <v>4</v>
      </c>
      <c r="I11" s="4">
        <v>5</v>
      </c>
      <c r="J11" s="4"/>
      <c r="K11" s="4" t="s">
        <v>8</v>
      </c>
      <c r="L11" s="5" t="s">
        <v>88</v>
      </c>
      <c r="M11" s="4" t="s">
        <v>8</v>
      </c>
      <c r="N11" s="5" t="s">
        <v>89</v>
      </c>
      <c r="O11" s="6">
        <v>3.0555555555555555E-2</v>
      </c>
      <c r="P11" s="6">
        <v>3.1944444444444449E-2</v>
      </c>
      <c r="Q11" s="4"/>
      <c r="R11" s="6">
        <v>0.95694444444444438</v>
      </c>
      <c r="S11" s="14" t="s">
        <v>34</v>
      </c>
      <c r="T11" s="14">
        <f t="shared" ref="T11:T17" si="3">IF(OR(B11=1,B11=7),H11,IF(OR(B11=2,B11=8),I11,0))</f>
        <v>5</v>
      </c>
      <c r="U11" s="14">
        <f t="shared" ref="U11:U17" si="4">IF(OR(B11=1,B11=7),I11,IF(OR(B11=2,B11=8),H11,0))</f>
        <v>4</v>
      </c>
      <c r="V11" s="14" t="s">
        <v>31</v>
      </c>
      <c r="W11" s="14" t="s">
        <v>31</v>
      </c>
      <c r="X11" s="14"/>
      <c r="Y11" s="14"/>
      <c r="Z11" s="14"/>
      <c r="AA11" s="14"/>
      <c r="AB11" s="5" t="s">
        <v>107</v>
      </c>
      <c r="AC11" s="5" t="s">
        <v>35</v>
      </c>
      <c r="AD11" s="5" t="s">
        <v>108</v>
      </c>
      <c r="AE11" s="5">
        <f t="shared" si="0"/>
        <v>0</v>
      </c>
    </row>
    <row r="12" spans="1:31" ht="34" x14ac:dyDescent="0.2">
      <c r="A12" s="7">
        <v>43041.619780092595</v>
      </c>
      <c r="B12" s="8">
        <v>2</v>
      </c>
      <c r="C12" s="8">
        <v>33</v>
      </c>
      <c r="D12" s="8" t="s">
        <v>0</v>
      </c>
      <c r="E12" s="8" t="s">
        <v>1</v>
      </c>
      <c r="F12" s="8" t="s">
        <v>2</v>
      </c>
      <c r="G12" s="8" t="s">
        <v>90</v>
      </c>
      <c r="H12" s="8">
        <v>5</v>
      </c>
      <c r="I12" s="8">
        <v>3</v>
      </c>
      <c r="J12" s="8"/>
      <c r="K12" s="8" t="s">
        <v>3</v>
      </c>
      <c r="L12" s="9" t="s">
        <v>91</v>
      </c>
      <c r="M12" s="8" t="s">
        <v>3</v>
      </c>
      <c r="N12" s="9" t="s">
        <v>92</v>
      </c>
      <c r="O12" s="10">
        <v>2.6388888888888889E-2</v>
      </c>
      <c r="P12" s="10">
        <v>0</v>
      </c>
      <c r="Q12" s="8"/>
      <c r="R12" s="11">
        <v>0.87430555555555556</v>
      </c>
      <c r="S12" s="15" t="s">
        <v>34</v>
      </c>
      <c r="T12" s="15">
        <f t="shared" si="3"/>
        <v>3</v>
      </c>
      <c r="U12" s="15">
        <f t="shared" si="4"/>
        <v>5</v>
      </c>
      <c r="V12" s="15" t="s">
        <v>30</v>
      </c>
      <c r="W12" s="15" t="s">
        <v>30</v>
      </c>
      <c r="X12" s="15"/>
      <c r="Y12" s="15"/>
      <c r="Z12" s="15"/>
      <c r="AA12" s="15"/>
      <c r="AB12" s="9" t="s">
        <v>109</v>
      </c>
      <c r="AC12" s="9" t="s">
        <v>35</v>
      </c>
      <c r="AD12" s="9" t="s">
        <v>110</v>
      </c>
      <c r="AE12" s="9">
        <f t="shared" si="0"/>
        <v>0</v>
      </c>
    </row>
    <row r="13" spans="1:31" ht="51" x14ac:dyDescent="0.2">
      <c r="A13" s="3">
        <v>43041.620034722226</v>
      </c>
      <c r="B13" s="4">
        <v>2</v>
      </c>
      <c r="C13" s="4">
        <v>55</v>
      </c>
      <c r="D13" s="4" t="s">
        <v>4</v>
      </c>
      <c r="E13" s="4" t="s">
        <v>1</v>
      </c>
      <c r="F13" s="4" t="s">
        <v>2</v>
      </c>
      <c r="G13" s="4" t="s">
        <v>93</v>
      </c>
      <c r="H13" s="4">
        <v>5</v>
      </c>
      <c r="I13" s="4">
        <v>5</v>
      </c>
      <c r="J13" s="4"/>
      <c r="K13" s="4" t="s">
        <v>8</v>
      </c>
      <c r="L13" s="5" t="s">
        <v>94</v>
      </c>
      <c r="M13" s="4" t="s">
        <v>8</v>
      </c>
      <c r="N13" s="5" t="s">
        <v>95</v>
      </c>
      <c r="O13" s="6">
        <v>3.8194444444444441E-2</v>
      </c>
      <c r="P13" s="6">
        <v>3.4722222222222224E-2</v>
      </c>
      <c r="Q13" s="4"/>
      <c r="R13" s="6">
        <v>0.97361111111111109</v>
      </c>
      <c r="S13" s="14" t="s">
        <v>34</v>
      </c>
      <c r="T13" s="14">
        <f t="shared" si="3"/>
        <v>5</v>
      </c>
      <c r="U13" s="14">
        <f t="shared" si="4"/>
        <v>5</v>
      </c>
      <c r="V13" s="14" t="s">
        <v>31</v>
      </c>
      <c r="W13" s="14" t="s">
        <v>31</v>
      </c>
      <c r="X13" s="14"/>
      <c r="Y13" s="14"/>
      <c r="Z13" s="14"/>
      <c r="AA13" s="14"/>
      <c r="AB13" s="5" t="s">
        <v>111</v>
      </c>
      <c r="AC13" s="5" t="s">
        <v>35</v>
      </c>
      <c r="AD13" s="5" t="s">
        <v>112</v>
      </c>
      <c r="AE13" s="5">
        <f t="shared" si="0"/>
        <v>0</v>
      </c>
    </row>
    <row r="14" spans="1:31" ht="34" x14ac:dyDescent="0.2">
      <c r="A14" s="7">
        <v>43041.621562499997</v>
      </c>
      <c r="B14" s="8">
        <v>2</v>
      </c>
      <c r="C14" s="8">
        <v>46</v>
      </c>
      <c r="D14" s="8" t="s">
        <v>0</v>
      </c>
      <c r="E14" s="8" t="s">
        <v>1</v>
      </c>
      <c r="F14" s="8" t="s">
        <v>7</v>
      </c>
      <c r="G14" s="8" t="s">
        <v>96</v>
      </c>
      <c r="H14" s="8">
        <v>4</v>
      </c>
      <c r="I14" s="8">
        <v>5</v>
      </c>
      <c r="J14" s="8"/>
      <c r="K14" s="8" t="s">
        <v>8</v>
      </c>
      <c r="L14" s="9" t="s">
        <v>97</v>
      </c>
      <c r="M14" s="8" t="s">
        <v>8</v>
      </c>
      <c r="N14" s="9" t="s">
        <v>98</v>
      </c>
      <c r="O14" s="10">
        <v>2.9861111111111113E-2</v>
      </c>
      <c r="P14" s="10">
        <v>3.7499999999999999E-2</v>
      </c>
      <c r="Q14" s="8"/>
      <c r="R14" s="11">
        <v>0.88402777777777775</v>
      </c>
      <c r="S14" s="15" t="s">
        <v>34</v>
      </c>
      <c r="T14" s="15">
        <f t="shared" si="3"/>
        <v>5</v>
      </c>
      <c r="U14" s="15">
        <f t="shared" si="4"/>
        <v>4</v>
      </c>
      <c r="V14" s="15" t="s">
        <v>31</v>
      </c>
      <c r="W14" s="15" t="s">
        <v>31</v>
      </c>
      <c r="X14" s="15"/>
      <c r="Y14" s="15"/>
      <c r="Z14" s="15"/>
      <c r="AA14" s="15"/>
      <c r="AB14" s="9" t="s">
        <v>113</v>
      </c>
      <c r="AC14" s="9" t="s">
        <v>35</v>
      </c>
      <c r="AD14" s="9" t="s">
        <v>98</v>
      </c>
      <c r="AE14" s="9">
        <f t="shared" si="0"/>
        <v>0</v>
      </c>
    </row>
    <row r="15" spans="1:31" ht="51" x14ac:dyDescent="0.2">
      <c r="A15" s="3">
        <v>43041.624386574076</v>
      </c>
      <c r="B15" s="4">
        <v>2</v>
      </c>
      <c r="C15" s="4">
        <v>36</v>
      </c>
      <c r="D15" s="4" t="s">
        <v>4</v>
      </c>
      <c r="E15" s="4" t="s">
        <v>1</v>
      </c>
      <c r="F15" s="4" t="s">
        <v>2</v>
      </c>
      <c r="G15" s="4" t="s">
        <v>12</v>
      </c>
      <c r="H15" s="4">
        <v>4</v>
      </c>
      <c r="I15" s="4">
        <v>5</v>
      </c>
      <c r="J15" s="4"/>
      <c r="K15" s="4" t="s">
        <v>8</v>
      </c>
      <c r="L15" s="5" t="s">
        <v>99</v>
      </c>
      <c r="M15" s="4" t="s">
        <v>8</v>
      </c>
      <c r="N15" s="5" t="s">
        <v>100</v>
      </c>
      <c r="O15" s="6">
        <v>3.0555555555555555E-2</v>
      </c>
      <c r="P15" s="6">
        <v>3.9583333333333331E-2</v>
      </c>
      <c r="Q15" s="4"/>
      <c r="R15" s="6">
        <v>0.96388888888888891</v>
      </c>
      <c r="S15" s="14" t="s">
        <v>34</v>
      </c>
      <c r="T15" s="14">
        <f t="shared" si="3"/>
        <v>5</v>
      </c>
      <c r="U15" s="14">
        <f t="shared" si="4"/>
        <v>4</v>
      </c>
      <c r="V15" s="14" t="s">
        <v>31</v>
      </c>
      <c r="W15" s="14" t="s">
        <v>31</v>
      </c>
      <c r="X15" s="14"/>
      <c r="Y15" s="14"/>
      <c r="Z15" s="14"/>
      <c r="AA15" s="14"/>
      <c r="AB15" s="5" t="s">
        <v>114</v>
      </c>
      <c r="AC15" s="5" t="s">
        <v>35</v>
      </c>
      <c r="AD15" s="5" t="s">
        <v>115</v>
      </c>
      <c r="AE15" s="5">
        <f t="shared" si="0"/>
        <v>0</v>
      </c>
    </row>
    <row r="16" spans="1:31" ht="34" x14ac:dyDescent="0.2">
      <c r="A16" s="7">
        <v>43041.629479166666</v>
      </c>
      <c r="B16" s="8">
        <v>2</v>
      </c>
      <c r="C16" s="8">
        <v>40</v>
      </c>
      <c r="D16" s="8" t="s">
        <v>0</v>
      </c>
      <c r="E16" s="8" t="s">
        <v>40</v>
      </c>
      <c r="F16" s="8" t="s">
        <v>2</v>
      </c>
      <c r="G16" s="8" t="s">
        <v>101</v>
      </c>
      <c r="H16" s="8">
        <v>3</v>
      </c>
      <c r="I16" s="8">
        <v>4</v>
      </c>
      <c r="J16" s="8"/>
      <c r="K16" s="8" t="s">
        <v>8</v>
      </c>
      <c r="L16" s="9" t="s">
        <v>102</v>
      </c>
      <c r="M16" s="8" t="s">
        <v>8</v>
      </c>
      <c r="N16" s="9" t="s">
        <v>103</v>
      </c>
      <c r="O16" s="10">
        <v>1.1805555555555555E-2</v>
      </c>
      <c r="P16" s="10">
        <v>4.027777777777778E-2</v>
      </c>
      <c r="Q16" s="8"/>
      <c r="R16" s="11">
        <v>0.95694444444444438</v>
      </c>
      <c r="S16" s="15" t="s">
        <v>34</v>
      </c>
      <c r="T16" s="15">
        <f t="shared" si="3"/>
        <v>4</v>
      </c>
      <c r="U16" s="15">
        <f t="shared" si="4"/>
        <v>3</v>
      </c>
      <c r="V16" s="15" t="s">
        <v>31</v>
      </c>
      <c r="W16" s="15" t="s">
        <v>31</v>
      </c>
      <c r="X16" s="15"/>
      <c r="Y16" s="15"/>
      <c r="Z16" s="15"/>
      <c r="AA16" s="15"/>
      <c r="AB16" s="9" t="s">
        <v>116</v>
      </c>
      <c r="AC16" s="9" t="s">
        <v>35</v>
      </c>
      <c r="AD16" s="9" t="s">
        <v>117</v>
      </c>
      <c r="AE16" s="9">
        <f t="shared" si="0"/>
        <v>0</v>
      </c>
    </row>
    <row r="17" spans="1:31" ht="85" x14ac:dyDescent="0.2">
      <c r="A17" s="3">
        <v>43041.629907407405</v>
      </c>
      <c r="B17" s="4">
        <v>2</v>
      </c>
      <c r="C17" s="4">
        <v>30</v>
      </c>
      <c r="D17" s="4" t="s">
        <v>0</v>
      </c>
      <c r="E17" s="4" t="s">
        <v>1</v>
      </c>
      <c r="F17" s="4" t="s">
        <v>2</v>
      </c>
      <c r="G17" s="4" t="s">
        <v>104</v>
      </c>
      <c r="H17" s="4">
        <v>4</v>
      </c>
      <c r="I17" s="4">
        <v>5</v>
      </c>
      <c r="J17" s="4"/>
      <c r="K17" s="4" t="s">
        <v>8</v>
      </c>
      <c r="L17" s="5" t="s">
        <v>105</v>
      </c>
      <c r="M17" s="4" t="s">
        <v>8</v>
      </c>
      <c r="N17" s="5" t="s">
        <v>106</v>
      </c>
      <c r="O17" s="6">
        <v>0</v>
      </c>
      <c r="P17" s="6">
        <v>0</v>
      </c>
      <c r="Q17" s="4"/>
      <c r="R17" s="6">
        <v>0.69444444444444453</v>
      </c>
      <c r="S17" s="14" t="s">
        <v>34</v>
      </c>
      <c r="T17" s="14">
        <f t="shared" si="3"/>
        <v>5</v>
      </c>
      <c r="U17" s="14">
        <f t="shared" si="4"/>
        <v>4</v>
      </c>
      <c r="V17" s="14" t="s">
        <v>31</v>
      </c>
      <c r="W17" s="14" t="s">
        <v>31</v>
      </c>
      <c r="X17" s="14"/>
      <c r="Y17" s="14"/>
      <c r="Z17" s="14"/>
      <c r="AA17" s="14"/>
      <c r="AB17" s="5" t="s">
        <v>118</v>
      </c>
      <c r="AC17" s="5" t="s">
        <v>34</v>
      </c>
      <c r="AD17" s="5" t="s">
        <v>119</v>
      </c>
      <c r="AE17" s="5">
        <f t="shared" si="0"/>
        <v>0</v>
      </c>
    </row>
    <row r="18" spans="1:31" ht="34" x14ac:dyDescent="0.2">
      <c r="A18" s="7">
        <v>43041.864907407406</v>
      </c>
      <c r="B18" s="8">
        <v>2</v>
      </c>
      <c r="C18" s="8">
        <v>28</v>
      </c>
      <c r="D18" s="8" t="s">
        <v>0</v>
      </c>
      <c r="E18" s="8" t="s">
        <v>1</v>
      </c>
      <c r="F18" s="8" t="s">
        <v>2</v>
      </c>
      <c r="G18" s="8" t="s">
        <v>13</v>
      </c>
      <c r="H18" s="8">
        <v>5</v>
      </c>
      <c r="I18" s="8">
        <v>5</v>
      </c>
      <c r="J18" s="8"/>
      <c r="K18" s="8" t="s">
        <v>11</v>
      </c>
      <c r="L18" s="9" t="s">
        <v>235</v>
      </c>
      <c r="M18" s="8" t="s">
        <v>11</v>
      </c>
      <c r="N18" s="9" t="s">
        <v>236</v>
      </c>
      <c r="O18" s="10">
        <v>3.5416666666666666E-2</v>
      </c>
      <c r="P18" s="10">
        <v>3.6111111111111115E-2</v>
      </c>
      <c r="Q18" s="8"/>
      <c r="R18" s="11">
        <v>0.56805555555555554</v>
      </c>
      <c r="S18" s="15" t="s">
        <v>34</v>
      </c>
      <c r="T18" s="15">
        <f t="shared" ref="T18" si="5">IF(OR(B18=1,B18=7),H18,IF(OR(B18=2,B18=8),I18,0))</f>
        <v>5</v>
      </c>
      <c r="U18" s="15">
        <f t="shared" ref="U18" si="6">IF(OR(B18=1,B18=7),I18,IF(OR(B18=2,B18=8),H18,0))</f>
        <v>5</v>
      </c>
      <c r="V18" s="15" t="s">
        <v>11</v>
      </c>
      <c r="W18" s="15" t="s">
        <v>11</v>
      </c>
      <c r="X18" s="15"/>
      <c r="Y18" s="15"/>
      <c r="Z18" s="15"/>
      <c r="AA18" s="15"/>
      <c r="AB18" s="9" t="s">
        <v>237</v>
      </c>
      <c r="AC18" s="9" t="s">
        <v>35</v>
      </c>
      <c r="AD18" s="9" t="s">
        <v>238</v>
      </c>
      <c r="AE18" s="9">
        <f t="shared" si="0"/>
        <v>0</v>
      </c>
    </row>
    <row r="19" spans="1:31" ht="34" x14ac:dyDescent="0.2">
      <c r="A19" s="16">
        <v>43041.667847222219</v>
      </c>
      <c r="B19" s="17">
        <v>3</v>
      </c>
      <c r="C19" s="17">
        <v>24</v>
      </c>
      <c r="D19" s="17" t="s">
        <v>4</v>
      </c>
      <c r="E19" s="17" t="s">
        <v>1</v>
      </c>
      <c r="F19" s="17" t="s">
        <v>7</v>
      </c>
      <c r="G19" s="17" t="s">
        <v>10</v>
      </c>
      <c r="H19" s="17">
        <v>4</v>
      </c>
      <c r="I19" s="17">
        <v>4</v>
      </c>
      <c r="J19" s="17"/>
      <c r="K19" s="17" t="s">
        <v>11</v>
      </c>
      <c r="L19" s="18" t="s">
        <v>120</v>
      </c>
      <c r="M19" s="17" t="s">
        <v>11</v>
      </c>
      <c r="N19" s="18" t="s">
        <v>121</v>
      </c>
      <c r="O19" s="19">
        <v>3.125E-2</v>
      </c>
      <c r="P19" s="19">
        <v>3.4027777777777775E-2</v>
      </c>
      <c r="Q19" s="17"/>
      <c r="R19" s="19">
        <v>0.97916666666666663</v>
      </c>
      <c r="S19" s="20" t="s">
        <v>34</v>
      </c>
      <c r="T19" s="20"/>
      <c r="U19" s="20"/>
      <c r="V19" s="20"/>
      <c r="W19" s="20"/>
      <c r="X19" s="20">
        <f t="shared" ref="X19:X24" si="7">IF(OR(B19=3,B19=5),H19,IF(OR(B19=4,B19=6),I19,0))</f>
        <v>4</v>
      </c>
      <c r="Y19" s="20">
        <f t="shared" ref="Y19:Y24" si="8">IF(OR(B19=3,B19=5),I19,IF(OR(B19=4,B19=6),H19,0))</f>
        <v>4</v>
      </c>
      <c r="Z19" s="20" t="s">
        <v>11</v>
      </c>
      <c r="AA19" s="20" t="s">
        <v>11</v>
      </c>
      <c r="AB19" s="18" t="s">
        <v>137</v>
      </c>
      <c r="AC19" s="18" t="s">
        <v>35</v>
      </c>
      <c r="AD19" s="18" t="s">
        <v>138</v>
      </c>
      <c r="AE19" s="18">
        <f>IF(X19=Y19,0,1)</f>
        <v>0</v>
      </c>
    </row>
    <row r="20" spans="1:31" ht="68" x14ac:dyDescent="0.2">
      <c r="A20" s="21">
        <v>43041.66847222222</v>
      </c>
      <c r="B20" s="22">
        <v>3</v>
      </c>
      <c r="C20" s="22">
        <v>29</v>
      </c>
      <c r="D20" s="22" t="s">
        <v>0</v>
      </c>
      <c r="E20" s="22" t="s">
        <v>1</v>
      </c>
      <c r="F20" s="22" t="s">
        <v>2</v>
      </c>
      <c r="G20" s="22" t="s">
        <v>122</v>
      </c>
      <c r="H20" s="22">
        <v>5</v>
      </c>
      <c r="I20" s="22">
        <v>4</v>
      </c>
      <c r="J20" s="22"/>
      <c r="K20" s="22" t="s">
        <v>3</v>
      </c>
      <c r="L20" s="23" t="s">
        <v>123</v>
      </c>
      <c r="M20" s="22" t="s">
        <v>3</v>
      </c>
      <c r="N20" s="23" t="s">
        <v>124</v>
      </c>
      <c r="O20" s="24">
        <v>2.5694444444444447E-2</v>
      </c>
      <c r="P20" s="24">
        <v>3.888888888888889E-2</v>
      </c>
      <c r="Q20" s="22"/>
      <c r="R20" s="25">
        <v>0.93680555555555556</v>
      </c>
      <c r="S20" s="26" t="s">
        <v>34</v>
      </c>
      <c r="T20" s="26"/>
      <c r="U20" s="26"/>
      <c r="V20" s="26"/>
      <c r="W20" s="26"/>
      <c r="X20" s="26">
        <f t="shared" si="7"/>
        <v>5</v>
      </c>
      <c r="Y20" s="26">
        <f t="shared" si="8"/>
        <v>4</v>
      </c>
      <c r="Z20" s="26" t="s">
        <v>31</v>
      </c>
      <c r="AA20" s="26" t="s">
        <v>31</v>
      </c>
      <c r="AB20" s="23" t="s">
        <v>139</v>
      </c>
      <c r="AC20" s="23" t="s">
        <v>34</v>
      </c>
      <c r="AD20" s="23" t="s">
        <v>140</v>
      </c>
      <c r="AE20" s="23">
        <f t="shared" ref="AE20:AE50" si="9">IF(X20=Y20,0,1)</f>
        <v>1</v>
      </c>
    </row>
    <row r="21" spans="1:31" ht="51" x14ac:dyDescent="0.2">
      <c r="A21" s="16">
        <v>43041.669166666667</v>
      </c>
      <c r="B21" s="17">
        <v>3</v>
      </c>
      <c r="C21" s="17">
        <v>27</v>
      </c>
      <c r="D21" s="17" t="s">
        <v>4</v>
      </c>
      <c r="E21" s="17" t="s">
        <v>1</v>
      </c>
      <c r="F21" s="17" t="s">
        <v>7</v>
      </c>
      <c r="G21" s="17" t="s">
        <v>125</v>
      </c>
      <c r="H21" s="17">
        <v>5</v>
      </c>
      <c r="I21" s="17">
        <v>5</v>
      </c>
      <c r="J21" s="17"/>
      <c r="K21" s="17" t="s">
        <v>11</v>
      </c>
      <c r="L21" s="18" t="s">
        <v>126</v>
      </c>
      <c r="M21" s="17" t="s">
        <v>11</v>
      </c>
      <c r="N21" s="18" t="s">
        <v>127</v>
      </c>
      <c r="O21" s="19">
        <v>3.0555555555555555E-2</v>
      </c>
      <c r="P21" s="19">
        <v>3.4027777777777775E-2</v>
      </c>
      <c r="Q21" s="17"/>
      <c r="R21" s="19">
        <v>0.89236111111111116</v>
      </c>
      <c r="S21" s="20" t="s">
        <v>34</v>
      </c>
      <c r="T21" s="20"/>
      <c r="U21" s="20"/>
      <c r="V21" s="20"/>
      <c r="W21" s="20"/>
      <c r="X21" s="20">
        <f t="shared" si="7"/>
        <v>5</v>
      </c>
      <c r="Y21" s="20">
        <f t="shared" si="8"/>
        <v>5</v>
      </c>
      <c r="Z21" s="20" t="s">
        <v>11</v>
      </c>
      <c r="AA21" s="20" t="s">
        <v>11</v>
      </c>
      <c r="AB21" s="18" t="s">
        <v>141</v>
      </c>
      <c r="AC21" s="18" t="s">
        <v>35</v>
      </c>
      <c r="AD21" s="18" t="s">
        <v>142</v>
      </c>
      <c r="AE21" s="18">
        <f t="shared" si="9"/>
        <v>0</v>
      </c>
    </row>
    <row r="22" spans="1:31" ht="51" x14ac:dyDescent="0.2">
      <c r="A22" s="21">
        <v>43041.670474537037</v>
      </c>
      <c r="B22" s="22">
        <v>3</v>
      </c>
      <c r="C22" s="22">
        <v>44</v>
      </c>
      <c r="D22" s="22" t="s">
        <v>0</v>
      </c>
      <c r="E22" s="22" t="s">
        <v>1</v>
      </c>
      <c r="F22" s="22" t="s">
        <v>2</v>
      </c>
      <c r="G22" s="22" t="s">
        <v>128</v>
      </c>
      <c r="H22" s="22">
        <v>3</v>
      </c>
      <c r="I22" s="22">
        <v>4</v>
      </c>
      <c r="J22" s="22"/>
      <c r="K22" s="22" t="s">
        <v>8</v>
      </c>
      <c r="L22" s="23" t="s">
        <v>129</v>
      </c>
      <c r="M22" s="22" t="s">
        <v>8</v>
      </c>
      <c r="N22" s="23" t="s">
        <v>130</v>
      </c>
      <c r="O22" s="24">
        <v>2.013888888888889E-2</v>
      </c>
      <c r="P22" s="24">
        <v>3.0555555555555555E-2</v>
      </c>
      <c r="Q22" s="22"/>
      <c r="R22" s="25">
        <v>0.90972222222222221</v>
      </c>
      <c r="S22" s="26" t="s">
        <v>34</v>
      </c>
      <c r="T22" s="26"/>
      <c r="U22" s="26"/>
      <c r="V22" s="26"/>
      <c r="W22" s="26"/>
      <c r="X22" s="26">
        <f t="shared" si="7"/>
        <v>3</v>
      </c>
      <c r="Y22" s="26">
        <f t="shared" si="8"/>
        <v>4</v>
      </c>
      <c r="Z22" s="26" t="s">
        <v>30</v>
      </c>
      <c r="AA22" s="26" t="s">
        <v>30</v>
      </c>
      <c r="AB22" s="23" t="s">
        <v>143</v>
      </c>
      <c r="AC22" s="23" t="s">
        <v>35</v>
      </c>
      <c r="AD22" s="23" t="s">
        <v>144</v>
      </c>
      <c r="AE22" s="23">
        <f t="shared" si="9"/>
        <v>1</v>
      </c>
    </row>
    <row r="23" spans="1:31" ht="85" x14ac:dyDescent="0.2">
      <c r="A23" s="16">
        <v>43041.673981481479</v>
      </c>
      <c r="B23" s="17">
        <v>3</v>
      </c>
      <c r="C23" s="17">
        <v>32</v>
      </c>
      <c r="D23" s="17" t="s">
        <v>4</v>
      </c>
      <c r="E23" s="17" t="s">
        <v>1</v>
      </c>
      <c r="F23" s="17" t="s">
        <v>2</v>
      </c>
      <c r="G23" s="17" t="s">
        <v>131</v>
      </c>
      <c r="H23" s="17">
        <v>4</v>
      </c>
      <c r="I23" s="17">
        <v>4</v>
      </c>
      <c r="J23" s="17"/>
      <c r="K23" s="17" t="s">
        <v>3</v>
      </c>
      <c r="L23" s="18" t="s">
        <v>132</v>
      </c>
      <c r="M23" s="17" t="s">
        <v>8</v>
      </c>
      <c r="N23" s="18" t="s">
        <v>133</v>
      </c>
      <c r="O23" s="19">
        <v>3.6805555555555557E-2</v>
      </c>
      <c r="P23" s="19">
        <v>1.3194444444444444E-2</v>
      </c>
      <c r="Q23" s="17"/>
      <c r="R23" s="19">
        <v>0.97499999999999998</v>
      </c>
      <c r="S23" s="20" t="s">
        <v>34</v>
      </c>
      <c r="T23" s="20"/>
      <c r="U23" s="20"/>
      <c r="V23" s="20"/>
      <c r="W23" s="20"/>
      <c r="X23" s="20">
        <f t="shared" si="7"/>
        <v>4</v>
      </c>
      <c r="Y23" s="20">
        <f t="shared" si="8"/>
        <v>4</v>
      </c>
      <c r="Z23" s="20" t="s">
        <v>31</v>
      </c>
      <c r="AA23" s="20" t="s">
        <v>30</v>
      </c>
      <c r="AB23" s="18" t="s">
        <v>145</v>
      </c>
      <c r="AC23" s="18" t="s">
        <v>35</v>
      </c>
      <c r="AD23" s="18" t="s">
        <v>146</v>
      </c>
      <c r="AE23" s="18">
        <f t="shared" si="9"/>
        <v>0</v>
      </c>
    </row>
    <row r="24" spans="1:31" ht="102" x14ac:dyDescent="0.2">
      <c r="A24" s="21">
        <v>43041.681493055556</v>
      </c>
      <c r="B24" s="22">
        <v>3</v>
      </c>
      <c r="C24" s="22">
        <v>42</v>
      </c>
      <c r="D24" s="22" t="s">
        <v>4</v>
      </c>
      <c r="E24" s="22" t="s">
        <v>1</v>
      </c>
      <c r="F24" s="22" t="s">
        <v>7</v>
      </c>
      <c r="G24" s="22" t="s">
        <v>134</v>
      </c>
      <c r="H24" s="22">
        <v>5</v>
      </c>
      <c r="I24" s="22">
        <v>5</v>
      </c>
      <c r="J24" s="22"/>
      <c r="K24" s="22" t="s">
        <v>11</v>
      </c>
      <c r="L24" s="23" t="s">
        <v>135</v>
      </c>
      <c r="M24" s="22" t="s">
        <v>11</v>
      </c>
      <c r="N24" s="23" t="s">
        <v>136</v>
      </c>
      <c r="O24" s="24">
        <v>0</v>
      </c>
      <c r="P24" s="24">
        <v>0</v>
      </c>
      <c r="Q24" s="22"/>
      <c r="R24" s="25">
        <v>0.71388888888888891</v>
      </c>
      <c r="S24" s="26" t="s">
        <v>34</v>
      </c>
      <c r="T24" s="26"/>
      <c r="U24" s="26"/>
      <c r="V24" s="26"/>
      <c r="W24" s="26"/>
      <c r="X24" s="26">
        <f t="shared" si="7"/>
        <v>5</v>
      </c>
      <c r="Y24" s="26">
        <f t="shared" si="8"/>
        <v>5</v>
      </c>
      <c r="Z24" s="26" t="s">
        <v>11</v>
      </c>
      <c r="AA24" s="26" t="s">
        <v>11</v>
      </c>
      <c r="AB24" s="23" t="s">
        <v>147</v>
      </c>
      <c r="AC24" s="23" t="s">
        <v>35</v>
      </c>
      <c r="AD24" s="23" t="s">
        <v>148</v>
      </c>
      <c r="AE24" s="23">
        <f t="shared" si="9"/>
        <v>0</v>
      </c>
    </row>
    <row r="25" spans="1:31" ht="34" x14ac:dyDescent="0.2">
      <c r="A25" s="16">
        <v>43041.686226851853</v>
      </c>
      <c r="B25" s="17">
        <v>3</v>
      </c>
      <c r="C25" s="17">
        <v>24</v>
      </c>
      <c r="D25" s="17" t="s">
        <v>0</v>
      </c>
      <c r="E25" s="17" t="s">
        <v>1</v>
      </c>
      <c r="F25" s="17" t="s">
        <v>7</v>
      </c>
      <c r="G25" s="17" t="s">
        <v>149</v>
      </c>
      <c r="H25" s="17">
        <v>5</v>
      </c>
      <c r="I25" s="17">
        <v>5</v>
      </c>
      <c r="J25" s="17"/>
      <c r="K25" s="17" t="s">
        <v>11</v>
      </c>
      <c r="L25" s="18" t="s">
        <v>150</v>
      </c>
      <c r="M25" s="17" t="s">
        <v>11</v>
      </c>
      <c r="N25" s="18" t="s">
        <v>151</v>
      </c>
      <c r="O25" s="19">
        <v>0</v>
      </c>
      <c r="P25" s="19">
        <v>3.2638888888888891E-2</v>
      </c>
      <c r="Q25" s="17"/>
      <c r="R25" s="19">
        <v>0.48680555555555555</v>
      </c>
      <c r="S25" s="20" t="s">
        <v>34</v>
      </c>
      <c r="T25" s="20"/>
      <c r="U25" s="20"/>
      <c r="V25" s="20"/>
      <c r="W25" s="20"/>
      <c r="X25" s="20">
        <f t="shared" ref="X25:X26" si="10">IF(OR(B25=3,B25=5),H25,IF(OR(B25=4,B25=6),I25,0))</f>
        <v>5</v>
      </c>
      <c r="Y25" s="20">
        <f t="shared" ref="Y25:Y26" si="11">IF(OR(B25=3,B25=5),I25,IF(OR(B25=4,B25=6),H25,0))</f>
        <v>5</v>
      </c>
      <c r="Z25" s="20" t="s">
        <v>11</v>
      </c>
      <c r="AA25" s="20" t="s">
        <v>11</v>
      </c>
      <c r="AB25" s="18" t="s">
        <v>152</v>
      </c>
      <c r="AC25" s="18" t="s">
        <v>35</v>
      </c>
      <c r="AD25" s="18" t="s">
        <v>153</v>
      </c>
      <c r="AE25" s="18">
        <f t="shared" si="9"/>
        <v>0</v>
      </c>
    </row>
    <row r="26" spans="1:31" ht="85" x14ac:dyDescent="0.2">
      <c r="A26" s="21">
        <v>43041.688657407409</v>
      </c>
      <c r="B26" s="22">
        <v>3</v>
      </c>
      <c r="C26" s="22">
        <v>53</v>
      </c>
      <c r="D26" s="22" t="s">
        <v>4</v>
      </c>
      <c r="E26" s="22" t="s">
        <v>1</v>
      </c>
      <c r="F26" s="22" t="s">
        <v>7</v>
      </c>
      <c r="G26" s="22" t="s">
        <v>154</v>
      </c>
      <c r="H26" s="22">
        <v>5</v>
      </c>
      <c r="I26" s="22">
        <v>5</v>
      </c>
      <c r="J26" s="22"/>
      <c r="K26" s="22" t="s">
        <v>11</v>
      </c>
      <c r="L26" s="23" t="s">
        <v>155</v>
      </c>
      <c r="M26" s="22" t="s">
        <v>3</v>
      </c>
      <c r="N26" s="23" t="s">
        <v>156</v>
      </c>
      <c r="O26" s="24">
        <v>2.4305555555555556E-2</v>
      </c>
      <c r="P26" s="24">
        <v>3.8194444444444441E-2</v>
      </c>
      <c r="Q26" s="22"/>
      <c r="R26" s="25">
        <v>0.74930555555555556</v>
      </c>
      <c r="S26" s="26" t="s">
        <v>34</v>
      </c>
      <c r="T26" s="26"/>
      <c r="U26" s="26"/>
      <c r="V26" s="26"/>
      <c r="W26" s="26"/>
      <c r="X26" s="26">
        <f t="shared" si="10"/>
        <v>5</v>
      </c>
      <c r="Y26" s="26">
        <f t="shared" si="11"/>
        <v>5</v>
      </c>
      <c r="Z26" s="26" t="s">
        <v>11</v>
      </c>
      <c r="AA26" s="26" t="s">
        <v>31</v>
      </c>
      <c r="AB26" s="23" t="s">
        <v>157</v>
      </c>
      <c r="AC26" s="23" t="s">
        <v>34</v>
      </c>
      <c r="AD26" s="23" t="s">
        <v>158</v>
      </c>
      <c r="AE26" s="23">
        <f t="shared" si="9"/>
        <v>0</v>
      </c>
    </row>
    <row r="27" spans="1:31" ht="34" x14ac:dyDescent="0.2">
      <c r="A27" s="16">
        <v>43041.703888888886</v>
      </c>
      <c r="B27" s="17">
        <v>4</v>
      </c>
      <c r="C27" s="17">
        <v>31</v>
      </c>
      <c r="D27" s="17" t="s">
        <v>0</v>
      </c>
      <c r="E27" s="17" t="s">
        <v>1</v>
      </c>
      <c r="F27" s="17" t="s">
        <v>2</v>
      </c>
      <c r="G27" s="17" t="s">
        <v>159</v>
      </c>
      <c r="H27" s="17">
        <v>4</v>
      </c>
      <c r="I27" s="17">
        <v>2</v>
      </c>
      <c r="J27" s="17"/>
      <c r="K27" s="17" t="s">
        <v>3</v>
      </c>
      <c r="L27" s="18" t="s">
        <v>160</v>
      </c>
      <c r="M27" s="17" t="s">
        <v>3</v>
      </c>
      <c r="N27" s="18" t="s">
        <v>161</v>
      </c>
      <c r="O27" s="19">
        <v>3.4722222222222224E-2</v>
      </c>
      <c r="P27" s="19">
        <v>4.027777777777778E-2</v>
      </c>
      <c r="Q27" s="17"/>
      <c r="R27" s="19">
        <v>0.83194444444444438</v>
      </c>
      <c r="S27" s="20" t="s">
        <v>34</v>
      </c>
      <c r="T27" s="20"/>
      <c r="U27" s="20"/>
      <c r="V27" s="20"/>
      <c r="W27" s="20"/>
      <c r="X27" s="20">
        <f t="shared" ref="X27:X33" si="12">IF(OR(B27=3,B27=5),H27,IF(OR(B27=4,B27=6),I27,0))</f>
        <v>2</v>
      </c>
      <c r="Y27" s="20">
        <f t="shared" ref="Y27:Y33" si="13">IF(OR(B27=3,B27=5),I27,IF(OR(B27=4,B27=6),H27,0))</f>
        <v>4</v>
      </c>
      <c r="Z27" s="20" t="s">
        <v>30</v>
      </c>
      <c r="AA27" s="20" t="s">
        <v>30</v>
      </c>
      <c r="AB27" s="18" t="s">
        <v>162</v>
      </c>
      <c r="AC27" s="18" t="s">
        <v>35</v>
      </c>
      <c r="AD27" s="18" t="s">
        <v>186</v>
      </c>
      <c r="AE27" s="18">
        <f t="shared" si="9"/>
        <v>1</v>
      </c>
    </row>
    <row r="28" spans="1:31" ht="51" x14ac:dyDescent="0.2">
      <c r="A28" s="21">
        <v>43041.708148148151</v>
      </c>
      <c r="B28" s="22">
        <v>4</v>
      </c>
      <c r="C28" s="22">
        <v>32</v>
      </c>
      <c r="D28" s="22" t="s">
        <v>4</v>
      </c>
      <c r="E28" s="22" t="s">
        <v>1</v>
      </c>
      <c r="F28" s="22" t="s">
        <v>5</v>
      </c>
      <c r="G28" s="22" t="s">
        <v>163</v>
      </c>
      <c r="H28" s="22">
        <v>4</v>
      </c>
      <c r="I28" s="22">
        <v>2</v>
      </c>
      <c r="J28" s="22"/>
      <c r="K28" s="22" t="s">
        <v>3</v>
      </c>
      <c r="L28" s="23" t="s">
        <v>164</v>
      </c>
      <c r="M28" s="22" t="s">
        <v>3</v>
      </c>
      <c r="N28" s="23" t="s">
        <v>165</v>
      </c>
      <c r="O28" s="24">
        <v>2.2916666666666669E-2</v>
      </c>
      <c r="P28" s="24">
        <v>2.9861111111111113E-2</v>
      </c>
      <c r="Q28" s="22"/>
      <c r="R28" s="25">
        <v>0.92222222222222217</v>
      </c>
      <c r="S28" s="26" t="s">
        <v>34</v>
      </c>
      <c r="T28" s="26"/>
      <c r="U28" s="26"/>
      <c r="V28" s="26"/>
      <c r="W28" s="26"/>
      <c r="X28" s="26">
        <f t="shared" si="12"/>
        <v>2</v>
      </c>
      <c r="Y28" s="26">
        <f t="shared" si="13"/>
        <v>4</v>
      </c>
      <c r="Z28" s="26" t="s">
        <v>30</v>
      </c>
      <c r="AA28" s="26" t="s">
        <v>30</v>
      </c>
      <c r="AB28" s="23" t="s">
        <v>166</v>
      </c>
      <c r="AC28" s="23" t="s">
        <v>34</v>
      </c>
      <c r="AD28" s="23" t="s">
        <v>187</v>
      </c>
      <c r="AE28" s="23">
        <f t="shared" si="9"/>
        <v>1</v>
      </c>
    </row>
    <row r="29" spans="1:31" ht="34" x14ac:dyDescent="0.2">
      <c r="A29" s="16">
        <v>43041.710196759261</v>
      </c>
      <c r="B29" s="17">
        <v>4</v>
      </c>
      <c r="C29" s="17">
        <v>45</v>
      </c>
      <c r="D29" s="17" t="s">
        <v>0</v>
      </c>
      <c r="E29" s="17" t="s">
        <v>1</v>
      </c>
      <c r="F29" s="17" t="s">
        <v>2</v>
      </c>
      <c r="G29" s="17" t="s">
        <v>167</v>
      </c>
      <c r="H29" s="17">
        <v>4</v>
      </c>
      <c r="I29" s="17">
        <v>5</v>
      </c>
      <c r="J29" s="17"/>
      <c r="K29" s="17" t="s">
        <v>8</v>
      </c>
      <c r="L29" s="18" t="s">
        <v>168</v>
      </c>
      <c r="M29" s="17" t="s">
        <v>8</v>
      </c>
      <c r="N29" s="18" t="s">
        <v>169</v>
      </c>
      <c r="O29" s="19">
        <v>3.0555555555555555E-2</v>
      </c>
      <c r="P29" s="19">
        <v>4.027777777777778E-2</v>
      </c>
      <c r="Q29" s="17"/>
      <c r="R29" s="19">
        <v>0.99444444444444446</v>
      </c>
      <c r="S29" s="20" t="s">
        <v>34</v>
      </c>
      <c r="T29" s="20"/>
      <c r="U29" s="20"/>
      <c r="V29" s="20"/>
      <c r="W29" s="20"/>
      <c r="X29" s="20">
        <f t="shared" si="12"/>
        <v>5</v>
      </c>
      <c r="Y29" s="20">
        <f t="shared" si="13"/>
        <v>4</v>
      </c>
      <c r="Z29" s="20" t="s">
        <v>31</v>
      </c>
      <c r="AA29" s="20" t="s">
        <v>31</v>
      </c>
      <c r="AB29" s="18" t="s">
        <v>170</v>
      </c>
      <c r="AC29" s="18" t="s">
        <v>35</v>
      </c>
      <c r="AD29" s="18" t="s">
        <v>188</v>
      </c>
      <c r="AE29" s="18">
        <f t="shared" si="9"/>
        <v>1</v>
      </c>
    </row>
    <row r="30" spans="1:31" ht="34" x14ac:dyDescent="0.2">
      <c r="A30" s="21">
        <v>43041.710729166669</v>
      </c>
      <c r="B30" s="22">
        <v>4</v>
      </c>
      <c r="C30" s="22">
        <v>22</v>
      </c>
      <c r="D30" s="22" t="s">
        <v>0</v>
      </c>
      <c r="E30" s="22" t="s">
        <v>1</v>
      </c>
      <c r="F30" s="22" t="s">
        <v>2</v>
      </c>
      <c r="G30" s="22" t="s">
        <v>6</v>
      </c>
      <c r="H30" s="22">
        <v>5</v>
      </c>
      <c r="I30" s="22">
        <v>5</v>
      </c>
      <c r="J30" s="22"/>
      <c r="K30" s="22" t="s">
        <v>11</v>
      </c>
      <c r="L30" s="23" t="s">
        <v>171</v>
      </c>
      <c r="M30" s="22" t="s">
        <v>11</v>
      </c>
      <c r="N30" s="23" t="s">
        <v>172</v>
      </c>
      <c r="O30" s="24">
        <v>3.6111111111111115E-2</v>
      </c>
      <c r="P30" s="24">
        <v>0</v>
      </c>
      <c r="Q30" s="22"/>
      <c r="R30" s="25">
        <v>0.45694444444444443</v>
      </c>
      <c r="S30" s="26" t="s">
        <v>34</v>
      </c>
      <c r="T30" s="26"/>
      <c r="U30" s="26"/>
      <c r="V30" s="26"/>
      <c r="W30" s="26"/>
      <c r="X30" s="26">
        <f t="shared" si="12"/>
        <v>5</v>
      </c>
      <c r="Y30" s="26">
        <f t="shared" si="13"/>
        <v>5</v>
      </c>
      <c r="Z30" s="26" t="s">
        <v>11</v>
      </c>
      <c r="AA30" s="26" t="s">
        <v>11</v>
      </c>
      <c r="AB30" s="23" t="s">
        <v>173</v>
      </c>
      <c r="AC30" s="23" t="s">
        <v>35</v>
      </c>
      <c r="AD30" s="23" t="s">
        <v>189</v>
      </c>
      <c r="AE30" s="23">
        <f t="shared" si="9"/>
        <v>0</v>
      </c>
    </row>
    <row r="31" spans="1:31" ht="51" x14ac:dyDescent="0.2">
      <c r="A31" s="16">
        <v>43041.71197916667</v>
      </c>
      <c r="B31" s="17">
        <v>4</v>
      </c>
      <c r="C31" s="17">
        <v>37</v>
      </c>
      <c r="D31" s="17" t="s">
        <v>4</v>
      </c>
      <c r="E31" s="17" t="s">
        <v>1</v>
      </c>
      <c r="F31" s="17" t="s">
        <v>2</v>
      </c>
      <c r="G31" s="17" t="s">
        <v>174</v>
      </c>
      <c r="H31" s="17">
        <v>5</v>
      </c>
      <c r="I31" s="17">
        <v>4</v>
      </c>
      <c r="J31" s="17"/>
      <c r="K31" s="17" t="s">
        <v>3</v>
      </c>
      <c r="L31" s="18" t="s">
        <v>175</v>
      </c>
      <c r="M31" s="17" t="s">
        <v>3</v>
      </c>
      <c r="N31" s="18" t="s">
        <v>176</v>
      </c>
      <c r="O31" s="19">
        <v>2.4305555555555556E-2</v>
      </c>
      <c r="P31" s="19">
        <v>1.3888888888888889E-3</v>
      </c>
      <c r="Q31" s="17"/>
      <c r="R31" s="19">
        <v>0.90277777777777779</v>
      </c>
      <c r="S31" s="20" t="s">
        <v>34</v>
      </c>
      <c r="T31" s="20"/>
      <c r="U31" s="20"/>
      <c r="V31" s="20"/>
      <c r="W31" s="20"/>
      <c r="X31" s="20">
        <f t="shared" si="12"/>
        <v>4</v>
      </c>
      <c r="Y31" s="20">
        <f t="shared" si="13"/>
        <v>5</v>
      </c>
      <c r="Z31" s="20" t="s">
        <v>30</v>
      </c>
      <c r="AA31" s="20" t="s">
        <v>30</v>
      </c>
      <c r="AB31" s="18" t="s">
        <v>177</v>
      </c>
      <c r="AC31" s="18" t="s">
        <v>34</v>
      </c>
      <c r="AD31" s="18" t="s">
        <v>190</v>
      </c>
      <c r="AE31" s="18">
        <f t="shared" si="9"/>
        <v>1</v>
      </c>
    </row>
    <row r="32" spans="1:31" ht="68" x14ac:dyDescent="0.2">
      <c r="A32" s="21">
        <v>43041.719409722224</v>
      </c>
      <c r="B32" s="22">
        <v>4</v>
      </c>
      <c r="C32" s="22">
        <v>54</v>
      </c>
      <c r="D32" s="22" t="s">
        <v>4</v>
      </c>
      <c r="E32" s="22" t="s">
        <v>1</v>
      </c>
      <c r="F32" s="22" t="s">
        <v>2</v>
      </c>
      <c r="G32" s="22" t="s">
        <v>178</v>
      </c>
      <c r="H32" s="22">
        <v>3</v>
      </c>
      <c r="I32" s="22">
        <v>4</v>
      </c>
      <c r="J32" s="22"/>
      <c r="K32" s="22" t="s">
        <v>8</v>
      </c>
      <c r="L32" s="23" t="s">
        <v>179</v>
      </c>
      <c r="M32" s="22" t="s">
        <v>8</v>
      </c>
      <c r="N32" s="23" t="s">
        <v>180</v>
      </c>
      <c r="O32" s="24">
        <v>0</v>
      </c>
      <c r="P32" s="24">
        <v>0</v>
      </c>
      <c r="Q32" s="22"/>
      <c r="R32" s="25">
        <v>0.42430555555555555</v>
      </c>
      <c r="S32" s="26" t="s">
        <v>34</v>
      </c>
      <c r="T32" s="26"/>
      <c r="U32" s="26"/>
      <c r="V32" s="26"/>
      <c r="W32" s="26"/>
      <c r="X32" s="26">
        <f t="shared" si="12"/>
        <v>4</v>
      </c>
      <c r="Y32" s="26">
        <f t="shared" si="13"/>
        <v>3</v>
      </c>
      <c r="Z32" s="26" t="s">
        <v>31</v>
      </c>
      <c r="AA32" s="26" t="s">
        <v>31</v>
      </c>
      <c r="AB32" s="23" t="s">
        <v>181</v>
      </c>
      <c r="AC32" s="23" t="s">
        <v>35</v>
      </c>
      <c r="AD32" s="23" t="s">
        <v>191</v>
      </c>
      <c r="AE32" s="23">
        <f t="shared" si="9"/>
        <v>1</v>
      </c>
    </row>
    <row r="33" spans="1:31" ht="34" x14ac:dyDescent="0.2">
      <c r="A33" s="16">
        <v>43041.744166666664</v>
      </c>
      <c r="B33" s="17">
        <v>4</v>
      </c>
      <c r="C33" s="17">
        <v>36</v>
      </c>
      <c r="D33" s="17" t="s">
        <v>0</v>
      </c>
      <c r="E33" s="17" t="s">
        <v>1</v>
      </c>
      <c r="F33" s="17" t="s">
        <v>7</v>
      </c>
      <c r="G33" s="17" t="s">
        <v>182</v>
      </c>
      <c r="H33" s="17">
        <v>5</v>
      </c>
      <c r="I33" s="17">
        <v>5</v>
      </c>
      <c r="J33" s="17"/>
      <c r="K33" s="17" t="s">
        <v>11</v>
      </c>
      <c r="L33" s="18" t="s">
        <v>183</v>
      </c>
      <c r="M33" s="17" t="s">
        <v>11</v>
      </c>
      <c r="N33" s="18" t="s">
        <v>184</v>
      </c>
      <c r="O33" s="19">
        <v>3.6805555555555557E-2</v>
      </c>
      <c r="P33" s="19">
        <v>3.8194444444444441E-2</v>
      </c>
      <c r="Q33" s="17"/>
      <c r="R33" s="19">
        <v>0.95138888888888884</v>
      </c>
      <c r="S33" s="20" t="s">
        <v>34</v>
      </c>
      <c r="T33" s="20"/>
      <c r="U33" s="20"/>
      <c r="V33" s="20"/>
      <c r="W33" s="20"/>
      <c r="X33" s="20">
        <f t="shared" si="12"/>
        <v>5</v>
      </c>
      <c r="Y33" s="20">
        <f t="shared" si="13"/>
        <v>5</v>
      </c>
      <c r="Z33" s="20" t="s">
        <v>11</v>
      </c>
      <c r="AA33" s="20" t="s">
        <v>11</v>
      </c>
      <c r="AB33" s="18" t="s">
        <v>185</v>
      </c>
      <c r="AC33" s="18" t="s">
        <v>35</v>
      </c>
      <c r="AD33" s="18" t="s">
        <v>192</v>
      </c>
      <c r="AE33" s="18">
        <f t="shared" si="9"/>
        <v>0</v>
      </c>
    </row>
    <row r="34" spans="1:31" ht="68" x14ac:dyDescent="0.2">
      <c r="A34" s="21">
        <v>43041.75209490741</v>
      </c>
      <c r="B34" s="22">
        <v>4</v>
      </c>
      <c r="C34" s="22">
        <v>28</v>
      </c>
      <c r="D34" s="22" t="s">
        <v>0</v>
      </c>
      <c r="E34" s="22" t="s">
        <v>1</v>
      </c>
      <c r="F34" s="22" t="s">
        <v>7</v>
      </c>
      <c r="G34" s="22" t="s">
        <v>193</v>
      </c>
      <c r="H34" s="22">
        <v>5</v>
      </c>
      <c r="I34" s="22">
        <v>4</v>
      </c>
      <c r="J34" s="22"/>
      <c r="K34" s="22" t="s">
        <v>3</v>
      </c>
      <c r="L34" s="23" t="s">
        <v>194</v>
      </c>
      <c r="M34" s="22" t="s">
        <v>11</v>
      </c>
      <c r="N34" s="23" t="s">
        <v>195</v>
      </c>
      <c r="O34" s="24">
        <v>1.7361111111111112E-2</v>
      </c>
      <c r="P34" s="24">
        <v>6.9444444444444441E-3</v>
      </c>
      <c r="Q34" s="22"/>
      <c r="R34" s="25">
        <v>0.91805555555555562</v>
      </c>
      <c r="S34" s="26" t="s">
        <v>34</v>
      </c>
      <c r="T34" s="26"/>
      <c r="U34" s="26"/>
      <c r="V34" s="26"/>
      <c r="W34" s="26"/>
      <c r="X34" s="26">
        <f t="shared" ref="X34" si="14">IF(OR(B34=3,B34=5),H34,IF(OR(B34=4,B34=6),I34,0))</f>
        <v>4</v>
      </c>
      <c r="Y34" s="26">
        <f t="shared" ref="Y34" si="15">IF(OR(B34=3,B34=5),I34,IF(OR(B34=4,B34=6),H34,0))</f>
        <v>5</v>
      </c>
      <c r="Z34" s="26" t="s">
        <v>30</v>
      </c>
      <c r="AA34" s="26" t="s">
        <v>11</v>
      </c>
      <c r="AB34" s="23" t="s">
        <v>196</v>
      </c>
      <c r="AC34" s="23" t="s">
        <v>35</v>
      </c>
      <c r="AD34" s="23" t="s">
        <v>197</v>
      </c>
      <c r="AE34" s="23">
        <f t="shared" si="9"/>
        <v>1</v>
      </c>
    </row>
    <row r="35" spans="1:31" ht="34" x14ac:dyDescent="0.2">
      <c r="A35" s="16">
        <v>43041.773009259261</v>
      </c>
      <c r="B35" s="17">
        <v>5</v>
      </c>
      <c r="C35" s="17">
        <v>21</v>
      </c>
      <c r="D35" s="17" t="s">
        <v>4</v>
      </c>
      <c r="E35" s="17" t="s">
        <v>1</v>
      </c>
      <c r="F35" s="17" t="s">
        <v>2</v>
      </c>
      <c r="G35" s="17" t="s">
        <v>10</v>
      </c>
      <c r="H35" s="17">
        <v>3</v>
      </c>
      <c r="I35" s="17">
        <v>4</v>
      </c>
      <c r="J35" s="17"/>
      <c r="K35" s="17" t="s">
        <v>11</v>
      </c>
      <c r="L35" s="18" t="s">
        <v>198</v>
      </c>
      <c r="M35" s="17" t="s">
        <v>8</v>
      </c>
      <c r="N35" s="18" t="s">
        <v>199</v>
      </c>
      <c r="O35" s="19">
        <v>3.9583333333333331E-2</v>
      </c>
      <c r="P35" s="19">
        <v>3.4722222222222224E-2</v>
      </c>
      <c r="Q35" s="17"/>
      <c r="R35" s="19">
        <v>1.0069444444444444</v>
      </c>
      <c r="S35" s="20" t="s">
        <v>34</v>
      </c>
      <c r="T35" s="20"/>
      <c r="U35" s="20"/>
      <c r="V35" s="20"/>
      <c r="W35" s="20"/>
      <c r="X35" s="20">
        <f t="shared" ref="X35:X42" si="16">IF(OR(B35=3,B35=5),H35,IF(OR(B35=4,B35=6),I35,0))</f>
        <v>3</v>
      </c>
      <c r="Y35" s="20">
        <f t="shared" ref="Y35:Y42" si="17">IF(OR(B35=3,B35=5),I35,IF(OR(B35=4,B35=6),H35,0))</f>
        <v>4</v>
      </c>
      <c r="Z35" s="20" t="s">
        <v>11</v>
      </c>
      <c r="AA35" s="20" t="s">
        <v>30</v>
      </c>
      <c r="AB35" s="18" t="s">
        <v>219</v>
      </c>
      <c r="AC35" s="18" t="s">
        <v>35</v>
      </c>
      <c r="AD35" s="18" t="s">
        <v>220</v>
      </c>
      <c r="AE35" s="18">
        <f t="shared" si="9"/>
        <v>1</v>
      </c>
    </row>
    <row r="36" spans="1:31" ht="34" x14ac:dyDescent="0.2">
      <c r="A36" s="21">
        <v>43041.775682870371</v>
      </c>
      <c r="B36" s="22">
        <v>5</v>
      </c>
      <c r="C36" s="22">
        <v>45</v>
      </c>
      <c r="D36" s="22" t="s">
        <v>4</v>
      </c>
      <c r="E36" s="22" t="s">
        <v>1</v>
      </c>
      <c r="F36" s="22" t="s">
        <v>7</v>
      </c>
      <c r="G36" s="22" t="s">
        <v>200</v>
      </c>
      <c r="H36" s="22">
        <v>5</v>
      </c>
      <c r="I36" s="22">
        <v>5</v>
      </c>
      <c r="J36" s="22"/>
      <c r="K36" s="22" t="s">
        <v>8</v>
      </c>
      <c r="L36" s="23" t="s">
        <v>201</v>
      </c>
      <c r="M36" s="22" t="s">
        <v>8</v>
      </c>
      <c r="N36" s="23" t="s">
        <v>202</v>
      </c>
      <c r="O36" s="24">
        <v>3.888888888888889E-2</v>
      </c>
      <c r="P36" s="24">
        <v>3.888888888888889E-2</v>
      </c>
      <c r="Q36" s="22"/>
      <c r="R36" s="25">
        <v>0.85555555555555562</v>
      </c>
      <c r="S36" s="26" t="s">
        <v>34</v>
      </c>
      <c r="T36" s="26"/>
      <c r="U36" s="26"/>
      <c r="V36" s="26"/>
      <c r="W36" s="26"/>
      <c r="X36" s="26">
        <f t="shared" si="16"/>
        <v>5</v>
      </c>
      <c r="Y36" s="26">
        <f t="shared" si="17"/>
        <v>5</v>
      </c>
      <c r="Z36" s="26" t="s">
        <v>30</v>
      </c>
      <c r="AA36" s="26" t="s">
        <v>30</v>
      </c>
      <c r="AB36" s="23" t="s">
        <v>221</v>
      </c>
      <c r="AC36" s="23" t="s">
        <v>35</v>
      </c>
      <c r="AD36" s="23" t="s">
        <v>222</v>
      </c>
      <c r="AE36" s="23">
        <f t="shared" si="9"/>
        <v>0</v>
      </c>
    </row>
    <row r="37" spans="1:31" ht="102" x14ac:dyDescent="0.2">
      <c r="A37" s="16">
        <v>43041.775995370372</v>
      </c>
      <c r="B37" s="17">
        <v>5</v>
      </c>
      <c r="C37" s="17">
        <v>40</v>
      </c>
      <c r="D37" s="17" t="s">
        <v>4</v>
      </c>
      <c r="E37" s="17" t="s">
        <v>1</v>
      </c>
      <c r="F37" s="17" t="s">
        <v>5</v>
      </c>
      <c r="G37" s="17" t="s">
        <v>203</v>
      </c>
      <c r="H37" s="17">
        <v>5</v>
      </c>
      <c r="I37" s="17">
        <v>3</v>
      </c>
      <c r="J37" s="17"/>
      <c r="K37" s="17" t="s">
        <v>3</v>
      </c>
      <c r="L37" s="18" t="s">
        <v>204</v>
      </c>
      <c r="M37" s="17" t="s">
        <v>3</v>
      </c>
      <c r="N37" s="18" t="s">
        <v>205</v>
      </c>
      <c r="O37" s="19">
        <v>3.7499999999999999E-2</v>
      </c>
      <c r="P37" s="19">
        <v>3.7499999999999999E-2</v>
      </c>
      <c r="Q37" s="17"/>
      <c r="R37" s="19">
        <v>0.90902777777777777</v>
      </c>
      <c r="S37" s="20" t="s">
        <v>34</v>
      </c>
      <c r="T37" s="20"/>
      <c r="U37" s="20"/>
      <c r="V37" s="20"/>
      <c r="W37" s="20"/>
      <c r="X37" s="20">
        <f t="shared" si="16"/>
        <v>5</v>
      </c>
      <c r="Y37" s="20">
        <f t="shared" si="17"/>
        <v>3</v>
      </c>
      <c r="Z37" s="20" t="s">
        <v>31</v>
      </c>
      <c r="AA37" s="20" t="s">
        <v>31</v>
      </c>
      <c r="AB37" s="18" t="s">
        <v>223</v>
      </c>
      <c r="AC37" s="18" t="s">
        <v>34</v>
      </c>
      <c r="AD37" s="18" t="s">
        <v>224</v>
      </c>
      <c r="AE37" s="18">
        <f t="shared" si="9"/>
        <v>1</v>
      </c>
    </row>
    <row r="38" spans="1:31" ht="51" x14ac:dyDescent="0.2">
      <c r="A38" s="21">
        <v>43041.776134259257</v>
      </c>
      <c r="B38" s="22">
        <v>5</v>
      </c>
      <c r="C38" s="22">
        <v>58</v>
      </c>
      <c r="D38" s="22" t="s">
        <v>4</v>
      </c>
      <c r="E38" s="22" t="s">
        <v>1</v>
      </c>
      <c r="F38" s="22" t="s">
        <v>2</v>
      </c>
      <c r="G38" s="22" t="s">
        <v>206</v>
      </c>
      <c r="H38" s="22">
        <v>4</v>
      </c>
      <c r="I38" s="22">
        <v>4</v>
      </c>
      <c r="J38" s="22"/>
      <c r="K38" s="22" t="s">
        <v>11</v>
      </c>
      <c r="L38" s="23" t="s">
        <v>207</v>
      </c>
      <c r="M38" s="22" t="s">
        <v>11</v>
      </c>
      <c r="N38" s="23" t="s">
        <v>208</v>
      </c>
      <c r="O38" s="24">
        <v>3.5416666666666666E-2</v>
      </c>
      <c r="P38" s="24">
        <v>0</v>
      </c>
      <c r="Q38" s="22"/>
      <c r="R38" s="25">
        <v>0.87013888888888891</v>
      </c>
      <c r="S38" s="26" t="s">
        <v>34</v>
      </c>
      <c r="T38" s="26"/>
      <c r="U38" s="26"/>
      <c r="V38" s="26"/>
      <c r="W38" s="26"/>
      <c r="X38" s="26">
        <f t="shared" si="16"/>
        <v>4</v>
      </c>
      <c r="Y38" s="26">
        <f t="shared" si="17"/>
        <v>4</v>
      </c>
      <c r="Z38" s="26" t="s">
        <v>11</v>
      </c>
      <c r="AA38" s="26" t="s">
        <v>11</v>
      </c>
      <c r="AB38" s="23" t="s">
        <v>225</v>
      </c>
      <c r="AC38" s="23" t="s">
        <v>35</v>
      </c>
      <c r="AD38" s="23" t="s">
        <v>226</v>
      </c>
      <c r="AE38" s="23">
        <f t="shared" si="9"/>
        <v>0</v>
      </c>
    </row>
    <row r="39" spans="1:31" ht="34" x14ac:dyDescent="0.2">
      <c r="A39" s="16">
        <v>43041.792604166665</v>
      </c>
      <c r="B39" s="17">
        <v>5</v>
      </c>
      <c r="C39" s="17">
        <v>38</v>
      </c>
      <c r="D39" s="17" t="s">
        <v>4</v>
      </c>
      <c r="E39" s="17" t="s">
        <v>1</v>
      </c>
      <c r="F39" s="17" t="s">
        <v>7</v>
      </c>
      <c r="G39" s="17" t="s">
        <v>12</v>
      </c>
      <c r="H39" s="17">
        <v>5</v>
      </c>
      <c r="I39" s="17">
        <v>5</v>
      </c>
      <c r="J39" s="17"/>
      <c r="K39" s="17" t="s">
        <v>11</v>
      </c>
      <c r="L39" s="18" t="s">
        <v>209</v>
      </c>
      <c r="M39" s="17" t="s">
        <v>11</v>
      </c>
      <c r="N39" s="18" t="s">
        <v>210</v>
      </c>
      <c r="O39" s="19">
        <v>3.9583333333333331E-2</v>
      </c>
      <c r="P39" s="19">
        <v>3.8194444444444441E-2</v>
      </c>
      <c r="Q39" s="17"/>
      <c r="R39" s="19">
        <v>0.98402777777777783</v>
      </c>
      <c r="S39" s="20" t="s">
        <v>34</v>
      </c>
      <c r="T39" s="20"/>
      <c r="U39" s="20"/>
      <c r="V39" s="20"/>
      <c r="W39" s="20"/>
      <c r="X39" s="20">
        <f t="shared" si="16"/>
        <v>5</v>
      </c>
      <c r="Y39" s="20">
        <f t="shared" si="17"/>
        <v>5</v>
      </c>
      <c r="Z39" s="20" t="s">
        <v>11</v>
      </c>
      <c r="AA39" s="20" t="s">
        <v>11</v>
      </c>
      <c r="AB39" s="18" t="s">
        <v>227</v>
      </c>
      <c r="AC39" s="18" t="s">
        <v>35</v>
      </c>
      <c r="AD39" s="18" t="s">
        <v>228</v>
      </c>
      <c r="AE39" s="18">
        <f t="shared" si="9"/>
        <v>0</v>
      </c>
    </row>
    <row r="40" spans="1:31" ht="51" x14ac:dyDescent="0.2">
      <c r="A40" s="21">
        <v>43041.795185185183</v>
      </c>
      <c r="B40" s="22">
        <v>5</v>
      </c>
      <c r="C40" s="22">
        <v>29</v>
      </c>
      <c r="D40" s="22" t="s">
        <v>4</v>
      </c>
      <c r="E40" s="22" t="s">
        <v>1</v>
      </c>
      <c r="F40" s="22" t="s">
        <v>2</v>
      </c>
      <c r="G40" s="22" t="s">
        <v>211</v>
      </c>
      <c r="H40" s="22">
        <v>5</v>
      </c>
      <c r="I40" s="22">
        <v>4</v>
      </c>
      <c r="J40" s="22"/>
      <c r="K40" s="22" t="s">
        <v>3</v>
      </c>
      <c r="L40" s="23" t="s">
        <v>212</v>
      </c>
      <c r="M40" s="22" t="s">
        <v>3</v>
      </c>
      <c r="N40" s="23" t="s">
        <v>213</v>
      </c>
      <c r="O40" s="24">
        <v>0</v>
      </c>
      <c r="P40" s="24">
        <v>3.8194444444444441E-2</v>
      </c>
      <c r="Q40" s="22"/>
      <c r="R40" s="25">
        <v>0.85972222222222217</v>
      </c>
      <c r="S40" s="26" t="s">
        <v>34</v>
      </c>
      <c r="T40" s="26"/>
      <c r="U40" s="26"/>
      <c r="V40" s="26"/>
      <c r="W40" s="26"/>
      <c r="X40" s="26">
        <f t="shared" si="16"/>
        <v>5</v>
      </c>
      <c r="Y40" s="26">
        <f t="shared" si="17"/>
        <v>4</v>
      </c>
      <c r="Z40" s="26" t="s">
        <v>31</v>
      </c>
      <c r="AA40" s="26" t="s">
        <v>31</v>
      </c>
      <c r="AB40" s="23" t="s">
        <v>229</v>
      </c>
      <c r="AC40" s="23" t="s">
        <v>34</v>
      </c>
      <c r="AD40" s="23" t="s">
        <v>230</v>
      </c>
      <c r="AE40" s="23">
        <f t="shared" si="9"/>
        <v>1</v>
      </c>
    </row>
    <row r="41" spans="1:31" ht="34" x14ac:dyDescent="0.2">
      <c r="A41" s="16">
        <v>43041.804502314815</v>
      </c>
      <c r="B41" s="17">
        <v>5</v>
      </c>
      <c r="C41" s="17">
        <v>36</v>
      </c>
      <c r="D41" s="17" t="s">
        <v>4</v>
      </c>
      <c r="E41" s="17" t="s">
        <v>1</v>
      </c>
      <c r="F41" s="17" t="s">
        <v>7</v>
      </c>
      <c r="G41" s="17" t="s">
        <v>214</v>
      </c>
      <c r="H41" s="17">
        <v>4</v>
      </c>
      <c r="I41" s="17">
        <v>4</v>
      </c>
      <c r="J41" s="17"/>
      <c r="K41" s="17" t="s">
        <v>3</v>
      </c>
      <c r="L41" s="18" t="s">
        <v>215</v>
      </c>
      <c r="M41" s="17" t="s">
        <v>3</v>
      </c>
      <c r="N41" s="18" t="s">
        <v>215</v>
      </c>
      <c r="O41" s="19">
        <v>3.8194444444444441E-2</v>
      </c>
      <c r="P41" s="19">
        <v>1.5972222222222224E-2</v>
      </c>
      <c r="Q41" s="17"/>
      <c r="R41" s="19">
        <v>0.96805555555555556</v>
      </c>
      <c r="S41" s="20" t="s">
        <v>34</v>
      </c>
      <c r="T41" s="20"/>
      <c r="U41" s="20"/>
      <c r="V41" s="20"/>
      <c r="W41" s="20"/>
      <c r="X41" s="20">
        <f t="shared" si="16"/>
        <v>4</v>
      </c>
      <c r="Y41" s="20">
        <f t="shared" si="17"/>
        <v>4</v>
      </c>
      <c r="Z41" s="20" t="s">
        <v>31</v>
      </c>
      <c r="AA41" s="20" t="s">
        <v>31</v>
      </c>
      <c r="AB41" s="18" t="s">
        <v>231</v>
      </c>
      <c r="AC41" s="18" t="s">
        <v>34</v>
      </c>
      <c r="AD41" s="18" t="s">
        <v>232</v>
      </c>
      <c r="AE41" s="18">
        <f t="shared" si="9"/>
        <v>0</v>
      </c>
    </row>
    <row r="42" spans="1:31" ht="102" x14ac:dyDescent="0.2">
      <c r="A42" s="21">
        <v>43041.804722222223</v>
      </c>
      <c r="B42" s="22">
        <v>5</v>
      </c>
      <c r="C42" s="22">
        <v>28</v>
      </c>
      <c r="D42" s="22" t="s">
        <v>0</v>
      </c>
      <c r="E42" s="22" t="s">
        <v>1</v>
      </c>
      <c r="F42" s="22" t="s">
        <v>2</v>
      </c>
      <c r="G42" s="22" t="s">
        <v>216</v>
      </c>
      <c r="H42" s="22">
        <v>4</v>
      </c>
      <c r="I42" s="22">
        <v>5</v>
      </c>
      <c r="J42" s="22"/>
      <c r="K42" s="22" t="s">
        <v>8</v>
      </c>
      <c r="L42" s="23" t="s">
        <v>217</v>
      </c>
      <c r="M42" s="22" t="s">
        <v>8</v>
      </c>
      <c r="N42" s="23" t="s">
        <v>218</v>
      </c>
      <c r="O42" s="24">
        <v>1.9444444444444445E-2</v>
      </c>
      <c r="P42" s="24">
        <v>0</v>
      </c>
      <c r="Q42" s="22"/>
      <c r="R42" s="25">
        <v>0.61527777777777781</v>
      </c>
      <c r="S42" s="26" t="s">
        <v>34</v>
      </c>
      <c r="T42" s="26"/>
      <c r="U42" s="26"/>
      <c r="V42" s="26"/>
      <c r="W42" s="26"/>
      <c r="X42" s="26">
        <f t="shared" si="16"/>
        <v>4</v>
      </c>
      <c r="Y42" s="26">
        <f t="shared" si="17"/>
        <v>5</v>
      </c>
      <c r="Z42" s="26" t="s">
        <v>30</v>
      </c>
      <c r="AA42" s="26" t="s">
        <v>30</v>
      </c>
      <c r="AB42" s="23" t="s">
        <v>233</v>
      </c>
      <c r="AC42" s="23" t="s">
        <v>35</v>
      </c>
      <c r="AD42" s="23" t="s">
        <v>234</v>
      </c>
      <c r="AE42" s="23">
        <f t="shared" si="9"/>
        <v>1</v>
      </c>
    </row>
    <row r="43" spans="1:31" ht="34" x14ac:dyDescent="0.2">
      <c r="A43" s="16">
        <v>43041.820856481485</v>
      </c>
      <c r="B43" s="17">
        <v>6</v>
      </c>
      <c r="C43" s="17">
        <v>23</v>
      </c>
      <c r="D43" s="17" t="s">
        <v>0</v>
      </c>
      <c r="E43" s="17" t="s">
        <v>1</v>
      </c>
      <c r="F43" s="17" t="s">
        <v>2</v>
      </c>
      <c r="G43" s="17" t="s">
        <v>239</v>
      </c>
      <c r="H43" s="17">
        <v>5</v>
      </c>
      <c r="I43" s="17">
        <v>4</v>
      </c>
      <c r="J43" s="17"/>
      <c r="K43" s="17" t="s">
        <v>3</v>
      </c>
      <c r="L43" s="18" t="s">
        <v>240</v>
      </c>
      <c r="M43" s="17" t="s">
        <v>3</v>
      </c>
      <c r="N43" s="18" t="s">
        <v>241</v>
      </c>
      <c r="O43" s="19">
        <v>0</v>
      </c>
      <c r="P43" s="19">
        <v>1.2499999999999999E-2</v>
      </c>
      <c r="Q43" s="17"/>
      <c r="R43" s="19">
        <v>0.81041666666666667</v>
      </c>
      <c r="S43" s="20" t="s">
        <v>34</v>
      </c>
      <c r="T43" s="20"/>
      <c r="U43" s="20"/>
      <c r="V43" s="20"/>
      <c r="W43" s="20"/>
      <c r="X43" s="20">
        <f t="shared" ref="X43:X50" si="18">IF(OR(B43=3,B43=5),H43,IF(OR(B43=4,B43=6),I43,0))</f>
        <v>4</v>
      </c>
      <c r="Y43" s="20">
        <f t="shared" ref="Y43:Y50" si="19">IF(OR(B43=3,B43=5),I43,IF(OR(B43=4,B43=6),H43,0))</f>
        <v>5</v>
      </c>
      <c r="Z43" s="20" t="s">
        <v>30</v>
      </c>
      <c r="AA43" s="20" t="s">
        <v>30</v>
      </c>
      <c r="AB43" s="18" t="s">
        <v>302</v>
      </c>
      <c r="AC43" s="18" t="s">
        <v>35</v>
      </c>
      <c r="AD43" s="18" t="s">
        <v>303</v>
      </c>
      <c r="AE43" s="18">
        <f t="shared" si="9"/>
        <v>1</v>
      </c>
    </row>
    <row r="44" spans="1:31" ht="102" x14ac:dyDescent="0.2">
      <c r="A44" s="21">
        <v>43041.823310185187</v>
      </c>
      <c r="B44" s="22">
        <v>6</v>
      </c>
      <c r="C44" s="22">
        <v>34</v>
      </c>
      <c r="D44" s="22" t="s">
        <v>4</v>
      </c>
      <c r="E44" s="22" t="s">
        <v>1</v>
      </c>
      <c r="F44" s="22" t="s">
        <v>2</v>
      </c>
      <c r="G44" s="22" t="s">
        <v>242</v>
      </c>
      <c r="H44" s="22">
        <v>4</v>
      </c>
      <c r="I44" s="22">
        <v>3</v>
      </c>
      <c r="J44" s="22"/>
      <c r="K44" s="22" t="s">
        <v>3</v>
      </c>
      <c r="L44" s="23" t="s">
        <v>243</v>
      </c>
      <c r="M44" s="22" t="s">
        <v>3</v>
      </c>
      <c r="N44" s="23" t="s">
        <v>244</v>
      </c>
      <c r="O44" s="24">
        <v>0</v>
      </c>
      <c r="P44" s="24">
        <v>6.9444444444444441E-3</v>
      </c>
      <c r="Q44" s="22"/>
      <c r="R44" s="25">
        <v>0.87013888888888891</v>
      </c>
      <c r="S44" s="26" t="s">
        <v>34</v>
      </c>
      <c r="T44" s="26"/>
      <c r="U44" s="26"/>
      <c r="V44" s="26"/>
      <c r="W44" s="26"/>
      <c r="X44" s="26">
        <f t="shared" si="18"/>
        <v>3</v>
      </c>
      <c r="Y44" s="26">
        <f t="shared" si="19"/>
        <v>4</v>
      </c>
      <c r="Z44" s="26" t="s">
        <v>30</v>
      </c>
      <c r="AA44" s="26" t="s">
        <v>30</v>
      </c>
      <c r="AB44" s="23" t="s">
        <v>304</v>
      </c>
      <c r="AC44" s="23" t="s">
        <v>35</v>
      </c>
      <c r="AD44" s="23" t="s">
        <v>305</v>
      </c>
      <c r="AE44" s="23">
        <f t="shared" si="9"/>
        <v>1</v>
      </c>
    </row>
    <row r="45" spans="1:31" ht="34" x14ac:dyDescent="0.2">
      <c r="A45" s="16">
        <v>43041.845555555556</v>
      </c>
      <c r="B45" s="17">
        <v>6</v>
      </c>
      <c r="C45" s="17">
        <v>31</v>
      </c>
      <c r="D45" s="17" t="s">
        <v>4</v>
      </c>
      <c r="E45" s="17" t="s">
        <v>1</v>
      </c>
      <c r="F45" s="17" t="s">
        <v>7</v>
      </c>
      <c r="G45" s="17" t="s">
        <v>245</v>
      </c>
      <c r="H45" s="17">
        <v>5</v>
      </c>
      <c r="I45" s="17">
        <v>4</v>
      </c>
      <c r="J45" s="17"/>
      <c r="K45" s="17" t="s">
        <v>3</v>
      </c>
      <c r="L45" s="18" t="s">
        <v>246</v>
      </c>
      <c r="M45" s="17" t="s">
        <v>3</v>
      </c>
      <c r="N45" s="18" t="s">
        <v>247</v>
      </c>
      <c r="O45" s="19">
        <v>0</v>
      </c>
      <c r="P45" s="19">
        <v>9.7222222222222224E-3</v>
      </c>
      <c r="Q45" s="17"/>
      <c r="R45" s="19">
        <v>0.77083333333333337</v>
      </c>
      <c r="S45" s="20" t="s">
        <v>34</v>
      </c>
      <c r="T45" s="20"/>
      <c r="U45" s="20"/>
      <c r="V45" s="20"/>
      <c r="W45" s="20"/>
      <c r="X45" s="20">
        <f t="shared" si="18"/>
        <v>4</v>
      </c>
      <c r="Y45" s="20">
        <f t="shared" si="19"/>
        <v>5</v>
      </c>
      <c r="Z45" s="20" t="s">
        <v>30</v>
      </c>
      <c r="AA45" s="20" t="s">
        <v>30</v>
      </c>
      <c r="AB45" s="18" t="s">
        <v>306</v>
      </c>
      <c r="AC45" s="18" t="s">
        <v>35</v>
      </c>
      <c r="AD45" s="18" t="s">
        <v>307</v>
      </c>
      <c r="AE45" s="18">
        <f t="shared" si="9"/>
        <v>1</v>
      </c>
    </row>
    <row r="46" spans="1:31" ht="34" x14ac:dyDescent="0.2">
      <c r="A46" s="21">
        <v>43041.852349537039</v>
      </c>
      <c r="B46" s="22">
        <v>6</v>
      </c>
      <c r="C46" s="22">
        <v>45</v>
      </c>
      <c r="D46" s="22" t="s">
        <v>4</v>
      </c>
      <c r="E46" s="22" t="s">
        <v>1</v>
      </c>
      <c r="F46" s="22" t="s">
        <v>2</v>
      </c>
      <c r="G46" s="22" t="s">
        <v>248</v>
      </c>
      <c r="H46" s="22">
        <v>5</v>
      </c>
      <c r="I46" s="22">
        <v>5</v>
      </c>
      <c r="J46" s="22"/>
      <c r="K46" s="22" t="s">
        <v>11</v>
      </c>
      <c r="L46" s="23" t="s">
        <v>249</v>
      </c>
      <c r="M46" s="22" t="s">
        <v>11</v>
      </c>
      <c r="N46" s="23" t="s">
        <v>250</v>
      </c>
      <c r="O46" s="24">
        <v>2.2222222222222223E-2</v>
      </c>
      <c r="P46" s="24">
        <v>3.5416666666666666E-2</v>
      </c>
      <c r="Q46" s="22"/>
      <c r="R46" s="25">
        <v>0.81597222222222221</v>
      </c>
      <c r="S46" s="26" t="s">
        <v>34</v>
      </c>
      <c r="T46" s="26"/>
      <c r="U46" s="26"/>
      <c r="V46" s="26"/>
      <c r="W46" s="26"/>
      <c r="X46" s="26">
        <f t="shared" si="18"/>
        <v>5</v>
      </c>
      <c r="Y46" s="26">
        <f t="shared" si="19"/>
        <v>5</v>
      </c>
      <c r="Z46" s="26" t="s">
        <v>11</v>
      </c>
      <c r="AA46" s="26" t="s">
        <v>11</v>
      </c>
      <c r="AB46" s="23" t="s">
        <v>308</v>
      </c>
      <c r="AC46" s="23" t="s">
        <v>35</v>
      </c>
      <c r="AD46" s="23" t="s">
        <v>309</v>
      </c>
      <c r="AE46" s="23">
        <f t="shared" si="9"/>
        <v>0</v>
      </c>
    </row>
    <row r="47" spans="1:31" ht="51" x14ac:dyDescent="0.2">
      <c r="A47" s="16">
        <v>43041.86347222222</v>
      </c>
      <c r="B47" s="17">
        <v>6</v>
      </c>
      <c r="C47" s="17">
        <v>24</v>
      </c>
      <c r="D47" s="17" t="s">
        <v>4</v>
      </c>
      <c r="E47" s="17" t="s">
        <v>1</v>
      </c>
      <c r="F47" s="17" t="s">
        <v>2</v>
      </c>
      <c r="G47" s="17" t="s">
        <v>251</v>
      </c>
      <c r="H47" s="17">
        <v>4</v>
      </c>
      <c r="I47" s="17">
        <v>4</v>
      </c>
      <c r="J47" s="17"/>
      <c r="K47" s="17" t="s">
        <v>8</v>
      </c>
      <c r="L47" s="18" t="s">
        <v>252</v>
      </c>
      <c r="M47" s="17" t="s">
        <v>8</v>
      </c>
      <c r="N47" s="18" t="s">
        <v>253</v>
      </c>
      <c r="O47" s="19">
        <v>3.888888888888889E-2</v>
      </c>
      <c r="P47" s="19">
        <v>3.8194444444444441E-2</v>
      </c>
      <c r="Q47" s="17"/>
      <c r="R47" s="19">
        <v>0.95416666666666661</v>
      </c>
      <c r="S47" s="20" t="s">
        <v>34</v>
      </c>
      <c r="T47" s="20"/>
      <c r="U47" s="20"/>
      <c r="V47" s="20"/>
      <c r="W47" s="20"/>
      <c r="X47" s="20">
        <f t="shared" si="18"/>
        <v>4</v>
      </c>
      <c r="Y47" s="20">
        <f t="shared" si="19"/>
        <v>4</v>
      </c>
      <c r="Z47" s="20" t="s">
        <v>31</v>
      </c>
      <c r="AA47" s="20" t="s">
        <v>31</v>
      </c>
      <c r="AB47" s="18" t="s">
        <v>310</v>
      </c>
      <c r="AC47" s="18" t="s">
        <v>35</v>
      </c>
      <c r="AD47" s="18" t="s">
        <v>311</v>
      </c>
      <c r="AE47" s="18">
        <f t="shared" si="9"/>
        <v>0</v>
      </c>
    </row>
    <row r="48" spans="1:31" ht="51" x14ac:dyDescent="0.2">
      <c r="A48" s="21">
        <v>43041.864976851852</v>
      </c>
      <c r="B48" s="22">
        <v>6</v>
      </c>
      <c r="C48" s="22">
        <v>57</v>
      </c>
      <c r="D48" s="22" t="s">
        <v>4</v>
      </c>
      <c r="E48" s="22" t="s">
        <v>1</v>
      </c>
      <c r="F48" s="22" t="s">
        <v>7</v>
      </c>
      <c r="G48" s="22" t="s">
        <v>254</v>
      </c>
      <c r="H48" s="22">
        <v>5</v>
      </c>
      <c r="I48" s="22">
        <v>5</v>
      </c>
      <c r="J48" s="22"/>
      <c r="K48" s="22" t="s">
        <v>3</v>
      </c>
      <c r="L48" s="23" t="s">
        <v>255</v>
      </c>
      <c r="M48" s="22" t="s">
        <v>3</v>
      </c>
      <c r="N48" s="23" t="s">
        <v>256</v>
      </c>
      <c r="O48" s="24">
        <v>3.4722222222222224E-2</v>
      </c>
      <c r="P48" s="24">
        <v>0</v>
      </c>
      <c r="Q48" s="22"/>
      <c r="R48" s="25">
        <v>0.69097222222222221</v>
      </c>
      <c r="S48" s="26" t="s">
        <v>34</v>
      </c>
      <c r="T48" s="26"/>
      <c r="U48" s="26"/>
      <c r="V48" s="26"/>
      <c r="W48" s="26"/>
      <c r="X48" s="26">
        <f t="shared" si="18"/>
        <v>5</v>
      </c>
      <c r="Y48" s="26">
        <f t="shared" si="19"/>
        <v>5</v>
      </c>
      <c r="Z48" s="26" t="s">
        <v>30</v>
      </c>
      <c r="AA48" s="26" t="s">
        <v>30</v>
      </c>
      <c r="AB48" s="23" t="s">
        <v>312</v>
      </c>
      <c r="AC48" s="23" t="s">
        <v>35</v>
      </c>
      <c r="AD48" s="23" t="s">
        <v>313</v>
      </c>
      <c r="AE48" s="23">
        <f t="shared" si="9"/>
        <v>0</v>
      </c>
    </row>
    <row r="49" spans="1:31" ht="34" x14ac:dyDescent="0.2">
      <c r="A49" s="16">
        <v>43041.869155092594</v>
      </c>
      <c r="B49" s="17">
        <v>6</v>
      </c>
      <c r="C49" s="17">
        <v>21</v>
      </c>
      <c r="D49" s="17" t="s">
        <v>0</v>
      </c>
      <c r="E49" s="17" t="s">
        <v>1</v>
      </c>
      <c r="F49" s="17" t="s">
        <v>2</v>
      </c>
      <c r="G49" s="17" t="s">
        <v>10</v>
      </c>
      <c r="H49" s="17">
        <v>5</v>
      </c>
      <c r="I49" s="17">
        <v>5</v>
      </c>
      <c r="J49" s="17"/>
      <c r="K49" s="17" t="s">
        <v>11</v>
      </c>
      <c r="L49" s="18" t="s">
        <v>257</v>
      </c>
      <c r="M49" s="17" t="s">
        <v>8</v>
      </c>
      <c r="N49" s="18" t="s">
        <v>258</v>
      </c>
      <c r="O49" s="19">
        <v>3.888888888888889E-2</v>
      </c>
      <c r="P49" s="19">
        <v>4.027777777777778E-2</v>
      </c>
      <c r="Q49" s="17"/>
      <c r="R49" s="19">
        <v>0.9784722222222223</v>
      </c>
      <c r="S49" s="20" t="s">
        <v>34</v>
      </c>
      <c r="T49" s="20"/>
      <c r="U49" s="20"/>
      <c r="V49" s="20"/>
      <c r="W49" s="20"/>
      <c r="X49" s="20">
        <f t="shared" si="18"/>
        <v>5</v>
      </c>
      <c r="Y49" s="20">
        <f t="shared" si="19"/>
        <v>5</v>
      </c>
      <c r="Z49" s="20" t="s">
        <v>11</v>
      </c>
      <c r="AA49" s="20" t="s">
        <v>31</v>
      </c>
      <c r="AB49" s="18" t="s">
        <v>314</v>
      </c>
      <c r="AC49" s="18" t="s">
        <v>35</v>
      </c>
      <c r="AD49" s="18" t="s">
        <v>315</v>
      </c>
      <c r="AE49" s="18">
        <f t="shared" si="9"/>
        <v>0</v>
      </c>
    </row>
    <row r="50" spans="1:31" ht="51" x14ac:dyDescent="0.2">
      <c r="A50" s="21">
        <v>43041.880208333336</v>
      </c>
      <c r="B50" s="22">
        <v>6</v>
      </c>
      <c r="C50" s="22">
        <v>26</v>
      </c>
      <c r="D50" s="22" t="s">
        <v>0</v>
      </c>
      <c r="E50" s="22" t="s">
        <v>1</v>
      </c>
      <c r="F50" s="22" t="s">
        <v>2</v>
      </c>
      <c r="G50" s="22" t="s">
        <v>36</v>
      </c>
      <c r="H50" s="22">
        <v>4</v>
      </c>
      <c r="I50" s="22">
        <v>3</v>
      </c>
      <c r="J50" s="22"/>
      <c r="K50" s="22" t="s">
        <v>3</v>
      </c>
      <c r="L50" s="23" t="s">
        <v>259</v>
      </c>
      <c r="M50" s="22" t="s">
        <v>8</v>
      </c>
      <c r="N50" s="23" t="s">
        <v>260</v>
      </c>
      <c r="O50" s="24">
        <v>2.8472222222222222E-2</v>
      </c>
      <c r="P50" s="24">
        <v>3.4027777777777775E-2</v>
      </c>
      <c r="Q50" s="22"/>
      <c r="R50" s="25">
        <v>0.99513888888888891</v>
      </c>
      <c r="S50" s="26" t="s">
        <v>34</v>
      </c>
      <c r="T50" s="26"/>
      <c r="U50" s="26"/>
      <c r="V50" s="26"/>
      <c r="W50" s="26"/>
      <c r="X50" s="26">
        <f t="shared" si="18"/>
        <v>3</v>
      </c>
      <c r="Y50" s="26">
        <f t="shared" si="19"/>
        <v>4</v>
      </c>
      <c r="Z50" s="26" t="s">
        <v>30</v>
      </c>
      <c r="AA50" s="26" t="s">
        <v>31</v>
      </c>
      <c r="AB50" s="23" t="s">
        <v>316</v>
      </c>
      <c r="AC50" s="23" t="s">
        <v>35</v>
      </c>
      <c r="AD50" s="23" t="s">
        <v>317</v>
      </c>
      <c r="AE50" s="23">
        <f t="shared" si="9"/>
        <v>1</v>
      </c>
    </row>
    <row r="51" spans="1:31" ht="34" x14ac:dyDescent="0.2">
      <c r="A51" s="3">
        <v>43041.895173611112</v>
      </c>
      <c r="B51" s="4">
        <v>7</v>
      </c>
      <c r="C51" s="4">
        <v>44</v>
      </c>
      <c r="D51" s="4" t="s">
        <v>0</v>
      </c>
      <c r="E51" s="4" t="s">
        <v>1</v>
      </c>
      <c r="F51" s="4" t="s">
        <v>2</v>
      </c>
      <c r="G51" s="4" t="s">
        <v>261</v>
      </c>
      <c r="H51" s="4">
        <v>4</v>
      </c>
      <c r="I51" s="4">
        <v>5</v>
      </c>
      <c r="J51" s="4"/>
      <c r="K51" s="4" t="s">
        <v>8</v>
      </c>
      <c r="L51" s="5" t="s">
        <v>262</v>
      </c>
      <c r="M51" s="4" t="s">
        <v>8</v>
      </c>
      <c r="N51" s="5" t="s">
        <v>263</v>
      </c>
      <c r="O51" s="6">
        <v>0</v>
      </c>
      <c r="P51" s="6">
        <v>0</v>
      </c>
      <c r="Q51" s="4"/>
      <c r="R51" s="6">
        <v>0.8833333333333333</v>
      </c>
      <c r="S51" s="14" t="s">
        <v>34</v>
      </c>
      <c r="T51" s="14">
        <f t="shared" ref="T51:T65" si="20">IF(OR(B51=1,B51=7),H51,IF(OR(B51=2,B51=8),I51,0))</f>
        <v>4</v>
      </c>
      <c r="U51" s="14">
        <f t="shared" ref="U51:U65" si="21">IF(OR(B51=1,B51=7),I51,IF(OR(B51=2,B51=8),H51,0))</f>
        <v>5</v>
      </c>
      <c r="V51" s="14" t="s">
        <v>30</v>
      </c>
      <c r="W51" s="14" t="s">
        <v>30</v>
      </c>
      <c r="X51" s="14"/>
      <c r="Y51" s="14"/>
      <c r="Z51" s="14"/>
      <c r="AA51" s="14"/>
      <c r="AB51" s="5" t="s">
        <v>318</v>
      </c>
      <c r="AC51" s="5" t="s">
        <v>35</v>
      </c>
      <c r="AD51" s="5" t="s">
        <v>319</v>
      </c>
      <c r="AE51" s="5">
        <f t="shared" si="0"/>
        <v>0</v>
      </c>
    </row>
    <row r="52" spans="1:31" ht="51" x14ac:dyDescent="0.2">
      <c r="A52" s="7">
        <v>43041.896481481483</v>
      </c>
      <c r="B52" s="8">
        <v>7</v>
      </c>
      <c r="C52" s="8">
        <v>57</v>
      </c>
      <c r="D52" s="8" t="s">
        <v>0</v>
      </c>
      <c r="E52" s="8" t="s">
        <v>1</v>
      </c>
      <c r="F52" s="8" t="s">
        <v>7</v>
      </c>
      <c r="G52" s="8" t="s">
        <v>264</v>
      </c>
      <c r="H52" s="8">
        <v>5</v>
      </c>
      <c r="I52" s="8">
        <v>5</v>
      </c>
      <c r="J52" s="8"/>
      <c r="K52" s="8" t="s">
        <v>11</v>
      </c>
      <c r="L52" s="9" t="s">
        <v>265</v>
      </c>
      <c r="M52" s="8" t="s">
        <v>11</v>
      </c>
      <c r="N52" s="9" t="s">
        <v>266</v>
      </c>
      <c r="O52" s="10">
        <v>3.6111111111111115E-2</v>
      </c>
      <c r="P52" s="10">
        <v>0</v>
      </c>
      <c r="Q52" s="8"/>
      <c r="R52" s="11">
        <v>0.84097222222222223</v>
      </c>
      <c r="S52" s="15" t="s">
        <v>34</v>
      </c>
      <c r="T52" s="15">
        <f t="shared" si="20"/>
        <v>5</v>
      </c>
      <c r="U52" s="15">
        <f t="shared" si="21"/>
        <v>5</v>
      </c>
      <c r="V52" s="15" t="s">
        <v>11</v>
      </c>
      <c r="W52" s="15" t="s">
        <v>11</v>
      </c>
      <c r="X52" s="15"/>
      <c r="Y52" s="15"/>
      <c r="Z52" s="15"/>
      <c r="AA52" s="15"/>
      <c r="AB52" s="9" t="s">
        <v>320</v>
      </c>
      <c r="AC52" s="9" t="s">
        <v>35</v>
      </c>
      <c r="AD52" s="9" t="s">
        <v>321</v>
      </c>
      <c r="AE52" s="9">
        <f t="shared" si="0"/>
        <v>0</v>
      </c>
    </row>
    <row r="53" spans="1:31" ht="85" x14ac:dyDescent="0.2">
      <c r="A53" s="3">
        <v>43041.897557870368</v>
      </c>
      <c r="B53" s="4">
        <v>7</v>
      </c>
      <c r="C53" s="4">
        <v>28</v>
      </c>
      <c r="D53" s="4" t="s">
        <v>0</v>
      </c>
      <c r="E53" s="4" t="s">
        <v>1</v>
      </c>
      <c r="F53" s="4" t="s">
        <v>2</v>
      </c>
      <c r="G53" s="4" t="s">
        <v>267</v>
      </c>
      <c r="H53" s="4">
        <v>4</v>
      </c>
      <c r="I53" s="4">
        <v>3</v>
      </c>
      <c r="J53" s="4"/>
      <c r="K53" s="4" t="s">
        <v>3</v>
      </c>
      <c r="L53" s="5" t="s">
        <v>268</v>
      </c>
      <c r="M53" s="4" t="s">
        <v>3</v>
      </c>
      <c r="N53" s="5" t="s">
        <v>269</v>
      </c>
      <c r="O53" s="6">
        <v>3.0555555555555555E-2</v>
      </c>
      <c r="P53" s="6">
        <v>1.5972222222222224E-2</v>
      </c>
      <c r="Q53" s="4"/>
      <c r="R53" s="6">
        <v>0.83750000000000002</v>
      </c>
      <c r="S53" s="14" t="s">
        <v>34</v>
      </c>
      <c r="T53" s="14">
        <f t="shared" si="20"/>
        <v>4</v>
      </c>
      <c r="U53" s="14">
        <f t="shared" si="21"/>
        <v>3</v>
      </c>
      <c r="V53" s="14" t="s">
        <v>31</v>
      </c>
      <c r="W53" s="14" t="s">
        <v>31</v>
      </c>
      <c r="X53" s="14"/>
      <c r="Y53" s="14"/>
      <c r="Z53" s="14"/>
      <c r="AA53" s="14"/>
      <c r="AB53" s="5" t="s">
        <v>322</v>
      </c>
      <c r="AC53" s="5" t="s">
        <v>34</v>
      </c>
      <c r="AD53" s="5" t="s">
        <v>323</v>
      </c>
      <c r="AE53" s="5">
        <f t="shared" si="0"/>
        <v>0</v>
      </c>
    </row>
    <row r="54" spans="1:31" ht="51" x14ac:dyDescent="0.2">
      <c r="A54" s="7">
        <v>43041.902766203704</v>
      </c>
      <c r="B54" s="8">
        <v>7</v>
      </c>
      <c r="C54" s="8">
        <v>25</v>
      </c>
      <c r="D54" s="8" t="s">
        <v>0</v>
      </c>
      <c r="E54" s="8" t="s">
        <v>1</v>
      </c>
      <c r="F54" s="8" t="s">
        <v>2</v>
      </c>
      <c r="G54" s="8" t="s">
        <v>270</v>
      </c>
      <c r="H54" s="8">
        <v>5</v>
      </c>
      <c r="I54" s="8">
        <v>3</v>
      </c>
      <c r="J54" s="8"/>
      <c r="K54" s="8" t="s">
        <v>3</v>
      </c>
      <c r="L54" s="9" t="s">
        <v>271</v>
      </c>
      <c r="M54" s="8" t="s">
        <v>3</v>
      </c>
      <c r="N54" s="9" t="s">
        <v>272</v>
      </c>
      <c r="O54" s="10">
        <v>2.2222222222222223E-2</v>
      </c>
      <c r="P54" s="10">
        <v>3.8194444444444441E-2</v>
      </c>
      <c r="Q54" s="8"/>
      <c r="R54" s="11">
        <v>0.8930555555555556</v>
      </c>
      <c r="S54" s="15" t="s">
        <v>34</v>
      </c>
      <c r="T54" s="15">
        <f t="shared" si="20"/>
        <v>5</v>
      </c>
      <c r="U54" s="15">
        <f t="shared" si="21"/>
        <v>3</v>
      </c>
      <c r="V54" s="15" t="s">
        <v>31</v>
      </c>
      <c r="W54" s="15" t="s">
        <v>31</v>
      </c>
      <c r="X54" s="15"/>
      <c r="Y54" s="15"/>
      <c r="Z54" s="15"/>
      <c r="AA54" s="15"/>
      <c r="AB54" s="9" t="s">
        <v>324</v>
      </c>
      <c r="AC54" s="9" t="s">
        <v>35</v>
      </c>
      <c r="AD54" s="9" t="s">
        <v>325</v>
      </c>
      <c r="AE54" s="9">
        <f t="shared" si="0"/>
        <v>0</v>
      </c>
    </row>
    <row r="55" spans="1:31" ht="102" x14ac:dyDescent="0.2">
      <c r="A55" s="3">
        <v>43041.907094907408</v>
      </c>
      <c r="B55" s="4">
        <v>7</v>
      </c>
      <c r="C55" s="4">
        <v>50</v>
      </c>
      <c r="D55" s="4" t="s">
        <v>0</v>
      </c>
      <c r="E55" s="4" t="s">
        <v>1</v>
      </c>
      <c r="F55" s="4" t="s">
        <v>5</v>
      </c>
      <c r="G55" s="4" t="s">
        <v>273</v>
      </c>
      <c r="H55" s="4">
        <v>5</v>
      </c>
      <c r="I55" s="4">
        <v>4</v>
      </c>
      <c r="J55" s="4"/>
      <c r="K55" s="4" t="s">
        <v>3</v>
      </c>
      <c r="L55" s="5" t="s">
        <v>274</v>
      </c>
      <c r="M55" s="4" t="s">
        <v>3</v>
      </c>
      <c r="N55" s="5" t="s">
        <v>275</v>
      </c>
      <c r="O55" s="6">
        <v>2.9861111111111113E-2</v>
      </c>
      <c r="P55" s="6">
        <v>1.8055555555555557E-2</v>
      </c>
      <c r="Q55" s="4"/>
      <c r="R55" s="6">
        <v>0.86388888888888893</v>
      </c>
      <c r="S55" s="14" t="s">
        <v>34</v>
      </c>
      <c r="T55" s="14">
        <f t="shared" si="20"/>
        <v>5</v>
      </c>
      <c r="U55" s="14">
        <f t="shared" si="21"/>
        <v>4</v>
      </c>
      <c r="V55" s="14" t="s">
        <v>31</v>
      </c>
      <c r="W55" s="14" t="s">
        <v>31</v>
      </c>
      <c r="X55" s="14"/>
      <c r="Y55" s="14"/>
      <c r="Z55" s="14"/>
      <c r="AA55" s="14"/>
      <c r="AB55" s="5" t="s">
        <v>326</v>
      </c>
      <c r="AC55" s="5" t="s">
        <v>35</v>
      </c>
      <c r="AD55" s="5" t="s">
        <v>327</v>
      </c>
      <c r="AE55" s="5">
        <f t="shared" si="0"/>
        <v>0</v>
      </c>
    </row>
    <row r="56" spans="1:31" ht="102" x14ac:dyDescent="0.2">
      <c r="A56" s="7">
        <v>43041.923958333333</v>
      </c>
      <c r="B56" s="8">
        <v>7</v>
      </c>
      <c r="C56" s="8">
        <v>37</v>
      </c>
      <c r="D56" s="8" t="s">
        <v>0</v>
      </c>
      <c r="E56" s="8" t="s">
        <v>1</v>
      </c>
      <c r="F56" s="8" t="s">
        <v>5</v>
      </c>
      <c r="G56" s="8" t="s">
        <v>276</v>
      </c>
      <c r="H56" s="8">
        <v>4</v>
      </c>
      <c r="I56" s="8">
        <v>3</v>
      </c>
      <c r="J56" s="8"/>
      <c r="K56" s="8" t="s">
        <v>3</v>
      </c>
      <c r="L56" s="9" t="s">
        <v>277</v>
      </c>
      <c r="M56" s="8" t="s">
        <v>3</v>
      </c>
      <c r="N56" s="9" t="s">
        <v>278</v>
      </c>
      <c r="O56" s="10">
        <v>1.4583333333333332E-2</v>
      </c>
      <c r="P56" s="10">
        <v>0</v>
      </c>
      <c r="Q56" s="8"/>
      <c r="R56" s="11">
        <v>0.81874999999999998</v>
      </c>
      <c r="S56" s="15" t="s">
        <v>34</v>
      </c>
      <c r="T56" s="15">
        <f t="shared" si="20"/>
        <v>4</v>
      </c>
      <c r="U56" s="15">
        <f t="shared" si="21"/>
        <v>3</v>
      </c>
      <c r="V56" s="15" t="s">
        <v>31</v>
      </c>
      <c r="W56" s="15" t="s">
        <v>31</v>
      </c>
      <c r="X56" s="15"/>
      <c r="Y56" s="15"/>
      <c r="Z56" s="15"/>
      <c r="AA56" s="15"/>
      <c r="AB56" s="9" t="s">
        <v>328</v>
      </c>
      <c r="AC56" s="9" t="s">
        <v>35</v>
      </c>
      <c r="AD56" s="9" t="s">
        <v>329</v>
      </c>
      <c r="AE56" s="9">
        <f t="shared" si="0"/>
        <v>0</v>
      </c>
    </row>
    <row r="57" spans="1:31" ht="68" x14ac:dyDescent="0.2">
      <c r="A57" s="3">
        <v>43041.938287037039</v>
      </c>
      <c r="B57" s="4">
        <v>7</v>
      </c>
      <c r="C57" s="4">
        <v>23</v>
      </c>
      <c r="D57" s="4" t="s">
        <v>0</v>
      </c>
      <c r="E57" s="4" t="s">
        <v>1</v>
      </c>
      <c r="F57" s="4" t="s">
        <v>2</v>
      </c>
      <c r="G57" s="4" t="s">
        <v>6</v>
      </c>
      <c r="H57" s="4">
        <v>3</v>
      </c>
      <c r="I57" s="4">
        <v>2</v>
      </c>
      <c r="J57" s="4"/>
      <c r="K57" s="4" t="s">
        <v>3</v>
      </c>
      <c r="L57" s="5" t="s">
        <v>279</v>
      </c>
      <c r="M57" s="4" t="s">
        <v>3</v>
      </c>
      <c r="N57" s="5" t="s">
        <v>279</v>
      </c>
      <c r="O57" s="6">
        <v>2.5694444444444447E-2</v>
      </c>
      <c r="P57" s="6">
        <v>0</v>
      </c>
      <c r="Q57" s="4"/>
      <c r="R57" s="6">
        <v>0.89722222222222225</v>
      </c>
      <c r="S57" s="14" t="s">
        <v>34</v>
      </c>
      <c r="T57" s="14">
        <f t="shared" si="20"/>
        <v>3</v>
      </c>
      <c r="U57" s="14">
        <f t="shared" si="21"/>
        <v>2</v>
      </c>
      <c r="V57" s="14" t="s">
        <v>31</v>
      </c>
      <c r="W57" s="14" t="s">
        <v>31</v>
      </c>
      <c r="X57" s="14"/>
      <c r="Y57" s="14"/>
      <c r="Z57" s="14"/>
      <c r="AA57" s="14"/>
      <c r="AB57" s="5" t="s">
        <v>330</v>
      </c>
      <c r="AC57" s="5" t="s">
        <v>35</v>
      </c>
      <c r="AD57" s="5" t="s">
        <v>331</v>
      </c>
      <c r="AE57" s="5">
        <f t="shared" si="0"/>
        <v>0</v>
      </c>
    </row>
    <row r="58" spans="1:31" ht="34" x14ac:dyDescent="0.2">
      <c r="A58" s="7">
        <v>43071.0315625</v>
      </c>
      <c r="B58" s="8">
        <v>7</v>
      </c>
      <c r="C58" s="8">
        <v>34</v>
      </c>
      <c r="D58" s="8" t="s">
        <v>4</v>
      </c>
      <c r="E58" s="8" t="s">
        <v>1</v>
      </c>
      <c r="F58" s="8" t="s">
        <v>2</v>
      </c>
      <c r="G58" s="8" t="s">
        <v>280</v>
      </c>
      <c r="H58" s="8">
        <v>5</v>
      </c>
      <c r="I58" s="8">
        <v>5</v>
      </c>
      <c r="J58" s="8"/>
      <c r="K58" s="8" t="s">
        <v>11</v>
      </c>
      <c r="L58" s="9" t="s">
        <v>281</v>
      </c>
      <c r="M58" s="8" t="s">
        <v>11</v>
      </c>
      <c r="N58" s="9" t="s">
        <v>282</v>
      </c>
      <c r="O58" s="10">
        <v>3.0555555555555555E-2</v>
      </c>
      <c r="P58" s="10">
        <v>2.6388888888888889E-2</v>
      </c>
      <c r="Q58" s="8"/>
      <c r="R58" s="11">
        <v>0.79652777777777783</v>
      </c>
      <c r="S58" s="15" t="s">
        <v>34</v>
      </c>
      <c r="T58" s="15">
        <f t="shared" si="20"/>
        <v>5</v>
      </c>
      <c r="U58" s="15">
        <f t="shared" si="21"/>
        <v>5</v>
      </c>
      <c r="V58" s="15" t="s">
        <v>11</v>
      </c>
      <c r="W58" s="15" t="s">
        <v>11</v>
      </c>
      <c r="X58" s="15"/>
      <c r="Y58" s="15"/>
      <c r="Z58" s="15"/>
      <c r="AA58" s="15"/>
      <c r="AB58" s="9" t="s">
        <v>332</v>
      </c>
      <c r="AC58" s="9" t="s">
        <v>35</v>
      </c>
      <c r="AD58" s="9" t="s">
        <v>333</v>
      </c>
      <c r="AE58" s="9">
        <f t="shared" si="0"/>
        <v>0</v>
      </c>
    </row>
    <row r="59" spans="1:31" ht="51" x14ac:dyDescent="0.2">
      <c r="A59" s="3">
        <v>43071.022141203706</v>
      </c>
      <c r="B59" s="4">
        <v>8</v>
      </c>
      <c r="C59" s="4">
        <v>31</v>
      </c>
      <c r="D59" s="4" t="s">
        <v>4</v>
      </c>
      <c r="E59" s="4" t="s">
        <v>1</v>
      </c>
      <c r="F59" s="4" t="s">
        <v>2</v>
      </c>
      <c r="G59" s="4" t="s">
        <v>283</v>
      </c>
      <c r="H59" s="4">
        <v>5</v>
      </c>
      <c r="I59" s="4">
        <v>5</v>
      </c>
      <c r="J59" s="4"/>
      <c r="K59" s="4" t="s">
        <v>11</v>
      </c>
      <c r="L59" s="5" t="s">
        <v>284</v>
      </c>
      <c r="M59" s="4" t="s">
        <v>11</v>
      </c>
      <c r="N59" s="5" t="s">
        <v>285</v>
      </c>
      <c r="O59" s="6">
        <v>2.4305555555555556E-2</v>
      </c>
      <c r="P59" s="6">
        <v>3.9583333333333331E-2</v>
      </c>
      <c r="Q59" s="4"/>
      <c r="R59" s="6">
        <v>1.0423611111111111</v>
      </c>
      <c r="S59" s="14" t="s">
        <v>34</v>
      </c>
      <c r="T59" s="14">
        <f t="shared" si="20"/>
        <v>5</v>
      </c>
      <c r="U59" s="14">
        <f t="shared" si="21"/>
        <v>5</v>
      </c>
      <c r="V59" s="14" t="s">
        <v>11</v>
      </c>
      <c r="W59" s="14" t="s">
        <v>11</v>
      </c>
      <c r="X59" s="14"/>
      <c r="Y59" s="14"/>
      <c r="Z59" s="14"/>
      <c r="AA59" s="14"/>
      <c r="AB59" s="5" t="s">
        <v>334</v>
      </c>
      <c r="AC59" s="5" t="s">
        <v>35</v>
      </c>
      <c r="AD59" s="5" t="s">
        <v>335</v>
      </c>
      <c r="AE59" s="5">
        <f t="shared" si="0"/>
        <v>0</v>
      </c>
    </row>
    <row r="60" spans="1:31" ht="34" x14ac:dyDescent="0.2">
      <c r="A60" s="7">
        <v>43071.022951388892</v>
      </c>
      <c r="B60" s="8">
        <v>8</v>
      </c>
      <c r="C60" s="8">
        <v>31</v>
      </c>
      <c r="D60" s="8" t="s">
        <v>4</v>
      </c>
      <c r="E60" s="8" t="s">
        <v>1</v>
      </c>
      <c r="F60" s="8" t="s">
        <v>2</v>
      </c>
      <c r="G60" s="8" t="s">
        <v>9</v>
      </c>
      <c r="H60" s="8">
        <v>4</v>
      </c>
      <c r="I60" s="8">
        <v>5</v>
      </c>
      <c r="J60" s="8"/>
      <c r="K60" s="8" t="s">
        <v>8</v>
      </c>
      <c r="L60" s="9" t="s">
        <v>286</v>
      </c>
      <c r="M60" s="8" t="s">
        <v>8</v>
      </c>
      <c r="N60" s="9" t="s">
        <v>354</v>
      </c>
      <c r="O60" s="10">
        <v>0</v>
      </c>
      <c r="P60" s="10">
        <v>3.4027777777777775E-2</v>
      </c>
      <c r="Q60" s="8"/>
      <c r="R60" s="11">
        <v>0.65208333333333335</v>
      </c>
      <c r="S60" s="15" t="s">
        <v>34</v>
      </c>
      <c r="T60" s="15">
        <f t="shared" si="20"/>
        <v>5</v>
      </c>
      <c r="U60" s="15">
        <f t="shared" si="21"/>
        <v>4</v>
      </c>
      <c r="V60" s="15" t="s">
        <v>31</v>
      </c>
      <c r="W60" s="15" t="s">
        <v>31</v>
      </c>
      <c r="X60" s="15"/>
      <c r="Y60" s="15"/>
      <c r="Z60" s="15"/>
      <c r="AA60" s="15"/>
      <c r="AB60" s="9" t="s">
        <v>336</v>
      </c>
      <c r="AC60" s="9" t="s">
        <v>35</v>
      </c>
      <c r="AD60" s="9" t="s">
        <v>337</v>
      </c>
      <c r="AE60" s="9">
        <f t="shared" si="0"/>
        <v>0</v>
      </c>
    </row>
    <row r="61" spans="1:31" ht="34" x14ac:dyDescent="0.2">
      <c r="A61" s="3">
        <v>43071.023912037039</v>
      </c>
      <c r="B61" s="4">
        <v>8</v>
      </c>
      <c r="C61" s="4">
        <v>57</v>
      </c>
      <c r="D61" s="4" t="s">
        <v>4</v>
      </c>
      <c r="E61" s="4" t="s">
        <v>1</v>
      </c>
      <c r="F61" s="4" t="s">
        <v>7</v>
      </c>
      <c r="G61" s="4" t="s">
        <v>287</v>
      </c>
      <c r="H61" s="4">
        <v>2</v>
      </c>
      <c r="I61" s="4">
        <v>5</v>
      </c>
      <c r="J61" s="4"/>
      <c r="K61" s="4" t="s">
        <v>8</v>
      </c>
      <c r="L61" s="5" t="s">
        <v>288</v>
      </c>
      <c r="M61" s="4" t="s">
        <v>8</v>
      </c>
      <c r="N61" s="5" t="s">
        <v>289</v>
      </c>
      <c r="O61" s="6">
        <v>2.0833333333333333E-3</v>
      </c>
      <c r="P61" s="6">
        <v>0</v>
      </c>
      <c r="Q61" s="4"/>
      <c r="R61" s="6">
        <v>0.89166666666666661</v>
      </c>
      <c r="S61" s="14" t="s">
        <v>34</v>
      </c>
      <c r="T61" s="14">
        <f t="shared" si="20"/>
        <v>5</v>
      </c>
      <c r="U61" s="14">
        <f t="shared" si="21"/>
        <v>2</v>
      </c>
      <c r="V61" s="14" t="s">
        <v>31</v>
      </c>
      <c r="W61" s="14" t="s">
        <v>31</v>
      </c>
      <c r="X61" s="14"/>
      <c r="Y61" s="14"/>
      <c r="Z61" s="14"/>
      <c r="AA61" s="14"/>
      <c r="AB61" s="5" t="s">
        <v>338</v>
      </c>
      <c r="AC61" s="5" t="s">
        <v>34</v>
      </c>
      <c r="AD61" s="5" t="s">
        <v>339</v>
      </c>
      <c r="AE61" s="5">
        <f t="shared" si="0"/>
        <v>0</v>
      </c>
    </row>
    <row r="62" spans="1:31" ht="34" x14ac:dyDescent="0.2">
      <c r="A62" s="7">
        <v>43071.025185185186</v>
      </c>
      <c r="B62" s="8">
        <v>8</v>
      </c>
      <c r="C62" s="8">
        <v>24</v>
      </c>
      <c r="D62" s="8" t="s">
        <v>0</v>
      </c>
      <c r="E62" s="8" t="s">
        <v>1</v>
      </c>
      <c r="F62" s="8" t="s">
        <v>2</v>
      </c>
      <c r="G62" s="8" t="s">
        <v>290</v>
      </c>
      <c r="H62" s="8">
        <v>3</v>
      </c>
      <c r="I62" s="8">
        <v>4</v>
      </c>
      <c r="J62" s="8"/>
      <c r="K62" s="8" t="s">
        <v>3</v>
      </c>
      <c r="L62" s="9" t="s">
        <v>291</v>
      </c>
      <c r="M62" s="8" t="s">
        <v>3</v>
      </c>
      <c r="N62" s="9" t="s">
        <v>292</v>
      </c>
      <c r="O62" s="10">
        <v>0</v>
      </c>
      <c r="P62" s="10">
        <v>0</v>
      </c>
      <c r="Q62" s="8"/>
      <c r="R62" s="11">
        <v>0.66875000000000007</v>
      </c>
      <c r="S62" s="15" t="s">
        <v>34</v>
      </c>
      <c r="T62" s="15">
        <f t="shared" si="20"/>
        <v>4</v>
      </c>
      <c r="U62" s="15">
        <f t="shared" si="21"/>
        <v>3</v>
      </c>
      <c r="V62" s="15" t="s">
        <v>30</v>
      </c>
      <c r="W62" s="15" t="s">
        <v>30</v>
      </c>
      <c r="X62" s="15"/>
      <c r="Y62" s="15"/>
      <c r="Z62" s="15"/>
      <c r="AA62" s="15"/>
      <c r="AB62" s="9" t="s">
        <v>340</v>
      </c>
      <c r="AC62" s="9" t="s">
        <v>35</v>
      </c>
      <c r="AD62" s="9" t="s">
        <v>341</v>
      </c>
      <c r="AE62" s="9">
        <f t="shared" si="0"/>
        <v>0</v>
      </c>
    </row>
    <row r="63" spans="1:31" ht="34" x14ac:dyDescent="0.2">
      <c r="A63" s="3">
        <v>43071.050069444442</v>
      </c>
      <c r="B63" s="4">
        <v>8</v>
      </c>
      <c r="C63" s="4">
        <v>29</v>
      </c>
      <c r="D63" s="4" t="s">
        <v>0</v>
      </c>
      <c r="E63" s="4" t="s">
        <v>1</v>
      </c>
      <c r="F63" s="4" t="s">
        <v>7</v>
      </c>
      <c r="G63" s="4" t="s">
        <v>293</v>
      </c>
      <c r="H63" s="4">
        <v>4</v>
      </c>
      <c r="I63" s="4">
        <v>5</v>
      </c>
      <c r="J63" s="4"/>
      <c r="K63" s="4" t="s">
        <v>8</v>
      </c>
      <c r="L63" s="5" t="s">
        <v>294</v>
      </c>
      <c r="M63" s="4" t="s">
        <v>8</v>
      </c>
      <c r="N63" s="5" t="s">
        <v>295</v>
      </c>
      <c r="O63" s="6">
        <v>3.5416666666666666E-2</v>
      </c>
      <c r="P63" s="6">
        <v>3.1944444444444449E-2</v>
      </c>
      <c r="Q63" s="4"/>
      <c r="R63" s="6">
        <v>0.84930555555555554</v>
      </c>
      <c r="S63" s="14" t="s">
        <v>34</v>
      </c>
      <c r="T63" s="14">
        <f t="shared" si="20"/>
        <v>5</v>
      </c>
      <c r="U63" s="14">
        <f t="shared" si="21"/>
        <v>4</v>
      </c>
      <c r="V63" s="14" t="s">
        <v>31</v>
      </c>
      <c r="W63" s="14" t="s">
        <v>31</v>
      </c>
      <c r="X63" s="14"/>
      <c r="Y63" s="14"/>
      <c r="Z63" s="14"/>
      <c r="AA63" s="14"/>
      <c r="AB63" s="5" t="s">
        <v>342</v>
      </c>
      <c r="AC63" s="5" t="s">
        <v>35</v>
      </c>
      <c r="AD63" s="5" t="s">
        <v>343</v>
      </c>
      <c r="AE63" s="5">
        <f t="shared" si="0"/>
        <v>0</v>
      </c>
    </row>
    <row r="64" spans="1:31" ht="34" x14ac:dyDescent="0.2">
      <c r="A64" s="7">
        <v>43071.070497685185</v>
      </c>
      <c r="B64" s="8">
        <v>8</v>
      </c>
      <c r="C64" s="8">
        <v>27</v>
      </c>
      <c r="D64" s="8" t="s">
        <v>0</v>
      </c>
      <c r="E64" s="8" t="s">
        <v>1</v>
      </c>
      <c r="F64" s="8" t="s">
        <v>2</v>
      </c>
      <c r="G64" s="8" t="s">
        <v>296</v>
      </c>
      <c r="H64" s="8">
        <v>5</v>
      </c>
      <c r="I64" s="8">
        <v>4</v>
      </c>
      <c r="J64" s="8"/>
      <c r="K64" s="8" t="s">
        <v>3</v>
      </c>
      <c r="L64" s="9" t="s">
        <v>297</v>
      </c>
      <c r="M64" s="8" t="s">
        <v>3</v>
      </c>
      <c r="N64" s="9" t="s">
        <v>298</v>
      </c>
      <c r="O64" s="10">
        <v>0</v>
      </c>
      <c r="P64" s="10">
        <v>0</v>
      </c>
      <c r="Q64" s="8"/>
      <c r="R64" s="11">
        <v>0</v>
      </c>
      <c r="S64" s="15" t="s">
        <v>34</v>
      </c>
      <c r="T64" s="15">
        <f t="shared" si="20"/>
        <v>4</v>
      </c>
      <c r="U64" s="15">
        <f t="shared" si="21"/>
        <v>5</v>
      </c>
      <c r="V64" s="15" t="s">
        <v>30</v>
      </c>
      <c r="W64" s="15" t="s">
        <v>30</v>
      </c>
      <c r="X64" s="15"/>
      <c r="Y64" s="15"/>
      <c r="Z64" s="15"/>
      <c r="AA64" s="15"/>
      <c r="AB64" s="9" t="s">
        <v>344</v>
      </c>
      <c r="AC64" s="9" t="s">
        <v>35</v>
      </c>
      <c r="AD64" s="9" t="s">
        <v>345</v>
      </c>
      <c r="AE64" s="9">
        <f t="shared" si="0"/>
        <v>0</v>
      </c>
    </row>
    <row r="65" spans="1:31" ht="51" x14ac:dyDescent="0.2">
      <c r="A65" s="3">
        <v>43071.10056712963</v>
      </c>
      <c r="B65" s="4">
        <v>8</v>
      </c>
      <c r="C65" s="4">
        <v>27</v>
      </c>
      <c r="D65" s="4" t="s">
        <v>4</v>
      </c>
      <c r="E65" s="4" t="s">
        <v>1</v>
      </c>
      <c r="F65" s="4" t="s">
        <v>5</v>
      </c>
      <c r="G65" s="4" t="s">
        <v>299</v>
      </c>
      <c r="H65" s="4">
        <v>5</v>
      </c>
      <c r="I65" s="4">
        <v>5</v>
      </c>
      <c r="J65" s="4"/>
      <c r="K65" s="4" t="s">
        <v>11</v>
      </c>
      <c r="L65" s="5" t="s">
        <v>300</v>
      </c>
      <c r="M65" s="4" t="s">
        <v>11</v>
      </c>
      <c r="N65" s="5" t="s">
        <v>301</v>
      </c>
      <c r="O65" s="6">
        <v>3.888888888888889E-2</v>
      </c>
      <c r="P65" s="6">
        <v>3.2638888888888891E-2</v>
      </c>
      <c r="Q65" s="4"/>
      <c r="R65" s="6">
        <v>0.98055555555555562</v>
      </c>
      <c r="S65" s="14" t="s">
        <v>34</v>
      </c>
      <c r="T65" s="14">
        <f t="shared" si="20"/>
        <v>5</v>
      </c>
      <c r="U65" s="14">
        <f t="shared" si="21"/>
        <v>5</v>
      </c>
      <c r="V65" s="14" t="s">
        <v>11</v>
      </c>
      <c r="W65" s="14" t="s">
        <v>11</v>
      </c>
      <c r="X65" s="14"/>
      <c r="Y65" s="14"/>
      <c r="Z65" s="14"/>
      <c r="AA65" s="14"/>
      <c r="AB65" s="5" t="s">
        <v>346</v>
      </c>
      <c r="AC65" s="5" t="s">
        <v>35</v>
      </c>
      <c r="AD65" s="5" t="s">
        <v>347</v>
      </c>
      <c r="AE65" s="5">
        <f t="shared" si="0"/>
        <v>0</v>
      </c>
    </row>
    <row r="66" spans="1:31" ht="51" x14ac:dyDescent="0.2">
      <c r="A66" s="7">
        <v>43071.148414351854</v>
      </c>
      <c r="B66" s="8">
        <v>8</v>
      </c>
      <c r="C66" s="8">
        <v>36</v>
      </c>
      <c r="D66" s="8" t="s">
        <v>4</v>
      </c>
      <c r="E66" s="8" t="s">
        <v>1</v>
      </c>
      <c r="F66" s="8" t="s">
        <v>2</v>
      </c>
      <c r="G66" s="8" t="s">
        <v>348</v>
      </c>
      <c r="H66" s="8">
        <v>4</v>
      </c>
      <c r="I66" s="8">
        <v>5</v>
      </c>
      <c r="J66" s="8"/>
      <c r="K66" s="8" t="s">
        <v>8</v>
      </c>
      <c r="L66" s="9" t="s">
        <v>349</v>
      </c>
      <c r="M66" s="8" t="s">
        <v>8</v>
      </c>
      <c r="N66" s="9" t="s">
        <v>350</v>
      </c>
      <c r="O66" s="10">
        <v>3.2638888888888891E-2</v>
      </c>
      <c r="P66" s="10">
        <v>2.7083333333333334E-2</v>
      </c>
      <c r="Q66" s="8"/>
      <c r="R66" s="11">
        <v>0.92847222222222225</v>
      </c>
      <c r="S66" s="15" t="s">
        <v>35</v>
      </c>
      <c r="T66" s="15">
        <f t="shared" ref="T66" si="22">IF(OR(B66=1,B66=7),H66,IF(OR(B66=2,B66=8),I66,0))</f>
        <v>5</v>
      </c>
      <c r="U66" s="15">
        <f t="shared" ref="U66" si="23">IF(OR(B66=1,B66=7),I66,IF(OR(B66=2,B66=8),H66,0))</f>
        <v>4</v>
      </c>
      <c r="V66" s="15" t="s">
        <v>31</v>
      </c>
      <c r="W66" s="15" t="s">
        <v>31</v>
      </c>
      <c r="X66" s="15"/>
      <c r="Y66" s="15"/>
      <c r="Z66" s="15"/>
      <c r="AA66" s="15"/>
      <c r="AB66" s="9" t="s">
        <v>351</v>
      </c>
      <c r="AC66" s="9" t="s">
        <v>34</v>
      </c>
      <c r="AD66" s="9" t="s">
        <v>352</v>
      </c>
      <c r="AE66" s="9">
        <f t="shared" si="0"/>
        <v>0</v>
      </c>
    </row>
  </sheetData>
  <mergeCells count="19">
    <mergeCell ref="AE1:AE2"/>
    <mergeCell ref="F1:F2"/>
    <mergeCell ref="G1:G2"/>
    <mergeCell ref="X1:Y1"/>
    <mergeCell ref="Z1:AA1"/>
    <mergeCell ref="S1:S2"/>
    <mergeCell ref="AB1:AB2"/>
    <mergeCell ref="AC1:AD1"/>
    <mergeCell ref="T1:U1"/>
    <mergeCell ref="V1:W1"/>
    <mergeCell ref="D1:D2"/>
    <mergeCell ref="H1:J1"/>
    <mergeCell ref="M1:N1"/>
    <mergeCell ref="K1:L1"/>
    <mergeCell ref="O1:R1"/>
    <mergeCell ref="A1:A2"/>
    <mergeCell ref="B1:B2"/>
    <mergeCell ref="C1:C2"/>
    <mergeCell ref="E1:E2"/>
  </mergeCells>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2017-02-09T18:52:56Z</dcterms:created>
  <dcterms:modified xsi:type="dcterms:W3CDTF">2018-04-13T10:18:12Z</dcterms:modified>
</cp:coreProperties>
</file>