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8" i="1" l="1"/>
  <c r="E17" i="1"/>
  <c r="E11" i="1" l="1"/>
  <c r="E10" i="1"/>
  <c r="E9" i="1"/>
  <c r="E8" i="1"/>
  <c r="E13" i="1" l="1"/>
  <c r="J16" i="1" l="1"/>
  <c r="G16" i="1"/>
  <c r="E16" i="1"/>
</calcChain>
</file>

<file path=xl/comments1.xml><?xml version="1.0" encoding="utf-8"?>
<comments xmlns="http://schemas.openxmlformats.org/spreadsheetml/2006/main">
  <authors>
    <author>Turner, D. A.</author>
  </authors>
  <commentList>
    <comment ref="E13" authorId="0">
      <text>
        <r>
          <rPr>
            <b/>
            <sz val="9"/>
            <color indexed="81"/>
            <rFont val="Tahoma"/>
            <charset val="1"/>
          </rPr>
          <t>Turner, D. A.:</t>
        </r>
        <r>
          <rPr>
            <sz val="9"/>
            <color indexed="81"/>
            <rFont val="Tahoma"/>
            <charset val="1"/>
          </rPr>
          <t xml:space="preserve">
Source: ecoinvent, "disposal, building, paint on metal, to sorting plant, CH"</t>
        </r>
      </text>
    </comment>
  </commentList>
</comments>
</file>

<file path=xl/sharedStrings.xml><?xml version="1.0" encoding="utf-8"?>
<sst xmlns="http://schemas.openxmlformats.org/spreadsheetml/2006/main" count="68" uniqueCount="36">
  <si>
    <t>electricity_use</t>
  </si>
  <si>
    <t>diesel_use</t>
  </si>
  <si>
    <t>heavy_fuel_oil_use</t>
  </si>
  <si>
    <t>light_fuel_oil_use</t>
  </si>
  <si>
    <t>natural_gas_use</t>
  </si>
  <si>
    <t>biomass_use</t>
  </si>
  <si>
    <t>material_and_water_emissions</t>
  </si>
  <si>
    <t>process_emissions</t>
  </si>
  <si>
    <t>Single stream comingled MRF (average)</t>
  </si>
  <si>
    <t>Single stream comingled MRF (BAT)</t>
  </si>
  <si>
    <t>heat_use</t>
  </si>
  <si>
    <t>Residual waste MRF (average)</t>
  </si>
  <si>
    <t>Residual waste MRF (BAT)</t>
  </si>
  <si>
    <t>Two stream comingled MRF (average)</t>
  </si>
  <si>
    <t>Two stream comingled MRF (BAT)</t>
  </si>
  <si>
    <t>coal_use</t>
  </si>
  <si>
    <t>lignite_use</t>
  </si>
  <si>
    <t>Residual waste MRF (BAT) with gasification</t>
  </si>
  <si>
    <t>Residual waste MRF (BAT) with pyrolysis</t>
  </si>
  <si>
    <t>Wood waste MRF</t>
  </si>
  <si>
    <t>Single stream comingled MRF (average) (accepting glass)</t>
  </si>
  <si>
    <t>Single stream comingled MRF (BAT) (accepting glass)</t>
  </si>
  <si>
    <t>waste_treatment_process</t>
  </si>
  <si>
    <t>waste_treatment_process_id</t>
  </si>
  <si>
    <t>Metals sorting facility</t>
  </si>
  <si>
    <t>Paper sorting facility</t>
  </si>
  <si>
    <t>Textiles recovery facility</t>
  </si>
  <si>
    <t>Generic MRF</t>
  </si>
  <si>
    <t>Residual waste MRF (BAT), with incinerator</t>
  </si>
  <si>
    <t>material_type</t>
  </si>
  <si>
    <t>material_type_id</t>
  </si>
  <si>
    <t>Residual waste MRF (BAT), optimised for materials recovery</t>
  </si>
  <si>
    <t>energy_use_units</t>
  </si>
  <si>
    <t>emissions_units</t>
  </si>
  <si>
    <t>MJ/tonne</t>
  </si>
  <si>
    <t>kg CO2e/tonne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</si>
</sst>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tabSelected="1" topLeftCell="B1" zoomScale="85" zoomScaleNormal="85" workbookViewId="0">
      <selection activeCell="R2" sqref="R2"/>
    </sheetView>
  </sheetViews>
  <sheetFormatPr defaultRowHeight="15" x14ac:dyDescent="0.25"/>
  <cols>
    <col min="1" max="1" width="55" bestFit="1" customWidth="1"/>
    <col min="2" max="2" width="27.28515625" bestFit="1" customWidth="1"/>
    <col min="3" max="3" width="13.5703125" bestFit="1" customWidth="1"/>
    <col min="4" max="4" width="16.28515625" bestFit="1" customWidth="1"/>
    <col min="5" max="5" width="14.140625" bestFit="1" customWidth="1"/>
    <col min="6" max="6" width="9.140625" bestFit="1" customWidth="1"/>
    <col min="7" max="7" width="10.5703125" bestFit="1" customWidth="1"/>
    <col min="8" max="8" width="18.5703125" bestFit="1" customWidth="1"/>
    <col min="9" max="9" width="17.28515625" bestFit="1" customWidth="1"/>
    <col min="10" max="10" width="15.42578125" bestFit="1" customWidth="1"/>
    <col min="11" max="11" width="8.7109375" bestFit="1" customWidth="1"/>
    <col min="12" max="12" width="10.85546875" bestFit="1" customWidth="1"/>
    <col min="13" max="13" width="12.42578125" bestFit="1" customWidth="1"/>
    <col min="14" max="14" width="12.42578125" customWidth="1"/>
    <col min="15" max="15" width="29.28515625" bestFit="1" customWidth="1"/>
    <col min="16" max="16" width="17.85546875" bestFit="1" customWidth="1"/>
    <col min="17" max="17" width="15.42578125" bestFit="1" customWidth="1"/>
  </cols>
  <sheetData>
    <row r="1" spans="1:17" s="1" customFormat="1" x14ac:dyDescent="0.25">
      <c r="A1" s="1" t="s">
        <v>22</v>
      </c>
      <c r="B1" s="1" t="s">
        <v>23</v>
      </c>
      <c r="C1" s="1" t="s">
        <v>29</v>
      </c>
      <c r="D1" s="1" t="s">
        <v>30</v>
      </c>
      <c r="E1" s="1" t="s">
        <v>0</v>
      </c>
      <c r="F1" s="1" t="s">
        <v>10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15</v>
      </c>
      <c r="L1" s="1" t="s">
        <v>16</v>
      </c>
      <c r="M1" s="1" t="s">
        <v>5</v>
      </c>
      <c r="N1" s="1" t="s">
        <v>32</v>
      </c>
      <c r="O1" s="1" t="s">
        <v>6</v>
      </c>
      <c r="P1" s="1" t="s">
        <v>7</v>
      </c>
      <c r="Q1" s="1" t="s">
        <v>33</v>
      </c>
    </row>
    <row r="2" spans="1:17" x14ac:dyDescent="0.25">
      <c r="A2" t="s">
        <v>8</v>
      </c>
      <c r="B2">
        <v>34</v>
      </c>
      <c r="E2">
        <v>49.7</v>
      </c>
      <c r="G2">
        <v>36.1</v>
      </c>
      <c r="J2">
        <v>26</v>
      </c>
      <c r="N2" t="s">
        <v>34</v>
      </c>
      <c r="Q2" t="s">
        <v>35</v>
      </c>
    </row>
    <row r="3" spans="1:17" x14ac:dyDescent="0.25">
      <c r="A3" t="s">
        <v>9</v>
      </c>
      <c r="B3">
        <v>35</v>
      </c>
      <c r="E3">
        <v>49.7</v>
      </c>
      <c r="G3">
        <v>36.1</v>
      </c>
      <c r="J3">
        <v>26</v>
      </c>
      <c r="N3" t="s">
        <v>34</v>
      </c>
      <c r="Q3" t="s">
        <v>35</v>
      </c>
    </row>
    <row r="4" spans="1:17" x14ac:dyDescent="0.25">
      <c r="A4" t="s">
        <v>20</v>
      </c>
      <c r="B4">
        <v>36</v>
      </c>
      <c r="E4">
        <v>49.7</v>
      </c>
      <c r="G4">
        <v>36.1</v>
      </c>
      <c r="J4">
        <v>26</v>
      </c>
      <c r="N4" t="s">
        <v>34</v>
      </c>
      <c r="Q4" t="s">
        <v>35</v>
      </c>
    </row>
    <row r="5" spans="1:17" x14ac:dyDescent="0.25">
      <c r="A5" t="s">
        <v>21</v>
      </c>
      <c r="B5">
        <v>37</v>
      </c>
      <c r="E5">
        <v>49.7</v>
      </c>
      <c r="G5">
        <v>36.1</v>
      </c>
      <c r="J5">
        <v>26</v>
      </c>
      <c r="N5" t="s">
        <v>34</v>
      </c>
      <c r="Q5" t="s">
        <v>35</v>
      </c>
    </row>
    <row r="6" spans="1:17" x14ac:dyDescent="0.25">
      <c r="A6" t="s">
        <v>13</v>
      </c>
      <c r="B6">
        <v>38</v>
      </c>
      <c r="E6">
        <v>41.4</v>
      </c>
      <c r="G6">
        <v>41.1</v>
      </c>
      <c r="J6">
        <v>42</v>
      </c>
      <c r="N6" t="s">
        <v>34</v>
      </c>
      <c r="Q6" t="s">
        <v>35</v>
      </c>
    </row>
    <row r="7" spans="1:17" x14ac:dyDescent="0.25">
      <c r="A7" t="s">
        <v>14</v>
      </c>
      <c r="B7">
        <v>39</v>
      </c>
      <c r="E7">
        <v>41.4</v>
      </c>
      <c r="G7">
        <v>41.1</v>
      </c>
      <c r="J7">
        <v>42</v>
      </c>
      <c r="N7" t="s">
        <v>34</v>
      </c>
      <c r="Q7" t="s">
        <v>35</v>
      </c>
    </row>
    <row r="8" spans="1:17" x14ac:dyDescent="0.25">
      <c r="A8" t="s">
        <v>11</v>
      </c>
      <c r="B8" s="2">
        <v>44</v>
      </c>
      <c r="E8">
        <f>40*3.6</f>
        <v>144</v>
      </c>
      <c r="G8">
        <v>36.1</v>
      </c>
      <c r="J8">
        <v>26</v>
      </c>
      <c r="N8" t="s">
        <v>34</v>
      </c>
      <c r="Q8" t="s">
        <v>35</v>
      </c>
    </row>
    <row r="9" spans="1:17" x14ac:dyDescent="0.25">
      <c r="A9" t="s">
        <v>12</v>
      </c>
      <c r="B9" s="2">
        <v>45</v>
      </c>
      <c r="E9">
        <f t="shared" ref="E9:E11" si="0">40*3.6</f>
        <v>144</v>
      </c>
      <c r="G9">
        <v>36.1</v>
      </c>
      <c r="J9">
        <v>26</v>
      </c>
      <c r="N9" t="s">
        <v>34</v>
      </c>
      <c r="Q9" t="s">
        <v>35</v>
      </c>
    </row>
    <row r="10" spans="1:17" x14ac:dyDescent="0.25">
      <c r="A10" t="s">
        <v>17</v>
      </c>
      <c r="B10" s="2">
        <v>46</v>
      </c>
      <c r="E10">
        <f t="shared" si="0"/>
        <v>144</v>
      </c>
      <c r="G10">
        <v>36.1</v>
      </c>
      <c r="J10">
        <v>26</v>
      </c>
      <c r="N10" t="s">
        <v>34</v>
      </c>
      <c r="Q10" t="s">
        <v>35</v>
      </c>
    </row>
    <row r="11" spans="1:17" x14ac:dyDescent="0.25">
      <c r="A11" t="s">
        <v>18</v>
      </c>
      <c r="B11" s="2">
        <v>47</v>
      </c>
      <c r="E11">
        <f t="shared" si="0"/>
        <v>144</v>
      </c>
      <c r="G11">
        <v>36.1</v>
      </c>
      <c r="J11">
        <v>26</v>
      </c>
      <c r="N11" t="s">
        <v>34</v>
      </c>
      <c r="Q11" t="s">
        <v>35</v>
      </c>
    </row>
    <row r="12" spans="1:17" x14ac:dyDescent="0.25">
      <c r="A12" t="s">
        <v>19</v>
      </c>
      <c r="B12" s="2">
        <v>40</v>
      </c>
      <c r="E12">
        <v>158.4</v>
      </c>
      <c r="G12">
        <v>101.5</v>
      </c>
      <c r="N12" t="s">
        <v>34</v>
      </c>
      <c r="Q12" t="s">
        <v>35</v>
      </c>
    </row>
    <row r="13" spans="1:17" x14ac:dyDescent="0.25">
      <c r="A13" s="2" t="s">
        <v>24</v>
      </c>
      <c r="B13" s="2">
        <v>42</v>
      </c>
      <c r="E13" s="3">
        <f>(0.0022*1000)*3.6</f>
        <v>7.9200000000000008</v>
      </c>
      <c r="N13" t="s">
        <v>34</v>
      </c>
      <c r="Q13" t="s">
        <v>35</v>
      </c>
    </row>
    <row r="14" spans="1:17" x14ac:dyDescent="0.25">
      <c r="A14" s="2" t="s">
        <v>25</v>
      </c>
      <c r="B14" s="2">
        <v>43</v>
      </c>
      <c r="E14">
        <v>32.700000000000003</v>
      </c>
      <c r="G14">
        <v>31.7</v>
      </c>
      <c r="I14">
        <v>0.4</v>
      </c>
      <c r="N14" t="s">
        <v>34</v>
      </c>
      <c r="Q14" t="s">
        <v>35</v>
      </c>
    </row>
    <row r="15" spans="1:17" x14ac:dyDescent="0.25">
      <c r="A15" s="2" t="s">
        <v>26</v>
      </c>
      <c r="B15" s="2">
        <v>41</v>
      </c>
      <c r="E15">
        <v>50.4</v>
      </c>
      <c r="G15">
        <v>101.5</v>
      </c>
      <c r="I15">
        <v>174</v>
      </c>
      <c r="N15" t="s">
        <v>34</v>
      </c>
      <c r="O15">
        <v>26.4</v>
      </c>
      <c r="P15">
        <v>13.1</v>
      </c>
      <c r="Q15" t="s">
        <v>35</v>
      </c>
    </row>
    <row r="16" spans="1:17" x14ac:dyDescent="0.25">
      <c r="A16" s="2" t="s">
        <v>27</v>
      </c>
      <c r="B16" s="2">
        <v>164</v>
      </c>
      <c r="E16" s="3">
        <f>(E6+E5)/2</f>
        <v>45.55</v>
      </c>
      <c r="G16">
        <f>(G6+G5)/2</f>
        <v>38.6</v>
      </c>
      <c r="J16">
        <f>(J6+J5)/2</f>
        <v>34</v>
      </c>
      <c r="N16" t="s">
        <v>34</v>
      </c>
      <c r="Q16" t="s">
        <v>35</v>
      </c>
    </row>
    <row r="17" spans="1:17" x14ac:dyDescent="0.25">
      <c r="A17" t="s">
        <v>28</v>
      </c>
      <c r="B17" s="2">
        <v>166</v>
      </c>
      <c r="E17">
        <f t="shared" ref="E17:E18" si="1">40*3.6</f>
        <v>144</v>
      </c>
      <c r="G17">
        <v>36.1</v>
      </c>
      <c r="J17">
        <v>26</v>
      </c>
      <c r="N17" t="s">
        <v>34</v>
      </c>
      <c r="Q17" t="s">
        <v>35</v>
      </c>
    </row>
    <row r="18" spans="1:17" x14ac:dyDescent="0.25">
      <c r="A18" s="2" t="s">
        <v>31</v>
      </c>
      <c r="B18" s="2">
        <v>173</v>
      </c>
      <c r="E18">
        <f t="shared" si="1"/>
        <v>144</v>
      </c>
      <c r="G18">
        <v>36.1</v>
      </c>
      <c r="J18">
        <v>26</v>
      </c>
      <c r="N18" t="s">
        <v>34</v>
      </c>
      <c r="Q18" t="s">
        <v>35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D. A.</dc:creator>
  <cp:lastModifiedBy>coello j. (jc5x07)</cp:lastModifiedBy>
  <dcterms:created xsi:type="dcterms:W3CDTF">2014-07-16T16:11:14Z</dcterms:created>
  <dcterms:modified xsi:type="dcterms:W3CDTF">2015-02-26T15:46:08Z</dcterms:modified>
</cp:coreProperties>
</file>