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1" i="3" l="1"/>
  <c r="H3" i="2"/>
  <c r="B4" i="2"/>
</calcChain>
</file>

<file path=xl/sharedStrings.xml><?xml version="1.0" encoding="utf-8"?>
<sst xmlns="http://schemas.openxmlformats.org/spreadsheetml/2006/main" count="154" uniqueCount="85">
  <si>
    <t>waste_treatment_option</t>
  </si>
  <si>
    <t>waste_type</t>
  </si>
  <si>
    <t>electricity_use</t>
  </si>
  <si>
    <t>heat_use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</si>
  <si>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</si>
  <si>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</si>
  <si>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</si>
  <si>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</si>
  <si>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</si>
  <si>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</si>
  <si>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</si>
  <si>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Testliner</t>
  </si>
  <si>
    <t>Wellenstoff</t>
  </si>
  <si>
    <t>Overall</t>
  </si>
  <si>
    <t>Name</t>
  </si>
  <si>
    <t>CMG CF (w/ N2O)</t>
  </si>
  <si>
    <t>kg</t>
  </si>
  <si>
    <t>aluminium sulphate, powder, at plant, RER</t>
  </si>
  <si>
    <t>sodium hydroxide, 50% in H2O, production mix, at plant, RER</t>
  </si>
  <si>
    <t>disposal, wood ash mixture, pure, 0% water, to sanitary landfill, CH</t>
  </si>
  <si>
    <t>disposal, ash from paper prod. sludge, 0% water, to residual material landfill, CH</t>
  </si>
  <si>
    <t>disposal, sludge from pulp and paper production, 25% water, to sanitary landfill, CH</t>
  </si>
  <si>
    <t>coal_use</t>
  </si>
  <si>
    <t>lignite_use</t>
  </si>
  <si>
    <t>Ferrous metals reprocessing, secondary pig iron production, domestic</t>
  </si>
  <si>
    <t>Ferrous metals reprocessing, secondary pig iron production, export</t>
  </si>
  <si>
    <t>Non-ferrous metals reprocessing, secondary aluminium production, domestic</t>
  </si>
  <si>
    <t>Non-ferrous metals reprocessing, secondary aluminium production, export</t>
  </si>
  <si>
    <t>Plastic film reprocessing, secondary plastic granulate production, domestic</t>
  </si>
  <si>
    <t>Plastic film reprocessing, secondary plastic granulate production, export</t>
  </si>
  <si>
    <t>Paper (mixed grades) and card reprocessing, secondary container board production, domestic</t>
  </si>
  <si>
    <t>Paper (mixed grades) and card reprocessing, secondary container board production, export</t>
  </si>
  <si>
    <t>Paper (newsprint), secondary newsprint production, domestic</t>
  </si>
  <si>
    <t>Paper (newsprint), secondary newsprint production, export</t>
  </si>
  <si>
    <t>Textiles reuse, domestic</t>
  </si>
  <si>
    <t>Textiles reuse, export</t>
  </si>
  <si>
    <t>Textiles reprocessing, production of secondary wiping cloths, domestic</t>
  </si>
  <si>
    <t>Textiles reprocessing, production of secondary wiping cloths, export</t>
  </si>
  <si>
    <t>Textiles reprocessing, production of mattress filling fibre, domestic</t>
  </si>
  <si>
    <t>Textiles reprocessing, production of mattress filling fibre, export</t>
  </si>
  <si>
    <t>WEEE reuse, domestic</t>
  </si>
  <si>
    <t>WEEE reuse, export</t>
  </si>
  <si>
    <t>Glass reprocessing, production of secondary container glass, domestic</t>
  </si>
  <si>
    <t>Glass reprocessing, production of secondary container glass, export</t>
  </si>
  <si>
    <t>Glass reprocessing, production of secondary aggregate, domestic</t>
  </si>
  <si>
    <t>sulphate pulp, average, at regional storage, RER</t>
  </si>
  <si>
    <t>kaolin, at plant, RER</t>
  </si>
  <si>
    <t>malusil, at plant, RER</t>
  </si>
  <si>
    <t>sodium dithionite, anhydrous, at plant, RER</t>
  </si>
  <si>
    <t>nitrogen, liquid, at plant, RER</t>
  </si>
  <si>
    <t>sodium silicate, spray powder 80%, at plant, RER</t>
  </si>
  <si>
    <t>phosphorus, white, liquid, at plant, RER</t>
  </si>
  <si>
    <t>sulphur dioxide, liquid, at plant, RER</t>
  </si>
  <si>
    <t>quicklime, milled, loose, at plant, CH</t>
  </si>
  <si>
    <t>EDTA, ethylenediaminetetraacetic acid, at plant, RER</t>
  </si>
  <si>
    <t>transport, freight, rail, RER</t>
  </si>
  <si>
    <t>transport, lorry &gt;16t, fleet average, RER</t>
  </si>
  <si>
    <t>disposal, ash from deinking sludge, 0% water, to residual material landfill, CH</t>
  </si>
  <si>
    <t>industrial wood, softwood, under bark, u=140%, at forest road, RER</t>
  </si>
  <si>
    <t>industrial wood, Scandinavian softwood, under bark, u=140%, at forest road, NORDEL</t>
  </si>
  <si>
    <t>industrial residue wood, softwood, forest-debarked, u=70%, at plant, RER</t>
  </si>
  <si>
    <t>chips, Scandinavian softwood (plant-debarked), u=70%, at plant, NORDEL</t>
  </si>
  <si>
    <t>deinking emulsion, in paper production, at plant, RER</t>
  </si>
  <si>
    <t>bentonite, at processing, DE</t>
  </si>
  <si>
    <t>fatty acids, from vegetarian oil, at plant, RER</t>
  </si>
  <si>
    <t>DTPA, diethylenetriaminepentaacetic acid, at plant, RER</t>
  </si>
  <si>
    <t>retention aids, in paper production, at plant, RER</t>
  </si>
  <si>
    <t>chemicals organic, at plant, GLO</t>
  </si>
  <si>
    <t>Textiles reparation for reuse (post-sorting), domestic</t>
  </si>
  <si>
    <t>Glass, preparation for reuse (post-sorting), domestic</t>
  </si>
  <si>
    <t>Dense plastics reprocessing, secondary plastic granulate production, export</t>
  </si>
  <si>
    <t>Dense plastics reprocessing, secondary plastic granulate production, domestic</t>
  </si>
  <si>
    <t>Textiles recovery, reuse (post-sorting), export</t>
  </si>
  <si>
    <t>Wood reprocessing, panel board production, domestic</t>
  </si>
  <si>
    <t>Furniture recycling, panel board production, domestic</t>
  </si>
  <si>
    <t>Incinerator bottom ash recycling, secondary aggregate, domestic</t>
  </si>
  <si>
    <t>waste_treatment_process</t>
  </si>
  <si>
    <t>waste_treatment_process_id</t>
  </si>
  <si>
    <t>material_type</t>
  </si>
  <si>
    <t>material_type_id</t>
  </si>
  <si>
    <t>Misc. non-combustibles recycling, secondary aggregate production, domestic</t>
  </si>
  <si>
    <t>energy_use_units</t>
  </si>
  <si>
    <t>emissions_units</t>
  </si>
  <si>
    <t>MJ/tonne</t>
  </si>
  <si>
    <t>kg CO2e/tonne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</si>
</sst>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2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 applyFill="1"/>
    <xf numFmtId="165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B1" zoomScale="85" zoomScaleNormal="85" workbookViewId="0">
      <selection activeCell="R2" sqref="R2"/>
    </sheetView>
  </sheetViews>
  <sheetFormatPr defaultRowHeight="15" x14ac:dyDescent="0.25"/>
  <cols>
    <col min="1" max="1" width="89.5703125" bestFit="1" customWidth="1"/>
    <col min="2" max="2" width="27.28515625" style="27" bestFit="1" customWidth="1"/>
    <col min="3" max="3" width="13.5703125" bestFit="1" customWidth="1"/>
    <col min="4" max="4" width="16.28515625" style="27" bestFit="1" customWidth="1"/>
    <col min="5" max="5" width="14.140625" bestFit="1" customWidth="1"/>
    <col min="7" max="7" width="10.5703125" bestFit="1" customWidth="1"/>
    <col min="8" max="8" width="18.5703125" bestFit="1" customWidth="1"/>
    <col min="9" max="9" width="17.28515625" bestFit="1" customWidth="1"/>
    <col min="10" max="10" width="15.42578125" bestFit="1" customWidth="1"/>
    <col min="11" max="11" width="8.7109375" style="20" bestFit="1" customWidth="1"/>
    <col min="12" max="12" width="10.85546875" style="20" bestFit="1" customWidth="1"/>
    <col min="13" max="13" width="12.42578125" bestFit="1" customWidth="1"/>
    <col min="14" max="14" width="12.42578125" style="30" customWidth="1"/>
    <col min="15" max="15" width="29.28515625" bestFit="1" customWidth="1"/>
    <col min="16" max="16" width="17.85546875" bestFit="1" customWidth="1"/>
    <col min="17" max="17" width="15.42578125" bestFit="1" customWidth="1"/>
  </cols>
  <sheetData>
    <row r="1" spans="1:18" s="1" customFormat="1" x14ac:dyDescent="0.25">
      <c r="A1" s="1" t="s">
        <v>76</v>
      </c>
      <c r="B1" s="21" t="s">
        <v>77</v>
      </c>
      <c r="C1" s="1" t="s">
        <v>78</v>
      </c>
      <c r="D1" s="21" t="s">
        <v>79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21" t="s">
        <v>22</v>
      </c>
      <c r="L1" s="21" t="s">
        <v>23</v>
      </c>
      <c r="M1" s="1" t="s">
        <v>8</v>
      </c>
      <c r="N1" s="21" t="s">
        <v>81</v>
      </c>
      <c r="O1" s="1" t="s">
        <v>9</v>
      </c>
      <c r="P1" s="1" t="s">
        <v>10</v>
      </c>
      <c r="Q1" s="1" t="s">
        <v>82</v>
      </c>
    </row>
    <row r="2" spans="1:18" x14ac:dyDescent="0.25">
      <c r="A2" s="2" t="s">
        <v>24</v>
      </c>
      <c r="B2" s="29">
        <v>125</v>
      </c>
      <c r="C2" s="3"/>
      <c r="E2" s="3">
        <v>2159.8000000000002</v>
      </c>
      <c r="F2" s="3"/>
      <c r="G2" s="20"/>
      <c r="H2" s="3"/>
      <c r="I2" s="32">
        <v>5.0000000000000001E-3</v>
      </c>
      <c r="J2" s="3">
        <v>370.5</v>
      </c>
      <c r="M2" s="3"/>
      <c r="N2" s="30" t="s">
        <v>83</v>
      </c>
      <c r="O2" s="3">
        <v>2.2000000000000002</v>
      </c>
      <c r="P2" s="3">
        <v>73</v>
      </c>
      <c r="Q2" t="s">
        <v>84</v>
      </c>
    </row>
    <row r="3" spans="1:18" s="8" customFormat="1" x14ac:dyDescent="0.25">
      <c r="A3" s="8" t="s">
        <v>25</v>
      </c>
      <c r="B3" s="29">
        <v>126</v>
      </c>
      <c r="D3" s="27"/>
      <c r="E3" s="8">
        <v>2159.8000000000002</v>
      </c>
      <c r="F3" s="20"/>
      <c r="G3" s="20"/>
      <c r="I3" s="32">
        <v>5.0000000000000001E-3</v>
      </c>
      <c r="J3" s="8">
        <v>370.5</v>
      </c>
      <c r="K3" s="20"/>
      <c r="L3" s="20"/>
      <c r="N3" s="30" t="s">
        <v>83</v>
      </c>
      <c r="O3" s="8">
        <v>2.2000000000000002</v>
      </c>
      <c r="P3" s="8">
        <v>73</v>
      </c>
      <c r="Q3" s="30" t="s">
        <v>84</v>
      </c>
    </row>
    <row r="4" spans="1:18" x14ac:dyDescent="0.25">
      <c r="A4" s="2" t="s">
        <v>26</v>
      </c>
      <c r="B4" s="29">
        <v>127</v>
      </c>
      <c r="C4" s="4"/>
      <c r="E4" s="4">
        <v>1007.9</v>
      </c>
      <c r="F4" s="20"/>
      <c r="G4" s="20"/>
      <c r="H4" s="4">
        <v>500</v>
      </c>
      <c r="I4" s="32">
        <v>2E-3</v>
      </c>
      <c r="J4" s="4">
        <v>8000</v>
      </c>
      <c r="M4" s="4"/>
      <c r="N4" s="30" t="s">
        <v>83</v>
      </c>
      <c r="O4" s="4">
        <v>297.7</v>
      </c>
      <c r="P4" s="4"/>
      <c r="Q4" s="30" t="s">
        <v>84</v>
      </c>
    </row>
    <row r="5" spans="1:18" s="8" customFormat="1" x14ac:dyDescent="0.25">
      <c r="A5" s="8" t="s">
        <v>27</v>
      </c>
      <c r="B5" s="29">
        <v>128</v>
      </c>
      <c r="D5" s="27"/>
      <c r="E5" s="8">
        <v>1007.9</v>
      </c>
      <c r="F5" s="20"/>
      <c r="G5" s="20"/>
      <c r="H5" s="8">
        <v>500</v>
      </c>
      <c r="I5" s="32">
        <v>2E-3</v>
      </c>
      <c r="J5" s="8">
        <v>8000</v>
      </c>
      <c r="K5" s="20"/>
      <c r="L5" s="20"/>
      <c r="N5" s="30" t="s">
        <v>83</v>
      </c>
      <c r="O5" s="8">
        <v>297.7</v>
      </c>
      <c r="Q5" s="30" t="s">
        <v>84</v>
      </c>
    </row>
    <row r="6" spans="1:18" x14ac:dyDescent="0.25">
      <c r="A6" s="24" t="s">
        <v>71</v>
      </c>
      <c r="B6" s="29">
        <v>129</v>
      </c>
      <c r="C6" s="5"/>
      <c r="E6" s="5">
        <v>2231.8000000000002</v>
      </c>
      <c r="F6" s="20"/>
      <c r="G6" s="20"/>
      <c r="H6" s="5"/>
      <c r="I6" s="5">
        <v>87</v>
      </c>
      <c r="J6" s="5">
        <v>10.9</v>
      </c>
      <c r="M6" s="5"/>
      <c r="N6" s="30" t="s">
        <v>83</v>
      </c>
      <c r="O6" s="5">
        <v>19.799999999999997</v>
      </c>
      <c r="P6" s="5">
        <v>7.4</v>
      </c>
      <c r="Q6" s="30" t="s">
        <v>84</v>
      </c>
    </row>
    <row r="7" spans="1:18" s="22" customFormat="1" x14ac:dyDescent="0.25">
      <c r="A7" s="23" t="s">
        <v>70</v>
      </c>
      <c r="B7" s="29">
        <v>130</v>
      </c>
      <c r="D7" s="27"/>
      <c r="E7" s="24">
        <v>2231.8000000000002</v>
      </c>
      <c r="F7" s="24"/>
      <c r="G7" s="24"/>
      <c r="H7" s="24"/>
      <c r="I7" s="24">
        <v>87</v>
      </c>
      <c r="J7" s="24">
        <v>10.9</v>
      </c>
      <c r="K7" s="24"/>
      <c r="L7" s="24"/>
      <c r="M7" s="24"/>
      <c r="N7" s="30" t="s">
        <v>83</v>
      </c>
      <c r="O7" s="24">
        <v>19.799999999999997</v>
      </c>
      <c r="P7" s="24">
        <v>7.4</v>
      </c>
      <c r="Q7" s="30" t="s">
        <v>84</v>
      </c>
    </row>
    <row r="8" spans="1:18" x14ac:dyDescent="0.25">
      <c r="A8" s="12" t="s">
        <v>28</v>
      </c>
      <c r="B8" s="29">
        <v>131</v>
      </c>
      <c r="C8" s="6"/>
      <c r="E8" s="6">
        <v>2231.8000000000002</v>
      </c>
      <c r="F8" s="20"/>
      <c r="G8" s="20"/>
      <c r="H8" s="20"/>
      <c r="I8" s="6">
        <v>87</v>
      </c>
      <c r="J8" s="6">
        <v>10.9</v>
      </c>
      <c r="M8" s="20"/>
      <c r="N8" s="30" t="s">
        <v>83</v>
      </c>
      <c r="O8" s="6">
        <v>19.799999999999997</v>
      </c>
      <c r="P8" s="6">
        <v>7.4</v>
      </c>
      <c r="Q8" s="30" t="s">
        <v>84</v>
      </c>
    </row>
    <row r="9" spans="1:18" s="8" customFormat="1" x14ac:dyDescent="0.25">
      <c r="A9" s="12" t="s">
        <v>29</v>
      </c>
      <c r="B9" s="29">
        <v>132</v>
      </c>
      <c r="D9" s="27"/>
      <c r="E9" s="8">
        <v>2231.8000000000002</v>
      </c>
      <c r="F9" s="20"/>
      <c r="G9" s="20"/>
      <c r="H9" s="20"/>
      <c r="I9" s="8">
        <v>87</v>
      </c>
      <c r="J9" s="8">
        <v>10.9</v>
      </c>
      <c r="K9" s="20"/>
      <c r="L9" s="20"/>
      <c r="M9" s="20"/>
      <c r="N9" s="30" t="s">
        <v>83</v>
      </c>
      <c r="O9" s="8">
        <v>19.799999999999997</v>
      </c>
      <c r="P9" s="8">
        <v>7.4</v>
      </c>
      <c r="Q9" s="30" t="s">
        <v>84</v>
      </c>
    </row>
    <row r="10" spans="1:18" x14ac:dyDescent="0.25">
      <c r="A10" s="13" t="s">
        <v>30</v>
      </c>
      <c r="B10" s="29">
        <v>133</v>
      </c>
      <c r="E10" s="11">
        <v>327.48200000000003</v>
      </c>
      <c r="F10" s="20"/>
      <c r="G10" s="20"/>
      <c r="H10" s="11">
        <v>1.258</v>
      </c>
      <c r="I10" s="11">
        <v>7.7160000000000002</v>
      </c>
      <c r="J10" s="20">
        <v>6569.6</v>
      </c>
      <c r="K10" s="11">
        <v>463.88600000000002</v>
      </c>
      <c r="L10" s="20">
        <v>335.8</v>
      </c>
      <c r="M10" s="11"/>
      <c r="N10" s="30" t="s">
        <v>83</v>
      </c>
      <c r="O10" s="11">
        <v>32.466000000000001</v>
      </c>
      <c r="P10" s="11">
        <v>445.92599999999999</v>
      </c>
      <c r="Q10" s="30" t="s">
        <v>84</v>
      </c>
      <c r="R10" s="11"/>
    </row>
    <row r="11" spans="1:18" s="12" customFormat="1" x14ac:dyDescent="0.25">
      <c r="A11" s="13" t="s">
        <v>31</v>
      </c>
      <c r="B11" s="29">
        <v>134</v>
      </c>
      <c r="C11" s="13"/>
      <c r="D11" s="27"/>
      <c r="E11" s="11">
        <v>327.48200000000003</v>
      </c>
      <c r="F11" s="20"/>
      <c r="G11" s="20"/>
      <c r="H11" s="11">
        <v>1.258</v>
      </c>
      <c r="I11" s="11">
        <v>7.7160000000000002</v>
      </c>
      <c r="J11" s="20">
        <v>6569.6</v>
      </c>
      <c r="K11" s="11">
        <v>463.88600000000002</v>
      </c>
      <c r="L11" s="20">
        <v>335.8</v>
      </c>
      <c r="M11" s="11"/>
      <c r="N11" s="30" t="s">
        <v>83</v>
      </c>
      <c r="O11" s="11">
        <v>32.466000000000001</v>
      </c>
      <c r="P11" s="11">
        <v>445.92599999999999</v>
      </c>
      <c r="Q11" s="30" t="s">
        <v>84</v>
      </c>
    </row>
    <row r="12" spans="1:18" x14ac:dyDescent="0.25">
      <c r="A12" s="14" t="s">
        <v>32</v>
      </c>
      <c r="B12" s="29">
        <v>135</v>
      </c>
      <c r="E12" s="20">
        <v>7667.4</v>
      </c>
      <c r="F12" s="20"/>
      <c r="G12" s="20"/>
      <c r="H12" s="20">
        <v>587.79999999999995</v>
      </c>
      <c r="I12" s="20"/>
      <c r="J12" s="20">
        <v>274</v>
      </c>
      <c r="K12" s="20">
        <v>111.9</v>
      </c>
      <c r="L12" s="20">
        <v>152</v>
      </c>
      <c r="M12" s="20"/>
      <c r="N12" s="30" t="s">
        <v>83</v>
      </c>
      <c r="O12" s="20">
        <v>183.1</v>
      </c>
      <c r="P12" s="20">
        <v>253.3</v>
      </c>
      <c r="Q12" s="30" t="s">
        <v>84</v>
      </c>
    </row>
    <row r="13" spans="1:18" s="13" customFormat="1" x14ac:dyDescent="0.25">
      <c r="A13" s="15" t="s">
        <v>33</v>
      </c>
      <c r="B13" s="29">
        <v>136</v>
      </c>
      <c r="D13" s="27"/>
      <c r="E13" s="13">
        <v>7667.4</v>
      </c>
      <c r="H13" s="13">
        <v>587.79999999999995</v>
      </c>
      <c r="J13" s="13">
        <v>274</v>
      </c>
      <c r="K13" s="20">
        <v>111.9</v>
      </c>
      <c r="L13" s="20">
        <v>152</v>
      </c>
      <c r="N13" s="30" t="s">
        <v>83</v>
      </c>
      <c r="O13" s="13">
        <v>183.1</v>
      </c>
      <c r="P13" s="13">
        <v>253.3</v>
      </c>
      <c r="Q13" s="30" t="s">
        <v>84</v>
      </c>
    </row>
    <row r="14" spans="1:18" s="7" customFormat="1" x14ac:dyDescent="0.25">
      <c r="A14" s="16" t="s">
        <v>34</v>
      </c>
      <c r="B14" s="29">
        <v>137</v>
      </c>
      <c r="D14" s="27"/>
      <c r="F14" s="20"/>
      <c r="G14" s="20"/>
      <c r="H14" s="20"/>
      <c r="I14" s="20"/>
      <c r="J14" s="20"/>
      <c r="K14" s="20"/>
      <c r="L14" s="20"/>
      <c r="M14" s="20"/>
      <c r="N14" s="30" t="s">
        <v>83</v>
      </c>
      <c r="O14" s="20"/>
      <c r="P14" s="20"/>
      <c r="Q14" s="30" t="s">
        <v>84</v>
      </c>
    </row>
    <row r="15" spans="1:18" s="15" customFormat="1" x14ac:dyDescent="0.25">
      <c r="A15" s="16" t="s">
        <v>35</v>
      </c>
      <c r="B15" s="29">
        <v>138</v>
      </c>
      <c r="D15" s="27"/>
      <c r="F15" s="20"/>
      <c r="G15" s="20"/>
      <c r="H15" s="20"/>
      <c r="I15" s="20"/>
      <c r="J15" s="20"/>
      <c r="K15" s="20"/>
      <c r="L15" s="20"/>
      <c r="M15" s="20"/>
      <c r="N15" s="30" t="s">
        <v>83</v>
      </c>
      <c r="O15" s="20"/>
      <c r="P15" s="20"/>
      <c r="Q15" s="30" t="s">
        <v>84</v>
      </c>
    </row>
    <row r="16" spans="1:18" x14ac:dyDescent="0.25">
      <c r="A16" s="17" t="s">
        <v>68</v>
      </c>
      <c r="B16" s="29">
        <v>139</v>
      </c>
      <c r="M16" s="20"/>
      <c r="N16" s="30" t="s">
        <v>83</v>
      </c>
      <c r="O16" s="20"/>
      <c r="P16" s="20"/>
      <c r="Q16" s="30" t="s">
        <v>84</v>
      </c>
    </row>
    <row r="17" spans="1:17" s="16" customFormat="1" x14ac:dyDescent="0.25">
      <c r="A17" s="25" t="s">
        <v>72</v>
      </c>
      <c r="B17" s="29">
        <v>140</v>
      </c>
      <c r="D17" s="27"/>
      <c r="E17" s="20"/>
      <c r="G17" s="20"/>
      <c r="K17" s="20"/>
      <c r="L17" s="20"/>
      <c r="M17" s="20"/>
      <c r="N17" s="30" t="s">
        <v>83</v>
      </c>
      <c r="O17" s="20"/>
      <c r="P17" s="20"/>
      <c r="Q17" s="30" t="s">
        <v>84</v>
      </c>
    </row>
    <row r="18" spans="1:17" x14ac:dyDescent="0.25">
      <c r="A18" s="18" t="s">
        <v>36</v>
      </c>
      <c r="B18" s="29">
        <v>141</v>
      </c>
      <c r="E18">
        <v>63.4</v>
      </c>
      <c r="F18" s="22"/>
      <c r="G18" s="22">
        <v>74.099999999999994</v>
      </c>
      <c r="H18" s="22"/>
      <c r="I18" s="22">
        <v>192.7</v>
      </c>
      <c r="J18" s="22"/>
      <c r="K18" s="22"/>
      <c r="L18" s="22"/>
      <c r="M18" s="22"/>
      <c r="N18" s="30" t="s">
        <v>83</v>
      </c>
      <c r="O18" s="22">
        <v>12.1</v>
      </c>
      <c r="P18" s="22">
        <v>16.100000000000001</v>
      </c>
      <c r="Q18" s="30" t="s">
        <v>84</v>
      </c>
    </row>
    <row r="19" spans="1:17" s="18" customFormat="1" x14ac:dyDescent="0.25">
      <c r="A19" s="18" t="s">
        <v>37</v>
      </c>
      <c r="B19" s="29">
        <v>142</v>
      </c>
      <c r="D19" s="27"/>
      <c r="E19" s="22">
        <v>63.4</v>
      </c>
      <c r="F19" s="22"/>
      <c r="G19" s="22">
        <v>74.099999999999994</v>
      </c>
      <c r="H19" s="22"/>
      <c r="I19" s="22">
        <v>192.7</v>
      </c>
      <c r="J19" s="22"/>
      <c r="K19" s="22"/>
      <c r="L19" s="22"/>
      <c r="M19" s="22"/>
      <c r="N19" s="30" t="s">
        <v>83</v>
      </c>
      <c r="O19" s="22">
        <v>12.1</v>
      </c>
      <c r="P19" s="22">
        <v>16.100000000000001</v>
      </c>
      <c r="Q19" s="30" t="s">
        <v>84</v>
      </c>
    </row>
    <row r="20" spans="1:17" x14ac:dyDescent="0.25">
      <c r="A20" s="19" t="s">
        <v>38</v>
      </c>
      <c r="B20" s="29">
        <v>143</v>
      </c>
      <c r="E20" s="22">
        <v>1450.7</v>
      </c>
      <c r="F20" s="22"/>
      <c r="G20" s="22">
        <v>200.1</v>
      </c>
      <c r="H20" s="22"/>
      <c r="I20" s="22"/>
      <c r="J20" s="22">
        <v>737.9</v>
      </c>
      <c r="K20" s="22"/>
      <c r="L20" s="22"/>
      <c r="M20" s="22"/>
      <c r="N20" s="30" t="s">
        <v>83</v>
      </c>
      <c r="P20">
        <v>50.1</v>
      </c>
      <c r="Q20" s="30" t="s">
        <v>84</v>
      </c>
    </row>
    <row r="21" spans="1:17" s="18" customFormat="1" x14ac:dyDescent="0.25">
      <c r="A21" s="19" t="s">
        <v>39</v>
      </c>
      <c r="B21" s="29">
        <v>144</v>
      </c>
      <c r="D21" s="27"/>
      <c r="E21" s="22">
        <v>1450.7</v>
      </c>
      <c r="F21" s="22"/>
      <c r="G21" s="22">
        <v>200.1</v>
      </c>
      <c r="H21" s="22"/>
      <c r="I21" s="22"/>
      <c r="J21" s="22">
        <v>737.9</v>
      </c>
      <c r="K21" s="22"/>
      <c r="L21" s="22"/>
      <c r="M21" s="22"/>
      <c r="N21" s="30" t="s">
        <v>83</v>
      </c>
      <c r="P21" s="18">
        <v>50.1</v>
      </c>
      <c r="Q21" s="30" t="s">
        <v>84</v>
      </c>
    </row>
    <row r="22" spans="1:17" x14ac:dyDescent="0.25">
      <c r="A22" s="2" t="s">
        <v>40</v>
      </c>
      <c r="B22" s="29">
        <v>145</v>
      </c>
      <c r="F22" s="20"/>
      <c r="G22" s="20"/>
      <c r="H22" s="20"/>
      <c r="I22" s="20"/>
      <c r="J22" s="20"/>
      <c r="M22" s="20"/>
      <c r="N22" s="30" t="s">
        <v>83</v>
      </c>
      <c r="O22" s="20"/>
      <c r="P22" s="20"/>
      <c r="Q22" s="30" t="s">
        <v>84</v>
      </c>
    </row>
    <row r="23" spans="1:17" s="19" customFormat="1" x14ac:dyDescent="0.25">
      <c r="A23" s="19" t="s">
        <v>41</v>
      </c>
      <c r="B23" s="29">
        <v>146</v>
      </c>
      <c r="D23" s="27"/>
      <c r="F23" s="20"/>
      <c r="G23" s="20"/>
      <c r="H23" s="20"/>
      <c r="I23" s="20"/>
      <c r="J23" s="20"/>
      <c r="K23" s="20"/>
      <c r="L23" s="20"/>
      <c r="M23" s="20"/>
      <c r="N23" s="30" t="s">
        <v>83</v>
      </c>
      <c r="O23" s="20"/>
      <c r="P23" s="20"/>
      <c r="Q23" s="30" t="s">
        <v>84</v>
      </c>
    </row>
    <row r="24" spans="1:17" x14ac:dyDescent="0.25">
      <c r="A24" s="26" t="s">
        <v>73</v>
      </c>
      <c r="B24" s="29">
        <v>147</v>
      </c>
      <c r="H24">
        <v>812.8</v>
      </c>
      <c r="N24" s="30" t="s">
        <v>83</v>
      </c>
      <c r="Q24" s="30" t="s">
        <v>84</v>
      </c>
    </row>
    <row r="25" spans="1:17" s="20" customFormat="1" x14ac:dyDescent="0.25">
      <c r="A25" s="26" t="s">
        <v>74</v>
      </c>
      <c r="B25" s="29">
        <v>148</v>
      </c>
      <c r="D25" s="27"/>
      <c r="H25" s="20">
        <v>679.9</v>
      </c>
      <c r="N25" s="30" t="s">
        <v>83</v>
      </c>
      <c r="Q25" s="30" t="s">
        <v>84</v>
      </c>
    </row>
    <row r="26" spans="1:17" x14ac:dyDescent="0.25">
      <c r="A26" s="20" t="s">
        <v>42</v>
      </c>
      <c r="B26" s="29">
        <v>149</v>
      </c>
      <c r="C26" s="7"/>
      <c r="E26" s="7">
        <v>40.299999999999997</v>
      </c>
      <c r="F26" s="7"/>
      <c r="G26" s="7"/>
      <c r="H26" s="7">
        <v>1220</v>
      </c>
      <c r="I26" s="7">
        <v>1220</v>
      </c>
      <c r="J26" s="7">
        <v>2440</v>
      </c>
      <c r="M26" s="20"/>
      <c r="N26" s="30" t="s">
        <v>83</v>
      </c>
      <c r="O26" s="7">
        <v>16.799999999999997</v>
      </c>
      <c r="P26" s="7"/>
      <c r="Q26" s="30" t="s">
        <v>84</v>
      </c>
    </row>
    <row r="27" spans="1:17" s="19" customFormat="1" x14ac:dyDescent="0.25">
      <c r="A27" s="20" t="s">
        <v>43</v>
      </c>
      <c r="B27" s="29">
        <v>150</v>
      </c>
      <c r="D27" s="27"/>
      <c r="E27" s="19">
        <v>40.299999999999997</v>
      </c>
      <c r="H27" s="19">
        <v>1220</v>
      </c>
      <c r="I27" s="19">
        <v>1220</v>
      </c>
      <c r="J27" s="19">
        <v>2440</v>
      </c>
      <c r="K27" s="20"/>
      <c r="L27" s="20"/>
      <c r="M27" s="20"/>
      <c r="N27" s="30" t="s">
        <v>83</v>
      </c>
      <c r="O27" s="19">
        <v>16.799999999999997</v>
      </c>
      <c r="Q27" s="30" t="s">
        <v>84</v>
      </c>
    </row>
    <row r="28" spans="1:17" x14ac:dyDescent="0.25">
      <c r="A28" s="2" t="s">
        <v>44</v>
      </c>
      <c r="B28" s="29">
        <v>151</v>
      </c>
      <c r="C28" s="7"/>
      <c r="E28" s="7">
        <v>9.4</v>
      </c>
      <c r="F28" s="7"/>
      <c r="G28" s="7">
        <v>38.1</v>
      </c>
      <c r="H28" s="7"/>
      <c r="I28" s="7"/>
      <c r="J28" s="7"/>
      <c r="M28" s="7"/>
      <c r="N28" s="30" t="s">
        <v>83</v>
      </c>
      <c r="O28" s="7"/>
      <c r="P28" s="7"/>
      <c r="Q28" s="30" t="s">
        <v>84</v>
      </c>
    </row>
    <row r="29" spans="1:17" x14ac:dyDescent="0.25">
      <c r="A29" s="2" t="s">
        <v>69</v>
      </c>
      <c r="B29" s="29">
        <v>152</v>
      </c>
      <c r="E29">
        <v>0.1</v>
      </c>
      <c r="F29" s="22"/>
      <c r="G29" s="22"/>
      <c r="H29" s="22"/>
      <c r="I29" s="22"/>
      <c r="J29" s="22"/>
      <c r="K29" s="22"/>
      <c r="L29" s="22"/>
      <c r="M29" s="22"/>
      <c r="N29" s="30" t="s">
        <v>83</v>
      </c>
      <c r="O29">
        <v>8.4</v>
      </c>
      <c r="P29">
        <v>5.0999999999999996</v>
      </c>
      <c r="Q29" s="30" t="s">
        <v>84</v>
      </c>
    </row>
    <row r="30" spans="1:17" x14ac:dyDescent="0.25">
      <c r="A30" s="27" t="s">
        <v>75</v>
      </c>
      <c r="B30" s="29">
        <v>153</v>
      </c>
      <c r="E30" s="27">
        <v>9.4</v>
      </c>
      <c r="F30" s="27"/>
      <c r="G30" s="27">
        <v>38.1</v>
      </c>
      <c r="N30" s="30" t="s">
        <v>83</v>
      </c>
      <c r="Q30" s="30" t="s">
        <v>84</v>
      </c>
    </row>
    <row r="31" spans="1:17" x14ac:dyDescent="0.25">
      <c r="A31" s="31" t="s">
        <v>80</v>
      </c>
      <c r="B31" s="27">
        <v>160</v>
      </c>
      <c r="E31" s="30">
        <v>9.4</v>
      </c>
      <c r="F31" s="30"/>
      <c r="G31" s="30">
        <v>38.1</v>
      </c>
      <c r="H31" s="30"/>
      <c r="I31" s="30"/>
      <c r="N31" s="30" t="s">
        <v>83</v>
      </c>
      <c r="Q31" s="30" t="s">
        <v>84</v>
      </c>
    </row>
    <row r="35" spans="5:5" x14ac:dyDescent="0.25">
      <c r="E35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E1" workbookViewId="0">
      <selection activeCell="C4" sqref="C4:M4"/>
    </sheetView>
  </sheetViews>
  <sheetFormatPr defaultRowHeight="15" x14ac:dyDescent="0.25"/>
  <cols>
    <col min="1" max="1" width="23.5703125" bestFit="1" customWidth="1"/>
    <col min="2" max="2" width="11.28515625" bestFit="1" customWidth="1"/>
    <col min="3" max="3" width="14.140625" bestFit="1" customWidth="1"/>
    <col min="5" max="5" width="10.5703125" bestFit="1" customWidth="1"/>
    <col min="6" max="6" width="18.5703125" bestFit="1" customWidth="1"/>
    <col min="7" max="7" width="17.28515625" bestFit="1" customWidth="1"/>
    <col min="8" max="8" width="15.42578125" bestFit="1" customWidth="1"/>
    <col min="9" max="9" width="12.42578125" bestFit="1" customWidth="1"/>
    <col min="10" max="10" width="8.7109375" style="8" bestFit="1" customWidth="1"/>
    <col min="11" max="11" width="12.42578125" style="8" customWidth="1"/>
    <col min="12" max="12" width="29.28515625" bestFit="1" customWidth="1"/>
    <col min="13" max="13" width="17.85546875" bestFit="1" customWidth="1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22</v>
      </c>
      <c r="K1" s="1" t="s">
        <v>23</v>
      </c>
      <c r="L1" s="1" t="s">
        <v>9</v>
      </c>
      <c r="M1" s="1" t="s">
        <v>10</v>
      </c>
    </row>
    <row r="2" spans="1:13" x14ac:dyDescent="0.25">
      <c r="A2" t="s">
        <v>11</v>
      </c>
      <c r="C2">
        <v>330.8</v>
      </c>
      <c r="F2">
        <v>1.3</v>
      </c>
      <c r="G2">
        <v>7.8</v>
      </c>
      <c r="H2">
        <v>6620</v>
      </c>
      <c r="J2" s="8">
        <v>468.8</v>
      </c>
      <c r="K2" s="8">
        <v>340</v>
      </c>
      <c r="L2">
        <v>33.6</v>
      </c>
      <c r="M2">
        <v>450</v>
      </c>
    </row>
    <row r="3" spans="1:13" x14ac:dyDescent="0.25">
      <c r="A3" t="s">
        <v>12</v>
      </c>
      <c r="C3">
        <v>322.89999999999998</v>
      </c>
      <c r="F3">
        <v>1.2</v>
      </c>
      <c r="G3">
        <v>7.6</v>
      </c>
      <c r="H3">
        <f>6.5*1000</f>
        <v>6500</v>
      </c>
      <c r="J3" s="8">
        <v>457.1</v>
      </c>
      <c r="K3" s="8">
        <v>330</v>
      </c>
      <c r="L3">
        <v>30.9</v>
      </c>
      <c r="M3">
        <v>440.3</v>
      </c>
    </row>
    <row r="4" spans="1:13" x14ac:dyDescent="0.25">
      <c r="A4" s="8" t="s">
        <v>13</v>
      </c>
      <c r="B4">
        <f>(B2*0.58)+(B3*0.42)</f>
        <v>0</v>
      </c>
      <c r="C4" s="11">
        <v>327.48200000000003</v>
      </c>
      <c r="D4" s="8"/>
      <c r="E4" s="8"/>
      <c r="F4" s="11">
        <v>1.258</v>
      </c>
      <c r="G4" s="11">
        <v>7.7160000000000002</v>
      </c>
      <c r="H4" s="8">
        <v>6569.6</v>
      </c>
      <c r="I4" s="8"/>
      <c r="J4" s="11">
        <v>463.88600000000002</v>
      </c>
      <c r="K4" s="8">
        <v>335.8</v>
      </c>
      <c r="L4" s="11">
        <v>32.466000000000001</v>
      </c>
      <c r="M4" s="11">
        <v>445.92599999999999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B32" sqref="B32"/>
    </sheetView>
  </sheetViews>
  <sheetFormatPr defaultRowHeight="15" x14ac:dyDescent="0.25"/>
  <cols>
    <col min="1" max="1" width="66.42578125" customWidth="1"/>
    <col min="2" max="2" width="63.7109375" customWidth="1"/>
  </cols>
  <sheetData>
    <row r="1" spans="1:6" x14ac:dyDescent="0.25">
      <c r="A1" s="33" t="s">
        <v>14</v>
      </c>
      <c r="B1" s="9" t="s">
        <v>15</v>
      </c>
      <c r="C1" s="34"/>
      <c r="D1" s="10"/>
      <c r="E1" s="10"/>
      <c r="F1" s="10"/>
    </row>
    <row r="2" spans="1:6" x14ac:dyDescent="0.25">
      <c r="A2" s="33"/>
      <c r="B2" s="9" t="s">
        <v>16</v>
      </c>
      <c r="C2" s="34"/>
      <c r="D2" s="10"/>
      <c r="E2" s="10"/>
      <c r="F2" s="10"/>
    </row>
    <row r="3" spans="1:6" x14ac:dyDescent="0.25">
      <c r="A3" s="9" t="s">
        <v>45</v>
      </c>
      <c r="B3" s="9">
        <v>18.52</v>
      </c>
      <c r="C3" s="10"/>
      <c r="D3" s="10"/>
      <c r="E3" s="10"/>
      <c r="F3" s="10"/>
    </row>
    <row r="4" spans="1:6" x14ac:dyDescent="0.25">
      <c r="A4" s="9" t="s">
        <v>46</v>
      </c>
      <c r="B4" s="9">
        <v>4.6379999999999999</v>
      </c>
      <c r="C4" s="10"/>
      <c r="D4" s="10"/>
      <c r="E4" s="10"/>
      <c r="F4" s="10"/>
    </row>
    <row r="5" spans="1:6" x14ac:dyDescent="0.25">
      <c r="A5" s="9" t="s">
        <v>17</v>
      </c>
      <c r="B5" s="9">
        <v>1.7689999999999999</v>
      </c>
      <c r="C5" s="10"/>
      <c r="D5" s="10"/>
      <c r="E5" s="10"/>
      <c r="F5" s="10"/>
    </row>
    <row r="6" spans="1:6" x14ac:dyDescent="0.25">
      <c r="A6" s="9" t="s">
        <v>47</v>
      </c>
      <c r="B6" s="9">
        <v>9.5259999999999997E-2</v>
      </c>
      <c r="C6" s="10"/>
      <c r="D6" s="10"/>
      <c r="E6" s="10"/>
      <c r="F6" s="10"/>
    </row>
    <row r="7" spans="1:6" x14ac:dyDescent="0.25">
      <c r="A7" s="9" t="s">
        <v>48</v>
      </c>
      <c r="B7" s="9">
        <v>12.27</v>
      </c>
      <c r="C7" s="10"/>
      <c r="D7" s="10"/>
      <c r="E7" s="10"/>
      <c r="F7" s="10"/>
    </row>
    <row r="8" spans="1:6" x14ac:dyDescent="0.25">
      <c r="A8" s="9" t="s">
        <v>49</v>
      </c>
      <c r="B8" s="9">
        <v>0.108</v>
      </c>
      <c r="C8" s="10"/>
      <c r="D8" s="10"/>
      <c r="E8" s="10"/>
      <c r="F8" s="10"/>
    </row>
    <row r="9" spans="1:6" x14ac:dyDescent="0.25">
      <c r="A9" s="9" t="s">
        <v>50</v>
      </c>
      <c r="B9" s="9">
        <v>34.94</v>
      </c>
      <c r="C9" s="10"/>
      <c r="D9" s="10"/>
      <c r="E9" s="10"/>
      <c r="F9" s="10"/>
    </row>
    <row r="10" spans="1:6" x14ac:dyDescent="0.25">
      <c r="A10" s="9" t="s">
        <v>18</v>
      </c>
      <c r="B10" s="9">
        <v>15.72</v>
      </c>
      <c r="C10" s="10"/>
      <c r="D10" s="10"/>
      <c r="E10" s="10"/>
      <c r="F10" s="10"/>
    </row>
    <row r="11" spans="1:6" x14ac:dyDescent="0.25">
      <c r="A11" s="9" t="s">
        <v>51</v>
      </c>
      <c r="B11" s="9">
        <v>0.37940000000000002</v>
      </c>
      <c r="C11" s="10"/>
      <c r="D11" s="10"/>
      <c r="E11" s="10"/>
      <c r="F11" s="10"/>
    </row>
    <row r="12" spans="1:6" x14ac:dyDescent="0.25">
      <c r="A12" s="9" t="s">
        <v>52</v>
      </c>
      <c r="B12" s="9">
        <v>2.0819999999999999</v>
      </c>
      <c r="C12" s="10"/>
      <c r="D12" s="10"/>
      <c r="E12" s="10"/>
      <c r="F12" s="10"/>
    </row>
    <row r="13" spans="1:6" x14ac:dyDescent="0.25">
      <c r="A13" s="9" t="s">
        <v>53</v>
      </c>
      <c r="B13" s="9">
        <v>0.39129999999999998</v>
      </c>
      <c r="C13" s="10"/>
      <c r="D13" s="10"/>
      <c r="E13" s="10"/>
      <c r="F13" s="10"/>
    </row>
    <row r="14" spans="1:6" x14ac:dyDescent="0.25">
      <c r="A14" s="9" t="s">
        <v>54</v>
      </c>
      <c r="B14" s="9">
        <v>4.2720000000000002</v>
      </c>
      <c r="C14" s="10"/>
      <c r="D14" s="10"/>
      <c r="E14" s="10"/>
      <c r="F14" s="10"/>
    </row>
    <row r="15" spans="1:6" x14ac:dyDescent="0.25">
      <c r="A15" s="9" t="s">
        <v>55</v>
      </c>
      <c r="B15" s="9">
        <v>7.0350000000000001</v>
      </c>
      <c r="C15" s="10"/>
      <c r="D15" s="10"/>
      <c r="E15" s="10"/>
      <c r="F15" s="10"/>
    </row>
    <row r="16" spans="1:6" x14ac:dyDescent="0.25">
      <c r="A16" s="9" t="s">
        <v>56</v>
      </c>
      <c r="B16" s="9">
        <v>26.11</v>
      </c>
      <c r="C16" s="10"/>
      <c r="D16" s="10"/>
      <c r="E16" s="10"/>
      <c r="F16" s="10"/>
    </row>
    <row r="17" spans="1:6" x14ac:dyDescent="0.25">
      <c r="A17" s="9" t="s">
        <v>19</v>
      </c>
      <c r="B17" s="9">
        <v>0.2492</v>
      </c>
      <c r="C17" s="10"/>
      <c r="D17" s="10"/>
      <c r="E17" s="10"/>
      <c r="F17" s="10"/>
    </row>
    <row r="18" spans="1:6" ht="30" x14ac:dyDescent="0.25">
      <c r="A18" s="9" t="s">
        <v>21</v>
      </c>
      <c r="B18" s="9">
        <v>0.26190000000000002</v>
      </c>
      <c r="C18" s="10"/>
      <c r="D18" s="10"/>
      <c r="E18" s="10"/>
      <c r="F18" s="10"/>
    </row>
    <row r="19" spans="1:6" ht="30" x14ac:dyDescent="0.25">
      <c r="A19" s="9" t="s">
        <v>20</v>
      </c>
      <c r="B19" s="9">
        <v>7.3329999999999999E-4</v>
      </c>
      <c r="C19" s="10"/>
      <c r="D19" s="10"/>
      <c r="E19" s="10"/>
      <c r="F19" s="10"/>
    </row>
    <row r="20" spans="1:6" ht="30" x14ac:dyDescent="0.25">
      <c r="A20" s="9" t="s">
        <v>57</v>
      </c>
      <c r="B20" s="9">
        <v>19.350000000000001</v>
      </c>
      <c r="C20" s="10"/>
      <c r="D20" s="10"/>
      <c r="E20" s="10"/>
      <c r="F20" s="10"/>
    </row>
    <row r="21" spans="1:6" x14ac:dyDescent="0.25">
      <c r="A21" s="9" t="s">
        <v>58</v>
      </c>
      <c r="B21" s="9">
        <v>4.1790000000000003</v>
      </c>
      <c r="C21" s="10"/>
      <c r="D21" s="10"/>
      <c r="E21" s="10"/>
      <c r="F21" s="10"/>
    </row>
    <row r="22" spans="1:6" ht="30" x14ac:dyDescent="0.25">
      <c r="A22" s="9" t="s">
        <v>59</v>
      </c>
      <c r="B22" s="9">
        <v>8.2050000000000001</v>
      </c>
      <c r="C22" s="10"/>
      <c r="D22" s="10"/>
      <c r="E22" s="10"/>
      <c r="F22" s="10"/>
    </row>
    <row r="23" spans="1:6" ht="30" x14ac:dyDescent="0.25">
      <c r="A23" s="9" t="s">
        <v>60</v>
      </c>
      <c r="B23" s="9">
        <v>0.86619999999999997</v>
      </c>
      <c r="C23" s="10"/>
      <c r="D23" s="10"/>
      <c r="E23" s="10"/>
      <c r="F23" s="10"/>
    </row>
    <row r="24" spans="1:6" ht="30" x14ac:dyDescent="0.25">
      <c r="A24" s="9" t="s">
        <v>61</v>
      </c>
      <c r="B24" s="9">
        <v>0.61419999999999997</v>
      </c>
      <c r="C24" s="10"/>
      <c r="D24" s="10"/>
      <c r="E24" s="10"/>
      <c r="F24" s="10"/>
    </row>
    <row r="25" spans="1:6" x14ac:dyDescent="0.25">
      <c r="A25" s="9" t="s">
        <v>62</v>
      </c>
      <c r="B25" s="9">
        <v>0.5585</v>
      </c>
      <c r="C25" s="10"/>
      <c r="D25" s="10"/>
      <c r="E25" s="10"/>
      <c r="F25" s="10"/>
    </row>
    <row r="26" spans="1:6" x14ac:dyDescent="0.25">
      <c r="A26" s="9" t="s">
        <v>63</v>
      </c>
      <c r="B26" s="9">
        <v>0.44429999999999997</v>
      </c>
      <c r="C26" s="10"/>
      <c r="D26" s="10"/>
      <c r="E26" s="10"/>
      <c r="F26" s="10"/>
    </row>
    <row r="27" spans="1:6" x14ac:dyDescent="0.25">
      <c r="A27" s="9" t="s">
        <v>64</v>
      </c>
      <c r="B27" s="9">
        <v>9.0350000000000001</v>
      </c>
      <c r="C27" s="10"/>
      <c r="D27" s="10"/>
      <c r="E27" s="10"/>
      <c r="F27" s="10"/>
    </row>
    <row r="28" spans="1:6" x14ac:dyDescent="0.25">
      <c r="A28" s="9" t="s">
        <v>65</v>
      </c>
      <c r="B28" s="9">
        <v>5.9039999999999999</v>
      </c>
      <c r="C28" s="10"/>
      <c r="D28" s="10"/>
      <c r="E28" s="10"/>
      <c r="F28" s="10"/>
    </row>
    <row r="29" spans="1:6" x14ac:dyDescent="0.25">
      <c r="A29" s="9" t="s">
        <v>66</v>
      </c>
      <c r="B29" s="9">
        <v>0.47189999999999999</v>
      </c>
      <c r="C29" s="10"/>
      <c r="D29" s="10"/>
      <c r="E29" s="10"/>
      <c r="F29" s="10"/>
    </row>
    <row r="30" spans="1:6" x14ac:dyDescent="0.25">
      <c r="A30" s="9" t="s">
        <v>67</v>
      </c>
      <c r="B30" s="9">
        <v>4.6369999999999996</v>
      </c>
    </row>
    <row r="31" spans="1:6" x14ac:dyDescent="0.25">
      <c r="B31">
        <f>SUM(B3:B30)</f>
        <v>183.10689330000002</v>
      </c>
    </row>
  </sheetData>
  <mergeCells count="2">
    <mergeCell ref="A1:A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2014-08-21T08:36:39Z</dcterms:created>
  <dcterms:modified xsi:type="dcterms:W3CDTF">2015-02-26T15:47:34Z</dcterms:modified>
</cp:coreProperties>
</file>