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30" windowHeight="435" activeTab="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7" i="1" l="1"/>
  <c r="L7" i="1"/>
  <c r="M7" i="1"/>
  <c r="N7" i="1"/>
  <c r="O7" i="1"/>
  <c r="P7" i="1"/>
  <c r="Q7" i="1"/>
  <c r="R7" i="1"/>
  <c r="S7" i="1"/>
  <c r="T7" i="1"/>
  <c r="U7" i="1"/>
  <c r="K6" i="1"/>
  <c r="L6" i="1"/>
  <c r="M6" i="1"/>
  <c r="N6" i="1"/>
  <c r="O6" i="1"/>
  <c r="P6" i="1"/>
  <c r="Q6" i="1"/>
  <c r="R6" i="1"/>
  <c r="S6" i="1"/>
  <c r="T6" i="1"/>
  <c r="U6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C19" i="1"/>
  <c r="D19" i="1"/>
  <c r="E19" i="1"/>
  <c r="B19" i="1"/>
  <c r="C18" i="1"/>
  <c r="D18" i="1"/>
  <c r="E18" i="1"/>
  <c r="B18" i="1"/>
  <c r="J7" i="1" l="1"/>
  <c r="I7" i="1"/>
  <c r="H7" i="1"/>
  <c r="G7" i="1"/>
  <c r="J6" i="1"/>
  <c r="J9" i="1" s="1"/>
  <c r="I6" i="1"/>
  <c r="I9" i="1" s="1"/>
  <c r="H6" i="1"/>
  <c r="H9" i="1" s="1"/>
  <c r="G6" i="1"/>
  <c r="G9" i="1" s="1"/>
  <c r="E7" i="1" l="1"/>
  <c r="D7" i="1"/>
  <c r="C7" i="1"/>
  <c r="B7" i="1"/>
  <c r="E6" i="1"/>
  <c r="E9" i="1" s="1"/>
  <c r="D6" i="1"/>
  <c r="D9" i="1" s="1"/>
  <c r="C6" i="1"/>
  <c r="C9" i="1" s="1"/>
  <c r="B6" i="1"/>
  <c r="B9" i="1" s="1"/>
</calcChain>
</file>

<file path=xl/sharedStrings.xml><?xml version="1.0" encoding="utf-8"?>
<sst xmlns="http://schemas.openxmlformats.org/spreadsheetml/2006/main" count="16" uniqueCount="10">
  <si>
    <t>crp</t>
  </si>
  <si>
    <t>saa1</t>
  </si>
  <si>
    <t>CRP</t>
  </si>
  <si>
    <t>SAA1</t>
  </si>
  <si>
    <t>CRP -1</t>
  </si>
  <si>
    <t>CRP -2</t>
  </si>
  <si>
    <t>SAA1 -2</t>
  </si>
  <si>
    <t>SAA1 -1</t>
  </si>
  <si>
    <t>CRP -</t>
  </si>
  <si>
    <t>SAA1 -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</si>
</sst>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Sheet1!$A$31</c:f>
              <c:strCache>
                <c:ptCount val="1"/>
                <c:pt idx="0">
                  <c:v>SAA1 -2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Sheet1!$C$32:$E$32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2</c:v>
                  </c:pt>
                  <c:pt idx="2">
                    <c:v>2.5</c:v>
                  </c:pt>
                </c:numCache>
              </c:numRef>
            </c:plus>
            <c:minus>
              <c:numRef>
                <c:f>Sheet1!$C$32:$E$32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2</c:v>
                  </c:pt>
                  <c:pt idx="2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Sheet1!$C$31:$E$31</c:f>
              <c:numCache>
                <c:formatCode>General</c:formatCode>
                <c:ptCount val="3"/>
                <c:pt idx="0">
                  <c:v>70</c:v>
                </c:pt>
                <c:pt idx="1">
                  <c:v>21</c:v>
                </c:pt>
                <c:pt idx="2">
                  <c:v>10</c:v>
                </c:pt>
              </c:numCache>
            </c:numRef>
          </c:val>
        </c:ser>
        <c:ser>
          <c:idx val="5"/>
          <c:order val="1"/>
          <c:tx>
            <c:strRef>
              <c:f>Sheet1!$A$35</c:f>
              <c:strCache>
                <c:ptCount val="1"/>
                <c:pt idx="0">
                  <c:v>SAA1 -1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Sheet1!$C$36:$E$36</c:f>
                <c:numCache>
                  <c:formatCode>General</c:formatCode>
                  <c:ptCount val="3"/>
                  <c:pt idx="0">
                    <c:v>12</c:v>
                  </c:pt>
                  <c:pt idx="1">
                    <c:v>4.5</c:v>
                  </c:pt>
                  <c:pt idx="2">
                    <c:v>5</c:v>
                  </c:pt>
                </c:numCache>
              </c:numRef>
            </c:plus>
            <c:minus>
              <c:numRef>
                <c:f>Sheet1!$C$36:$E$36</c:f>
                <c:numCache>
                  <c:formatCode>General</c:formatCode>
                  <c:ptCount val="3"/>
                  <c:pt idx="0">
                    <c:v>12</c:v>
                  </c:pt>
                  <c:pt idx="1">
                    <c:v>4.5</c:v>
                  </c:pt>
                  <c:pt idx="2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Sheet1!$C$35:$E$35</c:f>
              <c:numCache>
                <c:formatCode>General</c:formatCode>
                <c:ptCount val="3"/>
                <c:pt idx="0">
                  <c:v>173</c:v>
                </c:pt>
                <c:pt idx="1">
                  <c:v>60</c:v>
                </c:pt>
                <c:pt idx="2">
                  <c:v>50</c:v>
                </c:pt>
              </c:numCache>
            </c:numRef>
          </c:val>
        </c:ser>
        <c:ser>
          <c:idx val="7"/>
          <c:order val="2"/>
          <c:tx>
            <c:strRef>
              <c:f>Sheet1!$A$39</c:f>
              <c:strCache>
                <c:ptCount val="1"/>
                <c:pt idx="0">
                  <c:v>SAA1 -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Sheet1!$C$40:$E$40</c:f>
                <c:numCache>
                  <c:formatCode>General</c:formatCode>
                  <c:ptCount val="3"/>
                  <c:pt idx="0">
                    <c:v>7.8</c:v>
                  </c:pt>
                  <c:pt idx="1">
                    <c:v>4.3</c:v>
                  </c:pt>
                  <c:pt idx="2">
                    <c:v>6</c:v>
                  </c:pt>
                </c:numCache>
              </c:numRef>
            </c:plus>
            <c:minus>
              <c:numRef>
                <c:f>Sheet1!$C$40:$E$40</c:f>
                <c:numCache>
                  <c:formatCode>General</c:formatCode>
                  <c:ptCount val="3"/>
                  <c:pt idx="0">
                    <c:v>7.8</c:v>
                  </c:pt>
                  <c:pt idx="1">
                    <c:v>4.3</c:v>
                  </c:pt>
                  <c:pt idx="2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Sheet1!$C$39:$E$39</c:f>
              <c:numCache>
                <c:formatCode>General</c:formatCode>
                <c:ptCount val="3"/>
                <c:pt idx="0">
                  <c:v>181</c:v>
                </c:pt>
                <c:pt idx="1">
                  <c:v>65</c:v>
                </c:pt>
                <c:pt idx="2">
                  <c:v>50</c:v>
                </c:pt>
              </c:numCache>
            </c:numRef>
          </c:val>
        </c:ser>
        <c:ser>
          <c:idx val="1"/>
          <c:order val="3"/>
          <c:tx>
            <c:v>SAA1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Sheet1!$C$28:$E$28</c:f>
                <c:numCache>
                  <c:formatCode>General</c:formatCode>
                  <c:ptCount val="3"/>
                  <c:pt idx="0">
                    <c:v>15.1</c:v>
                  </c:pt>
                  <c:pt idx="1">
                    <c:v>3</c:v>
                  </c:pt>
                  <c:pt idx="2">
                    <c:v>2.8</c:v>
                  </c:pt>
                </c:numCache>
              </c:numRef>
            </c:plus>
            <c:minus>
              <c:numRef>
                <c:f>Sheet1!$C$28:$E$28</c:f>
                <c:numCache>
                  <c:formatCode>General</c:formatCode>
                  <c:ptCount val="3"/>
                  <c:pt idx="0">
                    <c:v>15.1</c:v>
                  </c:pt>
                  <c:pt idx="1">
                    <c:v>3</c:v>
                  </c:pt>
                  <c:pt idx="2">
                    <c:v>2.8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Sheet1!$C$27:$E$27</c:f>
              <c:numCache>
                <c:formatCode>General</c:formatCode>
                <c:ptCount val="3"/>
                <c:pt idx="0">
                  <c:v>182</c:v>
                </c:pt>
                <c:pt idx="1">
                  <c:v>69</c:v>
                </c:pt>
                <c:pt idx="2">
                  <c:v>56</c:v>
                </c:pt>
              </c:numCache>
            </c:numRef>
          </c:val>
        </c:ser>
        <c:ser>
          <c:idx val="4"/>
          <c:order val="4"/>
          <c:tx>
            <c:strRef>
              <c:f>Sheet1!$A$33</c:f>
              <c:strCache>
                <c:ptCount val="1"/>
                <c:pt idx="0">
                  <c:v>CRP -2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Sheet1!$C$34:$E$34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6</c:v>
                  </c:pt>
                  <c:pt idx="2">
                    <c:v>4</c:v>
                  </c:pt>
                </c:numCache>
              </c:numRef>
            </c:plus>
            <c:minus>
              <c:numRef>
                <c:f>Sheet1!$C$34:$E$34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6</c:v>
                  </c:pt>
                  <c:pt idx="2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Sheet1!$C$33:$E$33</c:f>
              <c:numCache>
                <c:formatCode>General</c:formatCode>
                <c:ptCount val="3"/>
                <c:pt idx="0">
                  <c:v>90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2"/>
          <c:order val="5"/>
          <c:tx>
            <c:strRef>
              <c:f>Sheet1!$A$29</c:f>
              <c:strCache>
                <c:ptCount val="1"/>
                <c:pt idx="0">
                  <c:v>CRP 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Sheet1!$C$30:$E$30</c:f>
                <c:numCache>
                  <c:formatCode>General</c:formatCode>
                  <c:ptCount val="3"/>
                  <c:pt idx="0">
                    <c:v>7.6</c:v>
                  </c:pt>
                  <c:pt idx="1">
                    <c:v>5.5</c:v>
                  </c:pt>
                  <c:pt idx="2">
                    <c:v>6</c:v>
                  </c:pt>
                </c:numCache>
              </c:numRef>
            </c:plus>
            <c:minus>
              <c:numRef>
                <c:f>Sheet1!$C$30:$E$30</c:f>
                <c:numCache>
                  <c:formatCode>General</c:formatCode>
                  <c:ptCount val="3"/>
                  <c:pt idx="0">
                    <c:v>7.6</c:v>
                  </c:pt>
                  <c:pt idx="1">
                    <c:v>5.5</c:v>
                  </c:pt>
                  <c:pt idx="2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Sheet1!$C$29:$E$29</c:f>
              <c:numCache>
                <c:formatCode>General</c:formatCode>
                <c:ptCount val="3"/>
                <c:pt idx="0">
                  <c:v>203</c:v>
                </c:pt>
                <c:pt idx="1">
                  <c:v>115</c:v>
                </c:pt>
                <c:pt idx="2">
                  <c:v>109</c:v>
                </c:pt>
              </c:numCache>
            </c:numRef>
          </c:val>
        </c:ser>
        <c:ser>
          <c:idx val="6"/>
          <c:order val="6"/>
          <c:tx>
            <c:strRef>
              <c:f>Sheet1!$A$37</c:f>
              <c:strCache>
                <c:ptCount val="1"/>
                <c:pt idx="0">
                  <c:v>CRP -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Sheet1!$C$38:$E$38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7</c:v>
                  </c:pt>
                  <c:pt idx="2">
                    <c:v>7</c:v>
                  </c:pt>
                </c:numCache>
              </c:numRef>
            </c:plus>
            <c:minus>
              <c:numRef>
                <c:f>Sheet1!$C$38:$E$38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7</c:v>
                  </c:pt>
                  <c:pt idx="2">
                    <c:v>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Sheet1!$C$37:$E$37</c:f>
              <c:numCache>
                <c:formatCode>General</c:formatCode>
                <c:ptCount val="3"/>
                <c:pt idx="0">
                  <c:v>200</c:v>
                </c:pt>
                <c:pt idx="1">
                  <c:v>121</c:v>
                </c:pt>
                <c:pt idx="2">
                  <c:v>101</c:v>
                </c:pt>
              </c:numCache>
            </c:numRef>
          </c:val>
        </c:ser>
        <c:ser>
          <c:idx val="0"/>
          <c:order val="7"/>
          <c:tx>
            <c:v>CRP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Sheet1!$C$26:$E$26</c:f>
                <c:numCache>
                  <c:formatCode>General</c:formatCode>
                  <c:ptCount val="3"/>
                  <c:pt idx="0">
                    <c:v>6.6</c:v>
                  </c:pt>
                  <c:pt idx="1">
                    <c:v>19</c:v>
                  </c:pt>
                  <c:pt idx="2">
                    <c:v>7.2</c:v>
                  </c:pt>
                </c:numCache>
              </c:numRef>
            </c:plus>
            <c:minus>
              <c:numRef>
                <c:f>Sheet1!$C$26:$E$26</c:f>
                <c:numCache>
                  <c:formatCode>General</c:formatCode>
                  <c:ptCount val="3"/>
                  <c:pt idx="0">
                    <c:v>6.6</c:v>
                  </c:pt>
                  <c:pt idx="1">
                    <c:v>19</c:v>
                  </c:pt>
                  <c:pt idx="2">
                    <c:v>7.2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Sheet1!$C$25:$E$25</c:f>
              <c:numCache>
                <c:formatCode>General</c:formatCode>
                <c:ptCount val="3"/>
                <c:pt idx="0">
                  <c:v>212</c:v>
                </c:pt>
                <c:pt idx="1">
                  <c:v>123</c:v>
                </c:pt>
                <c:pt idx="2">
                  <c:v>116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6257648"/>
        <c:axId val="212572144"/>
      </c:barChart>
      <c:catAx>
        <c:axId val="596257648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Concentration (ng/mL)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72144"/>
        <c:crosses val="autoZero"/>
        <c:auto val="1"/>
        <c:lblAlgn val="ctr"/>
        <c:lblOffset val="100"/>
        <c:noMultiLvlLbl val="1"/>
      </c:catAx>
      <c:valAx>
        <c:axId val="2125721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625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Sheet1!$A$33</c:f>
              <c:strCache>
                <c:ptCount val="1"/>
                <c:pt idx="0">
                  <c:v>CRP -2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Sheet1!$C$34:$E$34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6</c:v>
                  </c:pt>
                  <c:pt idx="2">
                    <c:v>4</c:v>
                  </c:pt>
                </c:numCache>
              </c:numRef>
            </c:plus>
            <c:minus>
              <c:numRef>
                <c:f>Sheet1!$C$34:$E$34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6</c:v>
                  </c:pt>
                  <c:pt idx="2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Sheet1!$C$33:$E$33</c:f>
              <c:numCache>
                <c:formatCode>General</c:formatCode>
                <c:ptCount val="3"/>
                <c:pt idx="0">
                  <c:v>90</c:v>
                </c:pt>
                <c:pt idx="1">
                  <c:v>40</c:v>
                </c:pt>
                <c:pt idx="2">
                  <c:v>30</c:v>
                </c:pt>
              </c:numCache>
            </c:numRef>
          </c:val>
        </c:ser>
        <c:ser>
          <c:idx val="2"/>
          <c:order val="5"/>
          <c:tx>
            <c:strRef>
              <c:f>Sheet1!$A$29</c:f>
              <c:strCache>
                <c:ptCount val="1"/>
                <c:pt idx="0">
                  <c:v>CRP 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Sheet1!$C$30:$E$30</c:f>
                <c:numCache>
                  <c:formatCode>General</c:formatCode>
                  <c:ptCount val="3"/>
                  <c:pt idx="0">
                    <c:v>7.6</c:v>
                  </c:pt>
                  <c:pt idx="1">
                    <c:v>5.5</c:v>
                  </c:pt>
                  <c:pt idx="2">
                    <c:v>6</c:v>
                  </c:pt>
                </c:numCache>
              </c:numRef>
            </c:plus>
            <c:minus>
              <c:numRef>
                <c:f>Sheet1!$C$30:$E$30</c:f>
                <c:numCache>
                  <c:formatCode>General</c:formatCode>
                  <c:ptCount val="3"/>
                  <c:pt idx="0">
                    <c:v>7.6</c:v>
                  </c:pt>
                  <c:pt idx="1">
                    <c:v>5.5</c:v>
                  </c:pt>
                  <c:pt idx="2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Sheet1!$C$29:$E$29</c:f>
              <c:numCache>
                <c:formatCode>General</c:formatCode>
                <c:ptCount val="3"/>
                <c:pt idx="0">
                  <c:v>203</c:v>
                </c:pt>
                <c:pt idx="1">
                  <c:v>115</c:v>
                </c:pt>
                <c:pt idx="2">
                  <c:v>109</c:v>
                </c:pt>
              </c:numCache>
            </c:numRef>
          </c:val>
        </c:ser>
        <c:ser>
          <c:idx val="6"/>
          <c:order val="6"/>
          <c:tx>
            <c:strRef>
              <c:f>Sheet1!$A$37</c:f>
              <c:strCache>
                <c:ptCount val="1"/>
                <c:pt idx="0">
                  <c:v>CRP -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Sheet1!$C$38:$E$38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7</c:v>
                  </c:pt>
                  <c:pt idx="2">
                    <c:v>7</c:v>
                  </c:pt>
                </c:numCache>
              </c:numRef>
            </c:plus>
            <c:minus>
              <c:numRef>
                <c:f>Sheet1!$C$38:$E$38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7</c:v>
                  </c:pt>
                  <c:pt idx="2">
                    <c:v>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Sheet1!$C$37:$E$37</c:f>
              <c:numCache>
                <c:formatCode>General</c:formatCode>
                <c:ptCount val="3"/>
                <c:pt idx="0">
                  <c:v>200</c:v>
                </c:pt>
                <c:pt idx="1">
                  <c:v>121</c:v>
                </c:pt>
                <c:pt idx="2">
                  <c:v>101</c:v>
                </c:pt>
              </c:numCache>
            </c:numRef>
          </c:val>
        </c:ser>
        <c:ser>
          <c:idx val="0"/>
          <c:order val="7"/>
          <c:tx>
            <c:v>CRP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Sheet1!$C$26:$E$26</c:f>
                <c:numCache>
                  <c:formatCode>General</c:formatCode>
                  <c:ptCount val="3"/>
                  <c:pt idx="0">
                    <c:v>6.6</c:v>
                  </c:pt>
                  <c:pt idx="1">
                    <c:v>19</c:v>
                  </c:pt>
                  <c:pt idx="2">
                    <c:v>7.2</c:v>
                  </c:pt>
                </c:numCache>
              </c:numRef>
            </c:plus>
            <c:minus>
              <c:numRef>
                <c:f>Sheet1!$C$26:$E$26</c:f>
                <c:numCache>
                  <c:formatCode>General</c:formatCode>
                  <c:ptCount val="3"/>
                  <c:pt idx="0">
                    <c:v>6.6</c:v>
                  </c:pt>
                  <c:pt idx="1">
                    <c:v>19</c:v>
                  </c:pt>
                  <c:pt idx="2">
                    <c:v>7.2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Sheet1!$C$25:$E$25</c:f>
              <c:numCache>
                <c:formatCode>General</c:formatCode>
                <c:ptCount val="3"/>
                <c:pt idx="0">
                  <c:v>212</c:v>
                </c:pt>
                <c:pt idx="1">
                  <c:v>123</c:v>
                </c:pt>
                <c:pt idx="2">
                  <c:v>116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8142464"/>
        <c:axId val="598138936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Sheet1!$A$31</c15:sqref>
                        </c15:formulaRef>
                      </c:ext>
                    </c:extLst>
                    <c:strCache>
                      <c:ptCount val="1"/>
                      <c:pt idx="0">
                        <c:v>SAA1 -2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Sheet1!$C$32:$E$32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5</c:v>
                        </c:pt>
                        <c:pt idx="1">
                          <c:v>2</c:v>
                        </c:pt>
                        <c:pt idx="2">
                          <c:v>2.5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Sheet1!$C$32:$E$32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5</c:v>
                        </c:pt>
                        <c:pt idx="1">
                          <c:v>2</c:v>
                        </c:pt>
                        <c:pt idx="2">
                          <c:v>2.5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Sheet1!$C$31:$E$31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70</c:v>
                      </c:pt>
                      <c:pt idx="1">
                        <c:v>21</c:v>
                      </c:pt>
                      <c:pt idx="2">
                        <c:v>10</c:v>
                      </c:pt>
                    </c:numCache>
                  </c:numRef>
                </c:val>
              </c15:ser>
            </c15:filteredBarSeries>
            <c15:filteredBarSeries>
              <c15:ser>
                <c:idx val="5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Sheet1!$A$35</c15:sqref>
                        </c15:formulaRef>
                      </c:ext>
                    </c:extLst>
                    <c:strCache>
                      <c:ptCount val="1"/>
                      <c:pt idx="0">
                        <c:v>SAA1 -1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Sheet1!$C$36:$E$36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12</c:v>
                        </c:pt>
                        <c:pt idx="1">
                          <c:v>4.5</c:v>
                        </c:pt>
                        <c:pt idx="2">
                          <c:v>5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Sheet1!$C$36:$E$36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12</c:v>
                        </c:pt>
                        <c:pt idx="1">
                          <c:v>4.5</c:v>
                        </c:pt>
                        <c:pt idx="2">
                          <c:v>5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Sheet1!$C$35:$E$35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173</c:v>
                      </c:pt>
                      <c:pt idx="1">
                        <c:v>60</c:v>
                      </c:pt>
                      <c:pt idx="2">
                        <c:v>50</c:v>
                      </c:pt>
                    </c:numCache>
                  </c:numRef>
                </c:val>
              </c15:ser>
            </c15:filteredBarSeries>
            <c15:filteredBarSeries>
              <c15:ser>
                <c:idx val="7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Sheet1!$A$39</c15:sqref>
                        </c15:formulaRef>
                      </c:ext>
                    </c:extLst>
                    <c:strCache>
                      <c:ptCount val="1"/>
                      <c:pt idx="0">
                        <c:v>SAA1 -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Sheet1!$C$40:$E$40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7.8</c:v>
                        </c:pt>
                        <c:pt idx="1">
                          <c:v>4.3</c:v>
                        </c:pt>
                        <c:pt idx="2">
                          <c:v>6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Sheet1!$C$40:$E$40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7.8</c:v>
                        </c:pt>
                        <c:pt idx="1">
                          <c:v>4.3</c:v>
                        </c:pt>
                        <c:pt idx="2">
                          <c:v>6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Sheet1!$C$39:$E$39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181</c:v>
                      </c:pt>
                      <c:pt idx="1">
                        <c:v>65</c:v>
                      </c:pt>
                      <c:pt idx="2">
                        <c:v>50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3"/>
                <c:tx>
                  <c:v>SAA1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Sheet1!$C$28:$E$28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15.1</c:v>
                        </c:pt>
                        <c:pt idx="1">
                          <c:v>3</c:v>
                        </c:pt>
                        <c:pt idx="2">
                          <c:v>2.8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Sheet1!$C$28:$E$28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15.1</c:v>
                        </c:pt>
                        <c:pt idx="1">
                          <c:v>3</c:v>
                        </c:pt>
                        <c:pt idx="2">
                          <c:v>2.8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Sheet1!$C$27:$E$27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182</c:v>
                      </c:pt>
                      <c:pt idx="1">
                        <c:v>69</c:v>
                      </c:pt>
                      <c:pt idx="2">
                        <c:v>56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59814246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Concentration (ng/mL)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138936"/>
        <c:crosses val="autoZero"/>
        <c:auto val="1"/>
        <c:lblAlgn val="ctr"/>
        <c:lblOffset val="100"/>
        <c:noMultiLvlLbl val="1"/>
      </c:catAx>
      <c:valAx>
        <c:axId val="5981389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14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Sheet1!$A$31</c:f>
              <c:strCache>
                <c:ptCount val="1"/>
                <c:pt idx="0">
                  <c:v>SAA1 -2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Sheet1!$C$32:$E$32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2</c:v>
                  </c:pt>
                  <c:pt idx="2">
                    <c:v>2.5</c:v>
                  </c:pt>
                </c:numCache>
              </c:numRef>
            </c:plus>
            <c:minus>
              <c:numRef>
                <c:f>Sheet1!$C$32:$E$32</c:f>
                <c:numCache>
                  <c:formatCode>General</c:formatCode>
                  <c:ptCount val="3"/>
                  <c:pt idx="0">
                    <c:v>5</c:v>
                  </c:pt>
                  <c:pt idx="1">
                    <c:v>2</c:v>
                  </c:pt>
                  <c:pt idx="2">
                    <c:v>2.5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Sheet1!$C$31:$E$31</c:f>
              <c:numCache>
                <c:formatCode>General</c:formatCode>
                <c:ptCount val="3"/>
                <c:pt idx="0">
                  <c:v>70</c:v>
                </c:pt>
                <c:pt idx="1">
                  <c:v>21</c:v>
                </c:pt>
                <c:pt idx="2">
                  <c:v>10</c:v>
                </c:pt>
              </c:numCache>
            </c:numRef>
          </c:val>
        </c:ser>
        <c:ser>
          <c:idx val="5"/>
          <c:order val="1"/>
          <c:tx>
            <c:strRef>
              <c:f>Sheet1!$A$35</c:f>
              <c:strCache>
                <c:ptCount val="1"/>
                <c:pt idx="0">
                  <c:v>SAA1 -1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Sheet1!$C$36:$E$36</c:f>
                <c:numCache>
                  <c:formatCode>General</c:formatCode>
                  <c:ptCount val="3"/>
                  <c:pt idx="0">
                    <c:v>12</c:v>
                  </c:pt>
                  <c:pt idx="1">
                    <c:v>4.5</c:v>
                  </c:pt>
                  <c:pt idx="2">
                    <c:v>5</c:v>
                  </c:pt>
                </c:numCache>
              </c:numRef>
            </c:plus>
            <c:minus>
              <c:numRef>
                <c:f>Sheet1!$C$36:$E$36</c:f>
                <c:numCache>
                  <c:formatCode>General</c:formatCode>
                  <c:ptCount val="3"/>
                  <c:pt idx="0">
                    <c:v>12</c:v>
                  </c:pt>
                  <c:pt idx="1">
                    <c:v>4.5</c:v>
                  </c:pt>
                  <c:pt idx="2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Sheet1!$C$35:$E$35</c:f>
              <c:numCache>
                <c:formatCode>General</c:formatCode>
                <c:ptCount val="3"/>
                <c:pt idx="0">
                  <c:v>173</c:v>
                </c:pt>
                <c:pt idx="1">
                  <c:v>60</c:v>
                </c:pt>
                <c:pt idx="2">
                  <c:v>50</c:v>
                </c:pt>
              </c:numCache>
            </c:numRef>
          </c:val>
        </c:ser>
        <c:ser>
          <c:idx val="7"/>
          <c:order val="2"/>
          <c:tx>
            <c:strRef>
              <c:f>Sheet1!$A$39</c:f>
              <c:strCache>
                <c:ptCount val="1"/>
                <c:pt idx="0">
                  <c:v>SAA1 -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Sheet1!$C$40:$E$40</c:f>
                <c:numCache>
                  <c:formatCode>General</c:formatCode>
                  <c:ptCount val="3"/>
                  <c:pt idx="0">
                    <c:v>7.8</c:v>
                  </c:pt>
                  <c:pt idx="1">
                    <c:v>4.3</c:v>
                  </c:pt>
                  <c:pt idx="2">
                    <c:v>6</c:v>
                  </c:pt>
                </c:numCache>
              </c:numRef>
            </c:plus>
            <c:minus>
              <c:numRef>
                <c:f>Sheet1!$C$40:$E$40</c:f>
                <c:numCache>
                  <c:formatCode>General</c:formatCode>
                  <c:ptCount val="3"/>
                  <c:pt idx="0">
                    <c:v>7.8</c:v>
                  </c:pt>
                  <c:pt idx="1">
                    <c:v>4.3</c:v>
                  </c:pt>
                  <c:pt idx="2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Sheet1!$C$39:$E$39</c:f>
              <c:numCache>
                <c:formatCode>General</c:formatCode>
                <c:ptCount val="3"/>
                <c:pt idx="0">
                  <c:v>181</c:v>
                </c:pt>
                <c:pt idx="1">
                  <c:v>65</c:v>
                </c:pt>
                <c:pt idx="2">
                  <c:v>50</c:v>
                </c:pt>
              </c:numCache>
            </c:numRef>
          </c:val>
        </c:ser>
        <c:ser>
          <c:idx val="1"/>
          <c:order val="3"/>
          <c:tx>
            <c:v>SAA1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Sheet1!$C$28:$E$28</c:f>
                <c:numCache>
                  <c:formatCode>General</c:formatCode>
                  <c:ptCount val="3"/>
                  <c:pt idx="0">
                    <c:v>15.1</c:v>
                  </c:pt>
                  <c:pt idx="1">
                    <c:v>3</c:v>
                  </c:pt>
                  <c:pt idx="2">
                    <c:v>2.8</c:v>
                  </c:pt>
                </c:numCache>
              </c:numRef>
            </c:plus>
            <c:minus>
              <c:numRef>
                <c:f>Sheet1!$C$28:$E$28</c:f>
                <c:numCache>
                  <c:formatCode>General</c:formatCode>
                  <c:ptCount val="3"/>
                  <c:pt idx="0">
                    <c:v>15.1</c:v>
                  </c:pt>
                  <c:pt idx="1">
                    <c:v>3</c:v>
                  </c:pt>
                  <c:pt idx="2">
                    <c:v>2.8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Sheet1!$C$24:$E$24</c:f>
              <c:numCache>
                <c:formatCode>General</c:formatCode>
                <c:ptCount val="3"/>
                <c:pt idx="0">
                  <c:v>1000</c:v>
                </c:pt>
                <c:pt idx="1">
                  <c:v>100</c:v>
                </c:pt>
                <c:pt idx="2">
                  <c:v>50</c:v>
                </c:pt>
              </c:numCache>
            </c:numRef>
          </c:cat>
          <c:val>
            <c:numRef>
              <c:f>Sheet1!$C$27:$E$27</c:f>
              <c:numCache>
                <c:formatCode>General</c:formatCode>
                <c:ptCount val="3"/>
                <c:pt idx="0">
                  <c:v>182</c:v>
                </c:pt>
                <c:pt idx="1">
                  <c:v>69</c:v>
                </c:pt>
                <c:pt idx="2">
                  <c:v>56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1261424"/>
        <c:axId val="60126181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Sheet1!$A$33</c15:sqref>
                        </c15:formulaRef>
                      </c:ext>
                    </c:extLst>
                    <c:strCache>
                      <c:ptCount val="1"/>
                      <c:pt idx="0">
                        <c:v>CRP -2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uri="{02D57815-91ED-43cb-92C2-25804820EDAC}">
                          <c15:formulaRef>
                            <c15:sqref>Sheet1!$C$34:$E$34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5</c:v>
                        </c:pt>
                        <c:pt idx="1">
                          <c:v>6</c:v>
                        </c:pt>
                        <c:pt idx="2">
                          <c:v>4</c:v>
                        </c:pt>
                      </c:numCache>
                    </c:numRef>
                  </c:plus>
                  <c:minus>
                    <c:numRef>
                      <c:extLst>
                        <c:ext uri="{02D57815-91ED-43cb-92C2-25804820EDAC}">
                          <c15:formulaRef>
                            <c15:sqref>Sheet1!$C$34:$E$34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5</c:v>
                        </c:pt>
                        <c:pt idx="1">
                          <c:v>6</c:v>
                        </c:pt>
                        <c:pt idx="2">
                          <c:v>4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Sheet1!$C$33:$E$33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90</c:v>
                      </c:pt>
                      <c:pt idx="1">
                        <c:v>40</c:v>
                      </c:pt>
                      <c:pt idx="2">
                        <c:v>30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Sheet1!$A$29</c15:sqref>
                        </c15:formulaRef>
                      </c:ext>
                    </c:extLst>
                    <c:strCache>
                      <c:ptCount val="1"/>
                      <c:pt idx="0">
                        <c:v>CRP -1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Sheet1!$C$30:$E$30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7.6</c:v>
                        </c:pt>
                        <c:pt idx="1">
                          <c:v>5.5</c:v>
                        </c:pt>
                        <c:pt idx="2">
                          <c:v>6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Sheet1!$C$30:$E$30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7.6</c:v>
                        </c:pt>
                        <c:pt idx="1">
                          <c:v>5.5</c:v>
                        </c:pt>
                        <c:pt idx="2">
                          <c:v>6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Sheet1!$C$29:$E$29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203</c:v>
                      </c:pt>
                      <c:pt idx="1">
                        <c:v>115</c:v>
                      </c:pt>
                      <c:pt idx="2">
                        <c:v>109</c:v>
                      </c:pt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Sheet1!$A$37</c15:sqref>
                        </c15:formulaRef>
                      </c:ext>
                    </c:extLst>
                    <c:strCache>
                      <c:ptCount val="1"/>
                      <c:pt idx="0">
                        <c:v>CRP -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Sheet1!$C$38:$E$38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5</c:v>
                        </c:pt>
                        <c:pt idx="1">
                          <c:v>7</c:v>
                        </c:pt>
                        <c:pt idx="2">
                          <c:v>7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Sheet1!$C$38:$E$38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5</c:v>
                        </c:pt>
                        <c:pt idx="1">
                          <c:v>7</c:v>
                        </c:pt>
                        <c:pt idx="2">
                          <c:v>7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Sheet1!$C$37:$E$37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200</c:v>
                      </c:pt>
                      <c:pt idx="1">
                        <c:v>121</c:v>
                      </c:pt>
                      <c:pt idx="2">
                        <c:v>101</c:v>
                      </c:pt>
                    </c:numCache>
                  </c:numRef>
                </c:val>
              </c15:ser>
            </c15:filteredBarSeries>
            <c15:filteredBarSeries>
              <c15:ser>
                <c:idx val="0"/>
                <c:order val="7"/>
                <c:tx>
                  <c:v>CRP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xmlns:c15="http://schemas.microsoft.com/office/drawing/2012/chart" uri="{CE6537A1-D6FC-4f65-9D91-7224C49458BB}">
                      <c15:layout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errBars>
                  <c:errBarType val="both"/>
                  <c:errValType val="cust"/>
                  <c:noEndCap val="0"/>
                  <c:pl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Sheet1!$C$26:$E$26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6.6</c:v>
                        </c:pt>
                        <c:pt idx="1">
                          <c:v>19</c:v>
                        </c:pt>
                        <c:pt idx="2">
                          <c:v>7.2</c:v>
                        </c:pt>
                      </c:numCache>
                    </c:numRef>
                  </c:plus>
                  <c:minus>
                    <c:numRef>
                      <c:extLst>
                        <c:ext xmlns:c15="http://schemas.microsoft.com/office/drawing/2012/chart" uri="{02D57815-91ED-43cb-92C2-25804820EDAC}">
                          <c15:formulaRef>
                            <c15:sqref>Sheet1!$C$26:$E$26</c15:sqref>
                          </c15:formulaRef>
                        </c:ext>
                      </c:extLst>
                      <c:numCache>
                        <c:formatCode>General</c:formatCode>
                        <c:ptCount val="3"/>
                        <c:pt idx="0">
                          <c:v>6.6</c:v>
                        </c:pt>
                        <c:pt idx="1">
                          <c:v>19</c:v>
                        </c:pt>
                        <c:pt idx="2">
                          <c:v>7.2</c:v>
                        </c:pt>
                      </c:numCache>
                    </c:numRef>
                  </c:minus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Sheet1!$C$24:$E$24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1000</c:v>
                      </c:pt>
                      <c:pt idx="1">
                        <c:v>100</c:v>
                      </c:pt>
                      <c:pt idx="2">
                        <c:v>50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Sheet1!$C$25:$E$25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212</c:v>
                      </c:pt>
                      <c:pt idx="1">
                        <c:v>123</c:v>
                      </c:pt>
                      <c:pt idx="2">
                        <c:v>116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601261424"/>
        <c:scaling>
          <c:orientation val="maxMin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Concentration (ng/mL)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261816"/>
        <c:crosses val="autoZero"/>
        <c:auto val="1"/>
        <c:lblAlgn val="ctr"/>
        <c:lblOffset val="100"/>
        <c:noMultiLvlLbl val="1"/>
      </c:catAx>
      <c:valAx>
        <c:axId val="60126181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/>
                  <a:t>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26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81675</xdr:colOff>
      <xdr:row>20</xdr:row>
      <xdr:rowOff>49823</xdr:rowOff>
    </xdr:from>
    <xdr:to>
      <xdr:col>16</xdr:col>
      <xdr:colOff>167400</xdr:colOff>
      <xdr:row>41</xdr:row>
      <xdr:rowOff>142566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85725</xdr:rowOff>
    </xdr:from>
    <xdr:to>
      <xdr:col>13</xdr:col>
      <xdr:colOff>71071</xdr:colOff>
      <xdr:row>29</xdr:row>
      <xdr:rowOff>178468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8</xdr:row>
      <xdr:rowOff>123825</xdr:rowOff>
    </xdr:from>
    <xdr:to>
      <xdr:col>13</xdr:col>
      <xdr:colOff>290146</xdr:colOff>
      <xdr:row>30</xdr:row>
      <xdr:rowOff>26068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A12" zoomScale="130" zoomScaleNormal="130" workbookViewId="0">
      <selection activeCell="R34" sqref="R34"/>
    </sheetView>
  </sheetViews>
  <sheetFormatPr defaultRowHeight="15" x14ac:dyDescent="0.25"/>
  <sheetData>
    <row r="1" spans="1:21" x14ac:dyDescent="0.25">
      <c r="A1" t="s">
        <v>0</v>
      </c>
      <c r="F1" t="s">
        <v>1</v>
      </c>
      <c r="L1" t="s">
        <v>0</v>
      </c>
      <c r="Q1" t="s">
        <v>1</v>
      </c>
    </row>
    <row r="2" spans="1:21" x14ac:dyDescent="0.25">
      <c r="B2">
        <v>1000000</v>
      </c>
      <c r="C2">
        <v>500000</v>
      </c>
      <c r="D2">
        <v>100000</v>
      </c>
      <c r="E2">
        <v>50000</v>
      </c>
      <c r="G2">
        <v>10000000</v>
      </c>
      <c r="H2">
        <v>1000000</v>
      </c>
      <c r="I2">
        <v>100000</v>
      </c>
      <c r="J2">
        <v>50000</v>
      </c>
      <c r="M2">
        <v>1000</v>
      </c>
      <c r="N2">
        <v>500</v>
      </c>
      <c r="O2">
        <v>100</v>
      </c>
      <c r="P2">
        <v>50</v>
      </c>
      <c r="R2">
        <v>10000000</v>
      </c>
      <c r="S2">
        <v>1000000</v>
      </c>
      <c r="T2">
        <v>100000</v>
      </c>
      <c r="U2">
        <v>50000</v>
      </c>
    </row>
    <row r="3" spans="1:21" x14ac:dyDescent="0.25">
      <c r="B3">
        <v>44.3</v>
      </c>
      <c r="C3">
        <v>99</v>
      </c>
      <c r="D3">
        <v>154.4</v>
      </c>
      <c r="E3">
        <v>130.9</v>
      </c>
      <c r="G3">
        <v>1.5</v>
      </c>
      <c r="H3">
        <v>71.394000000000005</v>
      </c>
      <c r="I3">
        <v>187.84800000000001</v>
      </c>
      <c r="J3">
        <v>197.97</v>
      </c>
      <c r="M3">
        <v>195</v>
      </c>
      <c r="O3">
        <v>115</v>
      </c>
      <c r="P3">
        <v>95</v>
      </c>
      <c r="S3">
        <v>175</v>
      </c>
      <c r="T3">
        <v>63</v>
      </c>
      <c r="U3">
        <v>49</v>
      </c>
    </row>
    <row r="4" spans="1:21" x14ac:dyDescent="0.25">
      <c r="B4">
        <v>36.5</v>
      </c>
      <c r="C4">
        <v>80</v>
      </c>
      <c r="D4">
        <v>117.8</v>
      </c>
      <c r="E4">
        <v>143.767</v>
      </c>
      <c r="G4">
        <v>2.4550000000000001</v>
      </c>
      <c r="H4">
        <v>60</v>
      </c>
      <c r="I4">
        <v>182.93899999999999</v>
      </c>
      <c r="J4">
        <v>202.697</v>
      </c>
      <c r="M4">
        <v>205</v>
      </c>
      <c r="O4">
        <v>130</v>
      </c>
      <c r="P4">
        <v>100</v>
      </c>
      <c r="S4">
        <v>179</v>
      </c>
      <c r="T4">
        <v>70</v>
      </c>
      <c r="U4">
        <v>44</v>
      </c>
    </row>
    <row r="5" spans="1:21" x14ac:dyDescent="0.25">
      <c r="B5">
        <v>49.767000000000003</v>
      </c>
      <c r="C5">
        <v>70</v>
      </c>
      <c r="D5">
        <v>126.467</v>
      </c>
      <c r="E5">
        <v>142.86699999999999</v>
      </c>
      <c r="G5">
        <v>20</v>
      </c>
      <c r="H5">
        <v>90</v>
      </c>
      <c r="I5">
        <v>188.273</v>
      </c>
      <c r="J5">
        <v>197.727</v>
      </c>
      <c r="M5">
        <v>199</v>
      </c>
      <c r="O5">
        <v>120</v>
      </c>
      <c r="P5">
        <v>109</v>
      </c>
      <c r="S5">
        <v>190</v>
      </c>
      <c r="T5">
        <v>62</v>
      </c>
      <c r="U5">
        <v>56</v>
      </c>
    </row>
    <row r="6" spans="1:21" x14ac:dyDescent="0.25">
      <c r="B6">
        <f t="shared" ref="B6:E6" si="0">AVERAGE(B3:B5)</f>
        <v>43.522333333333336</v>
      </c>
      <c r="C6">
        <f t="shared" si="0"/>
        <v>83</v>
      </c>
      <c r="D6">
        <f t="shared" si="0"/>
        <v>132.88899999999998</v>
      </c>
      <c r="E6">
        <f t="shared" si="0"/>
        <v>139.178</v>
      </c>
      <c r="G6">
        <f>AVERAGE(G3:G5)</f>
        <v>7.9849999999999994</v>
      </c>
      <c r="H6">
        <f t="shared" ref="H6:U6" si="1">AVERAGE(H3:H5)</f>
        <v>73.798000000000002</v>
      </c>
      <c r="I6">
        <f t="shared" si="1"/>
        <v>186.35333333333335</v>
      </c>
      <c r="J6">
        <f t="shared" si="1"/>
        <v>199.46466666666666</v>
      </c>
      <c r="K6" t="e">
        <f t="shared" si="1"/>
        <v>#DIV/0!</v>
      </c>
      <c r="L6" t="e">
        <f t="shared" si="1"/>
        <v>#DIV/0!</v>
      </c>
      <c r="M6">
        <f t="shared" si="1"/>
        <v>199.66666666666666</v>
      </c>
      <c r="N6" t="e">
        <f t="shared" si="1"/>
        <v>#DIV/0!</v>
      </c>
      <c r="O6">
        <f t="shared" si="1"/>
        <v>121.66666666666667</v>
      </c>
      <c r="P6">
        <f t="shared" si="1"/>
        <v>101.33333333333333</v>
      </c>
      <c r="Q6" t="e">
        <f t="shared" si="1"/>
        <v>#DIV/0!</v>
      </c>
      <c r="R6" t="e">
        <f t="shared" si="1"/>
        <v>#DIV/0!</v>
      </c>
      <c r="S6">
        <f t="shared" si="1"/>
        <v>181.33333333333334</v>
      </c>
      <c r="T6">
        <f t="shared" si="1"/>
        <v>65</v>
      </c>
      <c r="U6">
        <f t="shared" si="1"/>
        <v>49.666666666666664</v>
      </c>
    </row>
    <row r="7" spans="1:21" x14ac:dyDescent="0.25">
      <c r="B7">
        <f t="shared" ref="B7:E7" si="2">STDEV(B3:B5)</f>
        <v>6.6676004929309221</v>
      </c>
      <c r="C7">
        <f t="shared" si="2"/>
        <v>14.730919862656235</v>
      </c>
      <c r="D7">
        <f t="shared" si="2"/>
        <v>19.126462375462989</v>
      </c>
      <c r="E7">
        <f t="shared" si="2"/>
        <v>7.1830677986498142</v>
      </c>
      <c r="G7">
        <f>STDEV(G3:G5)</f>
        <v>10.416245724828116</v>
      </c>
      <c r="H7">
        <f t="shared" ref="H7:U7" si="3">STDEV(H3:H5)</f>
        <v>15.143791202998049</v>
      </c>
      <c r="I7">
        <f t="shared" si="3"/>
        <v>2.9645253133230911</v>
      </c>
      <c r="J7">
        <f t="shared" si="3"/>
        <v>2.8019183309535158</v>
      </c>
      <c r="K7" t="e">
        <f t="shared" si="3"/>
        <v>#DIV/0!</v>
      </c>
      <c r="L7" t="e">
        <f t="shared" si="3"/>
        <v>#DIV/0!</v>
      </c>
      <c r="M7">
        <f t="shared" si="3"/>
        <v>5.0332229568471663</v>
      </c>
      <c r="N7" t="e">
        <f t="shared" si="3"/>
        <v>#DIV/0!</v>
      </c>
      <c r="O7">
        <f t="shared" si="3"/>
        <v>7.6376261582597342</v>
      </c>
      <c r="P7">
        <f t="shared" si="3"/>
        <v>7.0945988845975876</v>
      </c>
      <c r="Q7" t="e">
        <f t="shared" si="3"/>
        <v>#DIV/0!</v>
      </c>
      <c r="R7" t="e">
        <f t="shared" si="3"/>
        <v>#DIV/0!</v>
      </c>
      <c r="S7">
        <f t="shared" si="3"/>
        <v>7.7674534651540288</v>
      </c>
      <c r="T7">
        <f t="shared" si="3"/>
        <v>4.358898943540674</v>
      </c>
      <c r="U7">
        <f t="shared" si="3"/>
        <v>6.0277137733417083</v>
      </c>
    </row>
    <row r="9" spans="1:21" x14ac:dyDescent="0.25">
      <c r="B9">
        <f t="shared" ref="B9:E9" si="4">256-B6</f>
        <v>212.47766666666666</v>
      </c>
      <c r="C9">
        <f t="shared" si="4"/>
        <v>173</v>
      </c>
      <c r="D9">
        <f t="shared" si="4"/>
        <v>123.11100000000002</v>
      </c>
      <c r="E9">
        <f t="shared" si="4"/>
        <v>116.822</v>
      </c>
      <c r="G9">
        <f>256-G6</f>
        <v>248.01499999999999</v>
      </c>
      <c r="H9">
        <f t="shared" ref="H9:J9" si="5">256-H6</f>
        <v>182.202</v>
      </c>
      <c r="I9">
        <f t="shared" si="5"/>
        <v>69.646666666666647</v>
      </c>
      <c r="J9">
        <f t="shared" si="5"/>
        <v>56.535333333333341</v>
      </c>
      <c r="M9">
        <v>200</v>
      </c>
      <c r="N9">
        <v>160</v>
      </c>
      <c r="O9">
        <v>120</v>
      </c>
      <c r="P9">
        <v>100</v>
      </c>
      <c r="R9">
        <v>250</v>
      </c>
      <c r="S9">
        <v>180</v>
      </c>
      <c r="T9">
        <v>65</v>
      </c>
      <c r="U9">
        <v>50</v>
      </c>
    </row>
    <row r="13" spans="1:21" x14ac:dyDescent="0.25">
      <c r="A13" t="s">
        <v>0</v>
      </c>
      <c r="F13" t="s">
        <v>1</v>
      </c>
      <c r="L13" t="s">
        <v>0</v>
      </c>
      <c r="Q13" t="s">
        <v>1</v>
      </c>
    </row>
    <row r="14" spans="1:21" x14ac:dyDescent="0.25">
      <c r="B14">
        <v>1000</v>
      </c>
      <c r="C14">
        <v>500</v>
      </c>
      <c r="D14">
        <v>100</v>
      </c>
      <c r="E14">
        <v>50</v>
      </c>
      <c r="G14">
        <v>10000000</v>
      </c>
      <c r="H14">
        <v>1000000</v>
      </c>
      <c r="I14">
        <v>100000</v>
      </c>
      <c r="J14">
        <v>50000</v>
      </c>
      <c r="M14">
        <v>1000</v>
      </c>
      <c r="N14">
        <v>500</v>
      </c>
      <c r="O14">
        <v>100</v>
      </c>
      <c r="P14">
        <v>50</v>
      </c>
      <c r="R14">
        <v>10000000</v>
      </c>
      <c r="S14">
        <v>1000000</v>
      </c>
      <c r="T14">
        <v>100000</v>
      </c>
      <c r="U14">
        <v>50000</v>
      </c>
    </row>
    <row r="15" spans="1:21" x14ac:dyDescent="0.25">
      <c r="B15">
        <v>205</v>
      </c>
      <c r="D15">
        <v>109</v>
      </c>
      <c r="E15">
        <v>115</v>
      </c>
      <c r="H15">
        <v>75</v>
      </c>
      <c r="I15">
        <v>23</v>
      </c>
      <c r="J15">
        <v>13</v>
      </c>
      <c r="M15">
        <v>85</v>
      </c>
      <c r="O15">
        <v>33</v>
      </c>
      <c r="P15">
        <v>25</v>
      </c>
      <c r="S15">
        <v>160</v>
      </c>
      <c r="T15">
        <v>55</v>
      </c>
      <c r="U15">
        <v>56</v>
      </c>
    </row>
    <row r="16" spans="1:21" x14ac:dyDescent="0.25">
      <c r="B16">
        <v>195</v>
      </c>
      <c r="C16">
        <v>160</v>
      </c>
      <c r="D16">
        <v>120</v>
      </c>
      <c r="E16">
        <v>110</v>
      </c>
      <c r="G16">
        <v>100</v>
      </c>
      <c r="H16">
        <v>70</v>
      </c>
      <c r="I16">
        <v>20</v>
      </c>
      <c r="J16">
        <v>10</v>
      </c>
      <c r="M16">
        <v>90</v>
      </c>
      <c r="N16">
        <v>65</v>
      </c>
      <c r="O16">
        <v>40</v>
      </c>
      <c r="P16">
        <v>30</v>
      </c>
      <c r="R16">
        <v>240</v>
      </c>
      <c r="S16">
        <v>175</v>
      </c>
      <c r="T16">
        <v>60</v>
      </c>
      <c r="U16">
        <v>50</v>
      </c>
    </row>
    <row r="17" spans="1:22" x14ac:dyDescent="0.25">
      <c r="B17">
        <v>210</v>
      </c>
      <c r="D17">
        <v>115</v>
      </c>
      <c r="E17">
        <v>103</v>
      </c>
      <c r="H17">
        <v>65</v>
      </c>
      <c r="I17">
        <v>19</v>
      </c>
      <c r="J17">
        <v>8</v>
      </c>
      <c r="M17">
        <v>95</v>
      </c>
      <c r="O17">
        <v>45</v>
      </c>
      <c r="P17">
        <v>33</v>
      </c>
      <c r="S17">
        <v>185</v>
      </c>
      <c r="T17">
        <v>64</v>
      </c>
      <c r="U17">
        <v>46</v>
      </c>
    </row>
    <row r="18" spans="1:22" x14ac:dyDescent="0.25">
      <c r="B18">
        <f>AVERAGE(B15:B17)</f>
        <v>203.33333333333334</v>
      </c>
      <c r="C18">
        <f t="shared" ref="C18:E18" si="6">AVERAGE(C15:C17)</f>
        <v>160</v>
      </c>
      <c r="D18">
        <f t="shared" si="6"/>
        <v>114.66666666666667</v>
      </c>
      <c r="E18">
        <f t="shared" si="6"/>
        <v>109.33333333333333</v>
      </c>
      <c r="F18" t="e">
        <f t="shared" ref="F18" si="7">AVERAGE(F15:F17)</f>
        <v>#DIV/0!</v>
      </c>
      <c r="G18">
        <f t="shared" ref="G18" si="8">AVERAGE(G15:G17)</f>
        <v>100</v>
      </c>
      <c r="H18">
        <f t="shared" ref="H18" si="9">AVERAGE(H15:H17)</f>
        <v>70</v>
      </c>
      <c r="I18">
        <f t="shared" ref="I18" si="10">AVERAGE(I15:I17)</f>
        <v>20.666666666666668</v>
      </c>
      <c r="J18">
        <f t="shared" ref="J18" si="11">AVERAGE(J15:J17)</f>
        <v>10.333333333333334</v>
      </c>
      <c r="K18" t="e">
        <f t="shared" ref="K18" si="12">AVERAGE(K15:K17)</f>
        <v>#DIV/0!</v>
      </c>
      <c r="L18" t="e">
        <f t="shared" ref="L18" si="13">AVERAGE(L15:L17)</f>
        <v>#DIV/0!</v>
      </c>
      <c r="M18">
        <f t="shared" ref="M18" si="14">AVERAGE(M15:M17)</f>
        <v>90</v>
      </c>
      <c r="N18">
        <f t="shared" ref="N18" si="15">AVERAGE(N15:N17)</f>
        <v>65</v>
      </c>
      <c r="O18">
        <f t="shared" ref="O18" si="16">AVERAGE(O15:O17)</f>
        <v>39.333333333333336</v>
      </c>
      <c r="P18">
        <f t="shared" ref="P18" si="17">AVERAGE(P15:P17)</f>
        <v>29.333333333333332</v>
      </c>
      <c r="Q18" t="e">
        <f t="shared" ref="Q18" si="18">AVERAGE(Q15:Q17)</f>
        <v>#DIV/0!</v>
      </c>
      <c r="R18">
        <f t="shared" ref="R18" si="19">AVERAGE(R15:R17)</f>
        <v>240</v>
      </c>
      <c r="S18">
        <f t="shared" ref="S18" si="20">AVERAGE(S15:S17)</f>
        <v>173.33333333333334</v>
      </c>
      <c r="T18">
        <f t="shared" ref="T18" si="21">AVERAGE(T15:T17)</f>
        <v>59.666666666666664</v>
      </c>
      <c r="U18">
        <f t="shared" ref="U18" si="22">AVERAGE(U15:U17)</f>
        <v>50.666666666666664</v>
      </c>
    </row>
    <row r="19" spans="1:22" x14ac:dyDescent="0.25">
      <c r="B19">
        <f>STDEV(B15:B17)</f>
        <v>7.6376261582597333</v>
      </c>
      <c r="C19" t="e">
        <f t="shared" ref="C19:V19" si="23">STDEV(C15:C17)</f>
        <v>#DIV/0!</v>
      </c>
      <c r="D19">
        <f t="shared" si="23"/>
        <v>5.5075705472861021</v>
      </c>
      <c r="E19">
        <f t="shared" si="23"/>
        <v>6.0277137733417074</v>
      </c>
      <c r="F19" t="e">
        <f t="shared" si="23"/>
        <v>#DIV/0!</v>
      </c>
      <c r="G19" t="e">
        <f t="shared" si="23"/>
        <v>#DIV/0!</v>
      </c>
      <c r="H19">
        <f t="shared" si="23"/>
        <v>5</v>
      </c>
      <c r="I19">
        <f t="shared" si="23"/>
        <v>2.0816659994661331</v>
      </c>
      <c r="J19">
        <f t="shared" si="23"/>
        <v>2.5166114784235849</v>
      </c>
      <c r="K19" t="e">
        <f t="shared" si="23"/>
        <v>#DIV/0!</v>
      </c>
      <c r="L19" t="e">
        <f t="shared" si="23"/>
        <v>#DIV/0!</v>
      </c>
      <c r="M19">
        <f t="shared" si="23"/>
        <v>5</v>
      </c>
      <c r="N19" t="e">
        <f t="shared" si="23"/>
        <v>#DIV/0!</v>
      </c>
      <c r="O19">
        <f t="shared" si="23"/>
        <v>6.0277137733417208</v>
      </c>
      <c r="P19">
        <f t="shared" si="23"/>
        <v>4.0414518843273708</v>
      </c>
      <c r="Q19" t="e">
        <f t="shared" si="23"/>
        <v>#DIV/0!</v>
      </c>
      <c r="R19" t="e">
        <f t="shared" si="23"/>
        <v>#DIV/0!</v>
      </c>
      <c r="S19">
        <f t="shared" si="23"/>
        <v>12.583057392117915</v>
      </c>
      <c r="T19">
        <f t="shared" si="23"/>
        <v>4.5092497528228943</v>
      </c>
      <c r="U19">
        <f t="shared" si="23"/>
        <v>5.0332229568471671</v>
      </c>
      <c r="V19" t="e">
        <f t="shared" si="23"/>
        <v>#DIV/0!</v>
      </c>
    </row>
    <row r="24" spans="1:22" x14ac:dyDescent="0.25">
      <c r="C24">
        <v>1000</v>
      </c>
      <c r="D24">
        <v>100</v>
      </c>
      <c r="E24">
        <v>50</v>
      </c>
    </row>
    <row r="25" spans="1:22" x14ac:dyDescent="0.25">
      <c r="A25" t="s">
        <v>2</v>
      </c>
      <c r="C25">
        <v>212</v>
      </c>
      <c r="D25">
        <v>123</v>
      </c>
      <c r="E25">
        <v>116</v>
      </c>
    </row>
    <row r="26" spans="1:22" x14ac:dyDescent="0.25">
      <c r="C26">
        <v>6.6</v>
      </c>
      <c r="D26">
        <v>19</v>
      </c>
      <c r="E26">
        <v>7.2</v>
      </c>
    </row>
    <row r="27" spans="1:22" x14ac:dyDescent="0.25">
      <c r="A27" t="s">
        <v>3</v>
      </c>
      <c r="C27">
        <v>182</v>
      </c>
      <c r="D27">
        <v>69</v>
      </c>
      <c r="E27">
        <v>56</v>
      </c>
    </row>
    <row r="28" spans="1:22" x14ac:dyDescent="0.25">
      <c r="C28">
        <v>15.1</v>
      </c>
      <c r="D28">
        <v>3</v>
      </c>
      <c r="E28">
        <v>2.8</v>
      </c>
    </row>
    <row r="29" spans="1:22" x14ac:dyDescent="0.25">
      <c r="A29" t="s">
        <v>4</v>
      </c>
      <c r="C29">
        <v>203</v>
      </c>
      <c r="D29">
        <v>115</v>
      </c>
      <c r="E29">
        <v>109</v>
      </c>
    </row>
    <row r="30" spans="1:22" x14ac:dyDescent="0.25">
      <c r="C30">
        <v>7.6</v>
      </c>
      <c r="D30">
        <v>5.5</v>
      </c>
      <c r="E30">
        <v>6</v>
      </c>
    </row>
    <row r="31" spans="1:22" x14ac:dyDescent="0.25">
      <c r="A31" t="s">
        <v>6</v>
      </c>
      <c r="C31">
        <v>70</v>
      </c>
      <c r="D31">
        <v>21</v>
      </c>
      <c r="E31">
        <v>10</v>
      </c>
    </row>
    <row r="32" spans="1:22" x14ac:dyDescent="0.25">
      <c r="C32">
        <v>5</v>
      </c>
      <c r="D32">
        <v>2</v>
      </c>
      <c r="E32">
        <v>2.5</v>
      </c>
    </row>
    <row r="33" spans="1:5" x14ac:dyDescent="0.25">
      <c r="A33" t="s">
        <v>5</v>
      </c>
      <c r="C33">
        <v>90</v>
      </c>
      <c r="D33">
        <v>40</v>
      </c>
      <c r="E33">
        <v>30</v>
      </c>
    </row>
    <row r="34" spans="1:5" x14ac:dyDescent="0.25">
      <c r="C34">
        <v>5</v>
      </c>
      <c r="D34">
        <v>6</v>
      </c>
      <c r="E34">
        <v>4</v>
      </c>
    </row>
    <row r="35" spans="1:5" x14ac:dyDescent="0.25">
      <c r="A35" t="s">
        <v>7</v>
      </c>
      <c r="C35">
        <v>173</v>
      </c>
      <c r="D35">
        <v>60</v>
      </c>
      <c r="E35">
        <v>50</v>
      </c>
    </row>
    <row r="36" spans="1:5" x14ac:dyDescent="0.25">
      <c r="C36">
        <v>12</v>
      </c>
      <c r="D36">
        <v>4.5</v>
      </c>
      <c r="E36">
        <v>5</v>
      </c>
    </row>
    <row r="37" spans="1:5" x14ac:dyDescent="0.25">
      <c r="A37" t="s">
        <v>8</v>
      </c>
      <c r="C37">
        <v>200</v>
      </c>
      <c r="D37">
        <v>121</v>
      </c>
      <c r="E37">
        <v>101</v>
      </c>
    </row>
    <row r="38" spans="1:5" x14ac:dyDescent="0.25">
      <c r="C38">
        <v>5</v>
      </c>
      <c r="D38">
        <v>7</v>
      </c>
      <c r="E38">
        <v>7</v>
      </c>
    </row>
    <row r="39" spans="1:5" x14ac:dyDescent="0.25">
      <c r="A39" t="s">
        <v>9</v>
      </c>
      <c r="C39">
        <v>181</v>
      </c>
      <c r="D39">
        <v>65</v>
      </c>
      <c r="E39">
        <v>50</v>
      </c>
    </row>
    <row r="40" spans="1:5" x14ac:dyDescent="0.25">
      <c r="C40">
        <v>7.8</v>
      </c>
      <c r="D40">
        <v>4.3</v>
      </c>
      <c r="E40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15" sqref="P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5" sqref="G3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2018-10-09T11:14:13Z</dcterms:modified>
</cp:coreProperties>
</file>