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章\2017-2018投稿\Applied Acoustics\paper\最新图文\修改稿提交版\To give to the  journal\20180912\"/>
    </mc:Choice>
  </mc:AlternateContent>
  <xr:revisionPtr revIDLastSave="0" documentId="10_ncr:8100000_{64C95ECB-2909-4EC9-A19C-18461B32C4A8}" xr6:coauthVersionLast="34" xr6:coauthVersionMax="34" xr10:uidLastSave="{00000000-0000-0000-0000-000000000000}"/>
  <bookViews>
    <workbookView xWindow="32760" yWindow="32760" windowWidth="18920" windowHeight="9990" firstSheet="2" activeTab="2" xr2:uid="{00000000-000D-0000-FFFF-FFFF00000000}"/>
  </bookViews>
  <sheets>
    <sheet name="Fastener A" sheetId="2" r:id="rId1"/>
    <sheet name="Fastener B" sheetId="3" r:id="rId2"/>
    <sheet name="Vertical acceleration alxe box" sheetId="4" r:id="rId3"/>
  </sheets>
  <calcPr calcId="162913"/>
</workbook>
</file>

<file path=xl/calcChain.xml><?xml version="1.0" encoding="utf-8"?>
<calcChain xmlns="http://schemas.openxmlformats.org/spreadsheetml/2006/main">
  <c r="K32" i="4" l="1"/>
  <c r="K4" i="4"/>
  <c r="K5" i="4"/>
  <c r="K6" i="4"/>
  <c r="L6" i="4"/>
  <c r="K7" i="4"/>
  <c r="K8" i="4"/>
  <c r="K9" i="4"/>
  <c r="K10" i="4"/>
  <c r="L10" i="4"/>
  <c r="K11" i="4"/>
  <c r="K12" i="4"/>
  <c r="K13" i="4"/>
  <c r="L13" i="4"/>
  <c r="K14" i="4"/>
  <c r="K15" i="4"/>
  <c r="K16" i="4"/>
  <c r="L16" i="4"/>
  <c r="K17" i="4"/>
  <c r="K18" i="4"/>
  <c r="L18" i="4"/>
  <c r="K19" i="4"/>
  <c r="L19" i="4"/>
  <c r="K20" i="4"/>
  <c r="K21" i="4"/>
  <c r="L21" i="4"/>
  <c r="K22" i="4"/>
  <c r="L22" i="4"/>
  <c r="K23" i="4"/>
  <c r="K24" i="4"/>
  <c r="L24" i="4"/>
  <c r="K25" i="4"/>
  <c r="K26" i="4"/>
  <c r="L26" i="4"/>
  <c r="K27" i="4"/>
  <c r="K28" i="4"/>
  <c r="L28" i="4"/>
  <c r="K29" i="4"/>
  <c r="L29" i="4"/>
  <c r="K30" i="4"/>
  <c r="K31" i="4"/>
  <c r="K3" i="4"/>
  <c r="L3" i="4"/>
  <c r="G32" i="4"/>
  <c r="L32" i="4"/>
  <c r="G31" i="4"/>
  <c r="L31" i="4"/>
  <c r="G30" i="4"/>
  <c r="L30" i="4"/>
  <c r="G29" i="4"/>
  <c r="G28" i="4"/>
  <c r="G27" i="4"/>
  <c r="L27" i="4"/>
  <c r="G26" i="4"/>
  <c r="G25" i="4"/>
  <c r="L25" i="4"/>
  <c r="G24" i="4"/>
  <c r="G23" i="4"/>
  <c r="L23" i="4"/>
  <c r="G22" i="4"/>
  <c r="G21" i="4"/>
  <c r="G20" i="4"/>
  <c r="L20" i="4"/>
  <c r="G19" i="4"/>
  <c r="G18" i="4"/>
  <c r="G17" i="4"/>
  <c r="L17" i="4"/>
  <c r="G16" i="4"/>
  <c r="G15" i="4"/>
  <c r="L15" i="4"/>
  <c r="G14" i="4"/>
  <c r="L14" i="4"/>
  <c r="G13" i="4"/>
  <c r="G12" i="4"/>
  <c r="L12" i="4"/>
  <c r="G11" i="4"/>
  <c r="L11" i="4"/>
  <c r="G10" i="4"/>
  <c r="G9" i="4"/>
  <c r="L9" i="4"/>
  <c r="G8" i="4"/>
  <c r="L8" i="4"/>
  <c r="G7" i="4"/>
  <c r="L7" i="4"/>
  <c r="G6" i="4"/>
  <c r="G5" i="4"/>
  <c r="L5" i="4"/>
  <c r="G4" i="4"/>
  <c r="L4" i="4"/>
  <c r="G3" i="4"/>
  <c r="J32" i="3"/>
  <c r="F32" i="3"/>
  <c r="J31" i="3"/>
  <c r="F31" i="3"/>
  <c r="J30" i="3"/>
  <c r="F30" i="3"/>
  <c r="J29" i="3"/>
  <c r="F29" i="3"/>
  <c r="J28" i="3"/>
  <c r="F28" i="3"/>
  <c r="J27" i="3"/>
  <c r="F27" i="3"/>
  <c r="J26" i="3"/>
  <c r="F26" i="3"/>
  <c r="J25" i="3"/>
  <c r="F25" i="3"/>
  <c r="J24" i="3"/>
  <c r="F24" i="3"/>
  <c r="J23" i="3"/>
  <c r="F23" i="3"/>
  <c r="J22" i="3"/>
  <c r="F22" i="3"/>
  <c r="J21" i="3"/>
  <c r="F21" i="3"/>
  <c r="J20" i="3"/>
  <c r="F20" i="3"/>
  <c r="J19" i="3"/>
  <c r="F19" i="3"/>
  <c r="J18" i="3"/>
  <c r="F18" i="3"/>
  <c r="J17" i="3"/>
  <c r="F17" i="3"/>
  <c r="J16" i="3"/>
  <c r="F16" i="3"/>
  <c r="J15" i="3"/>
  <c r="F15" i="3"/>
  <c r="J14" i="3"/>
  <c r="F14" i="3"/>
  <c r="J13" i="3"/>
  <c r="F13" i="3"/>
  <c r="J12" i="3"/>
  <c r="F12" i="3"/>
  <c r="J11" i="3"/>
  <c r="F11" i="3"/>
  <c r="J10" i="3"/>
  <c r="F10" i="3"/>
  <c r="J9" i="3"/>
  <c r="F9" i="3"/>
  <c r="J8" i="3"/>
  <c r="F8" i="3"/>
  <c r="J7" i="3"/>
  <c r="F7" i="3"/>
  <c r="J6" i="3"/>
  <c r="F6" i="3"/>
  <c r="J5" i="3"/>
  <c r="F5" i="3"/>
  <c r="J4" i="3"/>
  <c r="F4" i="3"/>
  <c r="J3" i="3"/>
  <c r="F3" i="3"/>
  <c r="L33" i="2"/>
  <c r="G33" i="2"/>
  <c r="L32" i="2"/>
  <c r="G32" i="2"/>
  <c r="L31" i="2"/>
  <c r="G31" i="2"/>
  <c r="L30" i="2"/>
  <c r="G30" i="2"/>
  <c r="L29" i="2"/>
  <c r="G29" i="2"/>
  <c r="L28" i="2"/>
  <c r="G28" i="2"/>
  <c r="L27" i="2"/>
  <c r="G27" i="2"/>
  <c r="L26" i="2"/>
  <c r="G26" i="2"/>
  <c r="L25" i="2"/>
  <c r="G25" i="2"/>
  <c r="L24" i="2"/>
  <c r="G24" i="2"/>
  <c r="L23" i="2"/>
  <c r="G23" i="2"/>
  <c r="L22" i="2"/>
  <c r="G22" i="2"/>
  <c r="L21" i="2"/>
  <c r="G21" i="2"/>
  <c r="L20" i="2"/>
  <c r="G20" i="2"/>
  <c r="L19" i="2"/>
  <c r="G19" i="2"/>
  <c r="L18" i="2"/>
  <c r="G18" i="2"/>
  <c r="L17" i="2"/>
  <c r="G17" i="2"/>
  <c r="L16" i="2"/>
  <c r="G16" i="2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L8" i="2"/>
  <c r="G8" i="2"/>
  <c r="L7" i="2"/>
  <c r="G7" i="2"/>
  <c r="L6" i="2"/>
  <c r="G6" i="2"/>
  <c r="L5" i="2"/>
  <c r="G5" i="2"/>
  <c r="L4" i="2"/>
  <c r="G4" i="2"/>
</calcChain>
</file>

<file path=xl/sharedStrings.xml><?xml version="1.0" encoding="utf-8"?>
<sst xmlns="http://schemas.openxmlformats.org/spreadsheetml/2006/main" count="55" uniqueCount="27">
  <si>
    <t>No.</t>
  </si>
  <si>
    <t>fc(Hz)</t>
  </si>
  <si>
    <t>[1]幅值 (dB)</t>
  </si>
  <si>
    <t>[3]幅值 (dB)</t>
  </si>
  <si>
    <t>point 1</t>
    <phoneticPr fontId="2"/>
  </si>
  <si>
    <t>average</t>
    <phoneticPr fontId="2"/>
  </si>
  <si>
    <t>point3</t>
    <phoneticPr fontId="2"/>
  </si>
  <si>
    <t>1st foreward</t>
    <phoneticPr fontId="2"/>
  </si>
  <si>
    <t>2nd backward</t>
    <phoneticPr fontId="2"/>
  </si>
  <si>
    <t>3rd forword</t>
    <phoneticPr fontId="2"/>
  </si>
  <si>
    <t>4th backword</t>
    <phoneticPr fontId="2"/>
  </si>
  <si>
    <t>Fastener A</t>
    <phoneticPr fontId="2"/>
  </si>
  <si>
    <t>Point 1</t>
    <phoneticPr fontId="2"/>
  </si>
  <si>
    <t>Point 3</t>
    <phoneticPr fontId="2"/>
  </si>
  <si>
    <t>Average</t>
    <phoneticPr fontId="2"/>
  </si>
  <si>
    <r>
      <t>[1]</t>
    </r>
    <r>
      <rPr>
        <b/>
        <sz val="11"/>
        <color indexed="12"/>
        <rFont val="宋体"/>
        <charset val="134"/>
      </rPr>
      <t>幅值</t>
    </r>
    <r>
      <rPr>
        <b/>
        <sz val="11"/>
        <color indexed="12"/>
        <rFont val="Times New Roman"/>
        <family val="1"/>
      </rPr>
      <t xml:space="preserve"> (dB)</t>
    </r>
    <phoneticPr fontId="2"/>
  </si>
  <si>
    <t>B-A</t>
  </si>
  <si>
    <t>FastnenerA</t>
  </si>
  <si>
    <t>Fastener B</t>
  </si>
  <si>
    <t>Fastener B</t>
    <phoneticPr fontId="3" type="noConversion"/>
  </si>
  <si>
    <t>Running No.1 (dB)</t>
    <phoneticPr fontId="3" type="noConversion"/>
  </si>
  <si>
    <t>Running No.2(dB)</t>
    <phoneticPr fontId="3" type="noConversion"/>
  </si>
  <si>
    <t>Running No.3  (dB)</t>
    <phoneticPr fontId="3" type="noConversion"/>
  </si>
  <si>
    <t>Running No.4  (dB)</t>
    <phoneticPr fontId="3" type="noConversion"/>
  </si>
  <si>
    <t>Running No.2  (dB)</t>
    <phoneticPr fontId="3" type="noConversion"/>
  </si>
  <si>
    <t>(a)</t>
    <phoneticPr fontId="3" type="noConversion"/>
  </si>
  <si>
    <t>(b)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</si>
</sst>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Times New Roman"/>
      <family val="1"/>
    </font>
    <font>
      <b/>
      <sz val="11"/>
      <color indexed="12"/>
      <name val="Times New Roman"/>
      <family val="1"/>
    </font>
    <font>
      <sz val="6"/>
      <name val="Times New Roman"/>
      <family val="1"/>
    </font>
    <font>
      <sz val="9"/>
      <name val="宋体"/>
      <charset val="134"/>
    </font>
    <font>
      <sz val="11"/>
      <name val="Times New Roman"/>
      <family val="1"/>
    </font>
    <font>
      <b/>
      <sz val="11"/>
      <color indexed="12"/>
      <name val="宋体"/>
      <charset val="134"/>
    </font>
    <font>
      <sz val="11"/>
      <name val="宋体"/>
      <charset val="134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00082084334053"/>
          <c:y val="3.4615377995783313E-2"/>
          <c:w val="0.82215709522796143"/>
          <c:h val="0.77035747354497353"/>
        </c:manualLayout>
      </c:layout>
      <c:lineChart>
        <c:grouping val="standard"/>
        <c:varyColors val="0"/>
        <c:ser>
          <c:idx val="1"/>
          <c:order val="0"/>
          <c:tx>
            <c:strRef>
              <c:f>'Vertical acceleration alxe box'!$G$2</c:f>
              <c:strCache>
                <c:ptCount val="1"/>
                <c:pt idx="0">
                  <c:v>Fastener 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'Vertical acceleration alxe box'!$B$15:$B$32</c:f>
              <c:numCache>
                <c:formatCode>General</c:formatCode>
                <c:ptCount val="18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</c:numCache>
            </c:numRef>
          </c:cat>
          <c:val>
            <c:numRef>
              <c:f>'Vertical acceleration alxe box'!$G$15:$G$32</c:f>
              <c:numCache>
                <c:formatCode>General</c:formatCode>
                <c:ptCount val="18"/>
                <c:pt idx="0">
                  <c:v>132.17525000000001</c:v>
                </c:pt>
                <c:pt idx="1">
                  <c:v>132.27999999999997</c:v>
                </c:pt>
                <c:pt idx="2">
                  <c:v>133.4</c:v>
                </c:pt>
                <c:pt idx="3">
                  <c:v>136.8365</c:v>
                </c:pt>
                <c:pt idx="4">
                  <c:v>140.87725</c:v>
                </c:pt>
                <c:pt idx="5">
                  <c:v>144.98700000000002</c:v>
                </c:pt>
                <c:pt idx="6">
                  <c:v>147.17150000000001</c:v>
                </c:pt>
                <c:pt idx="7">
                  <c:v>146.68074999999999</c:v>
                </c:pt>
                <c:pt idx="8">
                  <c:v>145.55099999999999</c:v>
                </c:pt>
                <c:pt idx="9">
                  <c:v>145.10475000000002</c:v>
                </c:pt>
                <c:pt idx="10">
                  <c:v>144.88074999999998</c:v>
                </c:pt>
                <c:pt idx="11">
                  <c:v>146.4145</c:v>
                </c:pt>
                <c:pt idx="12">
                  <c:v>145.53174999999999</c:v>
                </c:pt>
                <c:pt idx="13">
                  <c:v>147.54400000000001</c:v>
                </c:pt>
                <c:pt idx="14">
                  <c:v>146.87025</c:v>
                </c:pt>
                <c:pt idx="15">
                  <c:v>143.27949999999998</c:v>
                </c:pt>
                <c:pt idx="16">
                  <c:v>141.251</c:v>
                </c:pt>
                <c:pt idx="17">
                  <c:v>136.67975000000001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0-4CBF-9A7A-4FCB15B95A2D}"/>
            </c:ext>
          </c:extLst>
        </c:ser>
        <c:ser>
          <c:idx val="3"/>
          <c:order val="1"/>
          <c:tx>
            <c:strRef>
              <c:f>'Vertical acceleration alxe box'!$K$2</c:f>
              <c:strCache>
                <c:ptCount val="1"/>
                <c:pt idx="0">
                  <c:v>Fastener B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'Vertical acceleration alxe box'!$B$15:$B$32</c:f>
              <c:numCache>
                <c:formatCode>General</c:formatCode>
                <c:ptCount val="18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</c:numCache>
            </c:numRef>
          </c:cat>
          <c:val>
            <c:numRef>
              <c:f>'Vertical acceleration alxe box'!$K$15:$K$32</c:f>
              <c:numCache>
                <c:formatCode>General</c:formatCode>
                <c:ptCount val="18"/>
                <c:pt idx="0">
                  <c:v>130.73633333333333</c:v>
                </c:pt>
                <c:pt idx="1">
                  <c:v>123.80266666666667</c:v>
                </c:pt>
                <c:pt idx="2">
                  <c:v>128.67366666666666</c:v>
                </c:pt>
                <c:pt idx="3">
                  <c:v>135.01433333333333</c:v>
                </c:pt>
                <c:pt idx="4">
                  <c:v>144.69066666666666</c:v>
                </c:pt>
                <c:pt idx="5">
                  <c:v>142.67699999999999</c:v>
                </c:pt>
                <c:pt idx="6">
                  <c:v>138.61566666666667</c:v>
                </c:pt>
                <c:pt idx="7">
                  <c:v>138.38633333333334</c:v>
                </c:pt>
                <c:pt idx="8">
                  <c:v>135.68066666666667</c:v>
                </c:pt>
                <c:pt idx="9">
                  <c:v>137.93799999999999</c:v>
                </c:pt>
                <c:pt idx="10">
                  <c:v>140.28966666666668</c:v>
                </c:pt>
                <c:pt idx="11">
                  <c:v>145.01066666666668</c:v>
                </c:pt>
                <c:pt idx="12">
                  <c:v>146.76366666666667</c:v>
                </c:pt>
                <c:pt idx="13">
                  <c:v>154.91666666666666</c:v>
                </c:pt>
                <c:pt idx="14">
                  <c:v>149.72566666666668</c:v>
                </c:pt>
                <c:pt idx="15">
                  <c:v>149.21333333333334</c:v>
                </c:pt>
                <c:pt idx="16">
                  <c:v>144.04166666666666</c:v>
                </c:pt>
                <c:pt idx="17">
                  <c:v>138.69033333333331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0-4CBF-9A7A-4FCB15B95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875576"/>
        <c:axId val="1"/>
      </c:lineChart>
      <c:catAx>
        <c:axId val="386875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Frequency  (Hz)</a:t>
                </a:r>
              </a:p>
            </c:rich>
          </c:tx>
          <c:layout>
            <c:manualLayout>
              <c:xMode val="edge"/>
              <c:yMode val="edge"/>
              <c:x val="0.37154549293325717"/>
              <c:y val="0.92413066609917005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"/>
          <c:min val="11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Acceleration (dB re µm/s</a:t>
                </a: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²</a:t>
                </a: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7659405350356449E-3"/>
              <c:y val="0.12566006951833725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386875576"/>
        <c:crosses val="autoZero"/>
        <c:crossBetween val="midCat"/>
        <c:majorUnit val="10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8769740927494472"/>
          <c:y val="0.58013655387671137"/>
          <c:w val="0.32807645495417181"/>
          <c:h val="0.14672731786905013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13080797332767"/>
          <c:y val="3.4615377995783313E-2"/>
          <c:w val="0.83502715844729924"/>
          <c:h val="0.75349437830687827"/>
        </c:manualLayout>
      </c:layout>
      <c:lineChart>
        <c:grouping val="standard"/>
        <c:varyColors val="0"/>
        <c:ser>
          <c:idx val="1"/>
          <c:order val="0"/>
          <c:tx>
            <c:strRef>
              <c:f>'Vertical acceleration alxe box'!$L$2</c:f>
              <c:strCache>
                <c:ptCount val="1"/>
                <c:pt idx="0">
                  <c:v>B-A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'Vertical acceleration alxe box'!$B$15:$B$32</c:f>
              <c:numCache>
                <c:formatCode>General</c:formatCode>
                <c:ptCount val="18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</c:numCache>
            </c:numRef>
          </c:cat>
          <c:val>
            <c:numRef>
              <c:f>'Vertical acceleration alxe box'!$L$15:$L$32</c:f>
              <c:numCache>
                <c:formatCode>General</c:formatCode>
                <c:ptCount val="18"/>
                <c:pt idx="0">
                  <c:v>-1.4389166666666711</c:v>
                </c:pt>
                <c:pt idx="1">
                  <c:v>-8.4773333333333056</c:v>
                </c:pt>
                <c:pt idx="2">
                  <c:v>-4.7263333333333435</c:v>
                </c:pt>
                <c:pt idx="3">
                  <c:v>-1.8221666666666749</c:v>
                </c:pt>
                <c:pt idx="4">
                  <c:v>3.8134166666666545</c:v>
                </c:pt>
                <c:pt idx="5">
                  <c:v>-2.3100000000000307</c:v>
                </c:pt>
                <c:pt idx="6">
                  <c:v>-8.5558333333333394</c:v>
                </c:pt>
                <c:pt idx="7">
                  <c:v>-8.294416666666649</c:v>
                </c:pt>
                <c:pt idx="8">
                  <c:v>-9.8703333333333205</c:v>
                </c:pt>
                <c:pt idx="9">
                  <c:v>-7.1667500000000359</c:v>
                </c:pt>
                <c:pt idx="10">
                  <c:v>-4.5910833333333017</c:v>
                </c:pt>
                <c:pt idx="11">
                  <c:v>-1.4038333333333242</c:v>
                </c:pt>
                <c:pt idx="12">
                  <c:v>1.2319166666666774</c:v>
                </c:pt>
                <c:pt idx="13">
                  <c:v>7.3726666666666461</c:v>
                </c:pt>
                <c:pt idx="14">
                  <c:v>2.8554166666666845</c:v>
                </c:pt>
                <c:pt idx="15">
                  <c:v>5.9338333333333537</c:v>
                </c:pt>
                <c:pt idx="16">
                  <c:v>2.7906666666666524</c:v>
                </c:pt>
                <c:pt idx="17">
                  <c:v>2.010583333333301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E-4C88-AA18-DD09F68AC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715344"/>
        <c:axId val="1"/>
      </c:lineChart>
      <c:catAx>
        <c:axId val="38971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Frequency  </a:t>
                </a: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等线"/>
                    <a:ea typeface="等线"/>
                    <a:cs typeface="Arial"/>
                  </a:rPr>
                  <a:t>（</a:t>
                </a: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Arial"/>
                    <a:ea typeface="等线"/>
                    <a:cs typeface="Arial"/>
                  </a:rPr>
                  <a:t>Hz</a:t>
                </a:r>
                <a:r>
                  <a:rPr lang="zh-CN" altLang="en-US" sz="1200" b="0" i="0" u="none" strike="noStrike" baseline="0">
                    <a:solidFill>
                      <a:srgbClr val="000000"/>
                    </a:solidFill>
                    <a:latin typeface="等线"/>
                    <a:ea typeface="等线"/>
                    <a:cs typeface="Arial"/>
                  </a:rPr>
                  <a:t>）</a:t>
                </a:r>
                <a:endParaRPr lang="zh-CN" altLang="en-US" sz="1200" b="0" i="0" u="none" strike="noStrike" baseline="0">
                  <a:solidFill>
                    <a:srgbClr val="000000"/>
                  </a:solidFill>
                  <a:latin typeface="等线"/>
                  <a:ea typeface="等线"/>
                </a:endParaRPr>
              </a:p>
            </c:rich>
          </c:tx>
          <c:layout>
            <c:manualLayout>
              <c:xMode val="edge"/>
              <c:yMode val="edge"/>
              <c:x val="0.40856221712443425"/>
              <c:y val="0.90364221887994345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"/>
        <c:crossesAt val="-10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-1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zh-CN"/>
                  <a:t>Acceleration (dB re 1)</a:t>
                </a:r>
              </a:p>
            </c:rich>
          </c:tx>
          <c:layout>
            <c:manualLayout>
              <c:xMode val="edge"/>
              <c:yMode val="edge"/>
              <c:x val="8.1882323764647536E-3"/>
              <c:y val="0.1441776519508095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89715344"/>
        <c:crosses val="autoZero"/>
        <c:crossBetween val="midCat"/>
        <c:majorUnit val="2"/>
        <c:minorUnit val="2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32</xdr:row>
      <xdr:rowOff>171450</xdr:rowOff>
    </xdr:from>
    <xdr:to>
      <xdr:col>6</xdr:col>
      <xdr:colOff>495300</xdr:colOff>
      <xdr:row>48</xdr:row>
      <xdr:rowOff>139700</xdr:rowOff>
    </xdr:to>
    <xdr:graphicFrame macro="">
      <xdr:nvGraphicFramePr>
        <xdr:cNvPr id="4178" name="图表 1">
          <a:extLst>
            <a:ext uri="{FF2B5EF4-FFF2-40B4-BE49-F238E27FC236}">
              <a16:creationId xmlns:a16="http://schemas.microsoft.com/office/drawing/2014/main" id="{AFA448D8-1CC6-4A13-B7AD-1A7D80A4C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32</xdr:row>
      <xdr:rowOff>158750</xdr:rowOff>
    </xdr:from>
    <xdr:to>
      <xdr:col>14</xdr:col>
      <xdr:colOff>336550</xdr:colOff>
      <xdr:row>48</xdr:row>
      <xdr:rowOff>133350</xdr:rowOff>
    </xdr:to>
    <xdr:graphicFrame macro="">
      <xdr:nvGraphicFramePr>
        <xdr:cNvPr id="4179" name="图表 1">
          <a:extLst>
            <a:ext uri="{FF2B5EF4-FFF2-40B4-BE49-F238E27FC236}">
              <a16:creationId xmlns:a16="http://schemas.microsoft.com/office/drawing/2014/main" id="{54C34CE3-D877-497D-934F-5EC68B37D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workbookViewId="0">
      <selection activeCell="N19" sqref="N19"/>
    </sheetView>
  </sheetViews>
  <sheetFormatPr defaultRowHeight="14" x14ac:dyDescent="0.3"/>
  <sheetData>
    <row r="1" spans="1:12" x14ac:dyDescent="0.3">
      <c r="C1" t="s">
        <v>4</v>
      </c>
      <c r="G1" t="s">
        <v>5</v>
      </c>
      <c r="H1" t="s">
        <v>6</v>
      </c>
      <c r="L1" t="s">
        <v>5</v>
      </c>
    </row>
    <row r="2" spans="1:12" x14ac:dyDescent="0.3">
      <c r="C2" t="s">
        <v>7</v>
      </c>
      <c r="D2" t="s">
        <v>8</v>
      </c>
      <c r="E2" t="s">
        <v>9</v>
      </c>
      <c r="F2" t="s">
        <v>10</v>
      </c>
      <c r="H2" t="s">
        <v>7</v>
      </c>
      <c r="I2" t="s">
        <v>8</v>
      </c>
      <c r="J2" t="s">
        <v>9</v>
      </c>
      <c r="K2" t="s">
        <v>10</v>
      </c>
    </row>
    <row r="3" spans="1:1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3</v>
      </c>
      <c r="G3" s="1" t="s">
        <v>12</v>
      </c>
      <c r="H3" s="1" t="s">
        <v>3</v>
      </c>
      <c r="I3" s="1" t="s">
        <v>2</v>
      </c>
      <c r="J3" s="1" t="s">
        <v>3</v>
      </c>
      <c r="K3" s="1" t="s">
        <v>2</v>
      </c>
      <c r="L3" s="1" t="s">
        <v>13</v>
      </c>
    </row>
    <row r="4" spans="1:12" x14ac:dyDescent="0.3">
      <c r="A4">
        <v>1</v>
      </c>
      <c r="B4">
        <v>1.25</v>
      </c>
      <c r="C4">
        <v>110.333</v>
      </c>
      <c r="D4">
        <v>109.94199999999999</v>
      </c>
      <c r="E4">
        <v>114.569</v>
      </c>
      <c r="F4">
        <v>109.399</v>
      </c>
      <c r="G4">
        <f>SUM(C4:F4)/4</f>
        <v>111.06075</v>
      </c>
      <c r="H4">
        <v>107.355</v>
      </c>
      <c r="I4">
        <v>112.283</v>
      </c>
      <c r="J4">
        <v>115.437</v>
      </c>
      <c r="K4">
        <v>108.012</v>
      </c>
      <c r="L4">
        <f>SUM(H4:K4)/4</f>
        <v>110.77175</v>
      </c>
    </row>
    <row r="5" spans="1:12" x14ac:dyDescent="0.3">
      <c r="A5">
        <v>2</v>
      </c>
      <c r="B5">
        <v>1.6</v>
      </c>
      <c r="C5">
        <v>111.333</v>
      </c>
      <c r="D5">
        <v>110.94199999999999</v>
      </c>
      <c r="E5">
        <v>115.569</v>
      </c>
      <c r="F5">
        <v>110.399</v>
      </c>
      <c r="G5">
        <f t="shared" ref="G5:G33" si="0">SUM(C5:F5)/4</f>
        <v>112.06075</v>
      </c>
      <c r="H5">
        <v>108.355</v>
      </c>
      <c r="I5">
        <v>113.283</v>
      </c>
      <c r="J5">
        <v>116.437</v>
      </c>
      <c r="K5">
        <v>109.012</v>
      </c>
      <c r="L5">
        <f t="shared" ref="L5:L33" si="1">SUM(H5:K5)/4</f>
        <v>111.77175</v>
      </c>
    </row>
    <row r="6" spans="1:12" x14ac:dyDescent="0.3">
      <c r="A6">
        <v>3</v>
      </c>
      <c r="B6">
        <v>2</v>
      </c>
      <c r="C6">
        <v>112.333</v>
      </c>
      <c r="D6">
        <v>111.94199999999999</v>
      </c>
      <c r="E6">
        <v>116.569</v>
      </c>
      <c r="F6">
        <v>111.399</v>
      </c>
      <c r="G6">
        <f t="shared" si="0"/>
        <v>113.06075</v>
      </c>
      <c r="H6">
        <v>109.355</v>
      </c>
      <c r="I6">
        <v>114.283</v>
      </c>
      <c r="J6">
        <v>117.437</v>
      </c>
      <c r="K6">
        <v>110.012</v>
      </c>
      <c r="L6">
        <f t="shared" si="1"/>
        <v>112.77175</v>
      </c>
    </row>
    <row r="7" spans="1:12" x14ac:dyDescent="0.3">
      <c r="A7">
        <v>4</v>
      </c>
      <c r="B7">
        <v>2.5</v>
      </c>
      <c r="C7">
        <v>113.333</v>
      </c>
      <c r="D7">
        <v>112.94199999999999</v>
      </c>
      <c r="E7">
        <v>117.569</v>
      </c>
      <c r="F7">
        <v>112.399</v>
      </c>
      <c r="G7">
        <f t="shared" si="0"/>
        <v>114.06075</v>
      </c>
      <c r="H7">
        <v>110.355</v>
      </c>
      <c r="I7">
        <v>115.283</v>
      </c>
      <c r="J7">
        <v>118.437</v>
      </c>
      <c r="K7">
        <v>111.012</v>
      </c>
      <c r="L7">
        <f t="shared" si="1"/>
        <v>113.77175</v>
      </c>
    </row>
    <row r="8" spans="1:12" x14ac:dyDescent="0.3">
      <c r="A8">
        <v>5</v>
      </c>
      <c r="B8">
        <v>3.15</v>
      </c>
      <c r="C8">
        <v>114.938</v>
      </c>
      <c r="D8">
        <v>109.489</v>
      </c>
      <c r="E8">
        <v>119.93600000000001</v>
      </c>
      <c r="F8">
        <v>114.04600000000001</v>
      </c>
      <c r="G8">
        <f t="shared" si="0"/>
        <v>114.60225000000001</v>
      </c>
      <c r="H8">
        <v>111.092</v>
      </c>
      <c r="I8">
        <v>115.167</v>
      </c>
      <c r="J8">
        <v>120.28100000000001</v>
      </c>
      <c r="K8">
        <v>113.831</v>
      </c>
      <c r="L8">
        <f t="shared" si="1"/>
        <v>115.09275000000001</v>
      </c>
    </row>
    <row r="9" spans="1:12" x14ac:dyDescent="0.3">
      <c r="A9">
        <v>6</v>
      </c>
      <c r="B9">
        <v>4</v>
      </c>
      <c r="C9">
        <v>116.038</v>
      </c>
      <c r="D9">
        <v>108.80200000000001</v>
      </c>
      <c r="E9">
        <v>121.142</v>
      </c>
      <c r="F9">
        <v>115.15300000000001</v>
      </c>
      <c r="G9">
        <f t="shared" si="0"/>
        <v>115.28375</v>
      </c>
      <c r="H9">
        <v>112.04300000000001</v>
      </c>
      <c r="I9">
        <v>115.931</v>
      </c>
      <c r="J9">
        <v>121.417</v>
      </c>
      <c r="K9">
        <v>115.09099999999999</v>
      </c>
      <c r="L9">
        <f t="shared" si="1"/>
        <v>116.12049999999999</v>
      </c>
    </row>
    <row r="10" spans="1:12" x14ac:dyDescent="0.3">
      <c r="A10">
        <v>7</v>
      </c>
      <c r="B10">
        <v>5</v>
      </c>
      <c r="C10">
        <v>118.77500000000001</v>
      </c>
      <c r="D10">
        <v>110.23399999999999</v>
      </c>
      <c r="E10">
        <v>122.084</v>
      </c>
      <c r="F10">
        <v>116.223</v>
      </c>
      <c r="G10">
        <f t="shared" si="0"/>
        <v>116.82900000000001</v>
      </c>
      <c r="H10">
        <v>113.57299999999999</v>
      </c>
      <c r="I10">
        <v>115.833</v>
      </c>
      <c r="J10">
        <v>122.64700000000001</v>
      </c>
      <c r="K10">
        <v>115.89700000000001</v>
      </c>
      <c r="L10">
        <f t="shared" si="1"/>
        <v>116.9875</v>
      </c>
    </row>
    <row r="11" spans="1:12" x14ac:dyDescent="0.3">
      <c r="A11">
        <v>8</v>
      </c>
      <c r="B11">
        <v>6.3</v>
      </c>
      <c r="C11">
        <v>120.03700000000001</v>
      </c>
      <c r="D11">
        <v>112.152</v>
      </c>
      <c r="E11">
        <v>123.496</v>
      </c>
      <c r="F11">
        <v>117.004</v>
      </c>
      <c r="G11">
        <f t="shared" si="0"/>
        <v>118.17225000000001</v>
      </c>
      <c r="H11">
        <v>114.547</v>
      </c>
      <c r="I11">
        <v>116.652</v>
      </c>
      <c r="J11">
        <v>123.996</v>
      </c>
      <c r="K11">
        <v>116.985</v>
      </c>
      <c r="L11">
        <f t="shared" si="1"/>
        <v>118.045</v>
      </c>
    </row>
    <row r="12" spans="1:12" x14ac:dyDescent="0.3">
      <c r="A12">
        <v>9</v>
      </c>
      <c r="B12">
        <v>8</v>
      </c>
      <c r="C12">
        <v>117.283</v>
      </c>
      <c r="D12">
        <v>115.65900000000001</v>
      </c>
      <c r="E12">
        <v>126.377</v>
      </c>
      <c r="F12">
        <v>116.527</v>
      </c>
      <c r="G12">
        <f t="shared" si="0"/>
        <v>118.9615</v>
      </c>
      <c r="H12">
        <v>113.687</v>
      </c>
      <c r="I12">
        <v>119.693</v>
      </c>
      <c r="J12">
        <v>126.024</v>
      </c>
      <c r="K12">
        <v>119.215</v>
      </c>
      <c r="L12">
        <f t="shared" si="1"/>
        <v>119.65475000000001</v>
      </c>
    </row>
    <row r="13" spans="1:12" x14ac:dyDescent="0.3">
      <c r="A13">
        <v>10</v>
      </c>
      <c r="B13">
        <v>10</v>
      </c>
      <c r="C13">
        <v>117.836</v>
      </c>
      <c r="D13">
        <v>118.952</v>
      </c>
      <c r="E13">
        <v>128.964</v>
      </c>
      <c r="F13">
        <v>121.331</v>
      </c>
      <c r="G13">
        <f t="shared" si="0"/>
        <v>121.77075000000001</v>
      </c>
      <c r="H13">
        <v>118.479</v>
      </c>
      <c r="I13">
        <v>119.514</v>
      </c>
      <c r="J13">
        <v>128.114</v>
      </c>
      <c r="K13">
        <v>123.46299999999999</v>
      </c>
      <c r="L13">
        <f t="shared" si="1"/>
        <v>122.39249999999998</v>
      </c>
    </row>
    <row r="14" spans="1:12" x14ac:dyDescent="0.3">
      <c r="A14">
        <v>11</v>
      </c>
      <c r="B14">
        <v>12.5</v>
      </c>
      <c r="C14">
        <v>118.288</v>
      </c>
      <c r="D14">
        <v>123.929</v>
      </c>
      <c r="E14">
        <v>128.87899999999999</v>
      </c>
      <c r="F14">
        <v>127.819</v>
      </c>
      <c r="G14">
        <f t="shared" si="0"/>
        <v>124.72875000000001</v>
      </c>
      <c r="H14">
        <v>125.825</v>
      </c>
      <c r="I14">
        <v>121.69199999999999</v>
      </c>
      <c r="J14">
        <v>130.25800000000001</v>
      </c>
      <c r="K14">
        <v>124.57</v>
      </c>
      <c r="L14">
        <f t="shared" si="1"/>
        <v>125.58624999999999</v>
      </c>
    </row>
    <row r="15" spans="1:12" x14ac:dyDescent="0.3">
      <c r="A15">
        <v>12</v>
      </c>
      <c r="B15">
        <v>16</v>
      </c>
      <c r="C15">
        <v>129.71</v>
      </c>
      <c r="D15">
        <v>126.477</v>
      </c>
      <c r="E15">
        <v>131.905</v>
      </c>
      <c r="F15">
        <v>130.68</v>
      </c>
      <c r="G15">
        <f t="shared" si="0"/>
        <v>129.69299999999998</v>
      </c>
      <c r="H15">
        <v>130.63800000000001</v>
      </c>
      <c r="I15">
        <v>125.41</v>
      </c>
      <c r="J15">
        <v>131.959</v>
      </c>
      <c r="K15">
        <v>128.012</v>
      </c>
      <c r="L15">
        <f t="shared" si="1"/>
        <v>129.00475</v>
      </c>
    </row>
    <row r="16" spans="1:12" x14ac:dyDescent="0.3">
      <c r="A16">
        <v>13</v>
      </c>
      <c r="B16">
        <v>20</v>
      </c>
      <c r="C16">
        <v>132.48500000000001</v>
      </c>
      <c r="D16">
        <v>129.88499999999999</v>
      </c>
      <c r="E16">
        <v>133.68299999999999</v>
      </c>
      <c r="F16">
        <v>132.648</v>
      </c>
      <c r="G16">
        <f t="shared" si="0"/>
        <v>132.17525000000001</v>
      </c>
      <c r="H16">
        <v>134.42699999999999</v>
      </c>
      <c r="I16">
        <v>124.94</v>
      </c>
      <c r="J16">
        <v>134.62899999999999</v>
      </c>
      <c r="K16">
        <v>129.393</v>
      </c>
      <c r="L16">
        <f t="shared" si="1"/>
        <v>130.84725</v>
      </c>
    </row>
    <row r="17" spans="1:12" x14ac:dyDescent="0.3">
      <c r="A17">
        <v>14</v>
      </c>
      <c r="B17">
        <v>25</v>
      </c>
      <c r="C17">
        <v>129.96899999999999</v>
      </c>
      <c r="D17">
        <v>127.322</v>
      </c>
      <c r="E17">
        <v>137.50399999999999</v>
      </c>
      <c r="F17">
        <v>134.32499999999999</v>
      </c>
      <c r="G17">
        <f t="shared" si="0"/>
        <v>132.27999999999997</v>
      </c>
      <c r="H17">
        <v>131.589</v>
      </c>
      <c r="I17">
        <v>124.648</v>
      </c>
      <c r="J17">
        <v>135.89599999999999</v>
      </c>
      <c r="K17">
        <v>130.83799999999999</v>
      </c>
      <c r="L17">
        <f t="shared" si="1"/>
        <v>130.74274999999997</v>
      </c>
    </row>
    <row r="18" spans="1:12" x14ac:dyDescent="0.3">
      <c r="A18">
        <v>15</v>
      </c>
      <c r="B18">
        <v>31.5</v>
      </c>
      <c r="C18">
        <v>128.10300000000001</v>
      </c>
      <c r="D18">
        <v>129.61699999999999</v>
      </c>
      <c r="E18">
        <v>141.19</v>
      </c>
      <c r="F18">
        <v>134.69</v>
      </c>
      <c r="G18">
        <f t="shared" si="0"/>
        <v>133.4</v>
      </c>
      <c r="H18">
        <v>134.524</v>
      </c>
      <c r="I18">
        <v>128.37799999999999</v>
      </c>
      <c r="J18">
        <v>137.624</v>
      </c>
      <c r="K18">
        <v>130.15299999999999</v>
      </c>
      <c r="L18">
        <f t="shared" si="1"/>
        <v>132.66974999999999</v>
      </c>
    </row>
    <row r="19" spans="1:12" x14ac:dyDescent="0.3">
      <c r="A19">
        <v>16</v>
      </c>
      <c r="B19">
        <v>40</v>
      </c>
      <c r="C19">
        <v>135.768</v>
      </c>
      <c r="D19">
        <v>131.143</v>
      </c>
      <c r="E19">
        <v>142.191</v>
      </c>
      <c r="F19">
        <v>138.244</v>
      </c>
      <c r="G19">
        <f t="shared" si="0"/>
        <v>136.8365</v>
      </c>
      <c r="H19">
        <v>137.011</v>
      </c>
      <c r="I19">
        <v>133.114</v>
      </c>
      <c r="J19">
        <v>140.81200000000001</v>
      </c>
      <c r="K19">
        <v>134.80000000000001</v>
      </c>
      <c r="L19">
        <f t="shared" si="1"/>
        <v>136.43425000000002</v>
      </c>
    </row>
    <row r="20" spans="1:12" x14ac:dyDescent="0.3">
      <c r="A20">
        <v>17</v>
      </c>
      <c r="B20">
        <v>50</v>
      </c>
      <c r="C20">
        <v>139.482</v>
      </c>
      <c r="D20">
        <v>139.684</v>
      </c>
      <c r="E20">
        <v>143.66</v>
      </c>
      <c r="F20">
        <v>140.68299999999999</v>
      </c>
      <c r="G20">
        <f t="shared" si="0"/>
        <v>140.87725</v>
      </c>
      <c r="H20">
        <v>141.36099999999999</v>
      </c>
      <c r="I20">
        <v>141.50700000000001</v>
      </c>
      <c r="J20">
        <v>144.631</v>
      </c>
      <c r="K20">
        <v>140.55000000000001</v>
      </c>
      <c r="L20">
        <f t="shared" si="1"/>
        <v>142.01224999999999</v>
      </c>
    </row>
    <row r="21" spans="1:12" x14ac:dyDescent="0.3">
      <c r="A21">
        <v>18</v>
      </c>
      <c r="B21">
        <v>63</v>
      </c>
      <c r="C21">
        <v>141.256</v>
      </c>
      <c r="D21">
        <v>146.20400000000001</v>
      </c>
      <c r="E21">
        <v>147.428</v>
      </c>
      <c r="F21">
        <v>145.06</v>
      </c>
      <c r="G21">
        <f t="shared" si="0"/>
        <v>144.98700000000002</v>
      </c>
      <c r="H21">
        <v>143.87799999999999</v>
      </c>
      <c r="I21">
        <v>145.28200000000001</v>
      </c>
      <c r="J21">
        <v>147.68299999999999</v>
      </c>
      <c r="K21">
        <v>142.40299999999999</v>
      </c>
      <c r="L21">
        <f t="shared" si="1"/>
        <v>144.8115</v>
      </c>
    </row>
    <row r="22" spans="1:12" x14ac:dyDescent="0.3">
      <c r="A22">
        <v>19</v>
      </c>
      <c r="B22">
        <v>80</v>
      </c>
      <c r="C22">
        <v>145.44300000000001</v>
      </c>
      <c r="D22">
        <v>150.941</v>
      </c>
      <c r="E22">
        <v>148.43299999999999</v>
      </c>
      <c r="F22">
        <v>143.869</v>
      </c>
      <c r="G22">
        <f t="shared" si="0"/>
        <v>147.17150000000001</v>
      </c>
      <c r="H22">
        <v>145.02600000000001</v>
      </c>
      <c r="I22">
        <v>149.761</v>
      </c>
      <c r="J22">
        <v>148.62</v>
      </c>
      <c r="K22">
        <v>145.85900000000001</v>
      </c>
      <c r="L22">
        <f t="shared" si="1"/>
        <v>147.31650000000002</v>
      </c>
    </row>
    <row r="23" spans="1:12" x14ac:dyDescent="0.3">
      <c r="A23">
        <v>20</v>
      </c>
      <c r="B23">
        <v>100</v>
      </c>
      <c r="C23">
        <v>145.39699999999999</v>
      </c>
      <c r="D23">
        <v>145.666</v>
      </c>
      <c r="E23">
        <v>147.96600000000001</v>
      </c>
      <c r="F23">
        <v>147.69399999999999</v>
      </c>
      <c r="G23">
        <f t="shared" si="0"/>
        <v>146.68074999999999</v>
      </c>
      <c r="H23">
        <v>147.83799999999999</v>
      </c>
      <c r="I23">
        <v>146.23400000000001</v>
      </c>
      <c r="J23">
        <v>149.16999999999999</v>
      </c>
      <c r="K23">
        <v>145.65700000000001</v>
      </c>
      <c r="L23">
        <f t="shared" si="1"/>
        <v>147.22475</v>
      </c>
    </row>
    <row r="24" spans="1:12" x14ac:dyDescent="0.3">
      <c r="A24">
        <v>21</v>
      </c>
      <c r="B24">
        <v>125</v>
      </c>
      <c r="C24">
        <v>143.40899999999999</v>
      </c>
      <c r="D24">
        <v>145.57499999999999</v>
      </c>
      <c r="E24">
        <v>148.60400000000001</v>
      </c>
      <c r="F24">
        <v>144.61600000000001</v>
      </c>
      <c r="G24">
        <f t="shared" si="0"/>
        <v>145.55099999999999</v>
      </c>
      <c r="H24">
        <v>141.874</v>
      </c>
      <c r="I24">
        <v>147.96199999999999</v>
      </c>
      <c r="J24">
        <v>148.77099999999999</v>
      </c>
      <c r="K24">
        <v>146.15799999999999</v>
      </c>
      <c r="L24">
        <f t="shared" si="1"/>
        <v>146.19125</v>
      </c>
    </row>
    <row r="25" spans="1:12" x14ac:dyDescent="0.3">
      <c r="A25">
        <v>22</v>
      </c>
      <c r="B25">
        <v>160</v>
      </c>
      <c r="C25">
        <v>143.672</v>
      </c>
      <c r="D25">
        <v>142.88900000000001</v>
      </c>
      <c r="E25">
        <v>147.86099999999999</v>
      </c>
      <c r="F25">
        <v>145.99700000000001</v>
      </c>
      <c r="G25">
        <f t="shared" si="0"/>
        <v>145.10475000000002</v>
      </c>
      <c r="H25">
        <v>143.49600000000001</v>
      </c>
      <c r="I25">
        <v>142.28100000000001</v>
      </c>
      <c r="J25">
        <v>147.06</v>
      </c>
      <c r="K25">
        <v>143.13399999999999</v>
      </c>
      <c r="L25">
        <f t="shared" si="1"/>
        <v>143.99275</v>
      </c>
    </row>
    <row r="26" spans="1:12" x14ac:dyDescent="0.3">
      <c r="A26">
        <v>23</v>
      </c>
      <c r="B26">
        <v>200</v>
      </c>
      <c r="C26">
        <v>146.11199999999999</v>
      </c>
      <c r="D26">
        <v>142.06200000000001</v>
      </c>
      <c r="E26">
        <v>147.953</v>
      </c>
      <c r="F26">
        <v>143.39599999999999</v>
      </c>
      <c r="G26">
        <f t="shared" si="0"/>
        <v>144.88074999999998</v>
      </c>
      <c r="H26">
        <v>146.096</v>
      </c>
      <c r="I26">
        <v>142.65100000000001</v>
      </c>
      <c r="J26">
        <v>146.85300000000001</v>
      </c>
      <c r="K26">
        <v>144.90799999999999</v>
      </c>
      <c r="L26">
        <f t="shared" si="1"/>
        <v>145.12700000000001</v>
      </c>
    </row>
    <row r="27" spans="1:12" x14ac:dyDescent="0.3">
      <c r="A27">
        <v>24</v>
      </c>
      <c r="B27">
        <v>250</v>
      </c>
      <c r="C27">
        <v>148.57300000000001</v>
      </c>
      <c r="D27">
        <v>140.12100000000001</v>
      </c>
      <c r="E27">
        <v>148.72900000000001</v>
      </c>
      <c r="F27">
        <v>148.23500000000001</v>
      </c>
      <c r="G27">
        <f t="shared" si="0"/>
        <v>146.4145</v>
      </c>
      <c r="H27">
        <v>148.679</v>
      </c>
      <c r="I27">
        <v>143.518</v>
      </c>
      <c r="J27">
        <v>147.31399999999999</v>
      </c>
      <c r="K27">
        <v>148.65600000000001</v>
      </c>
      <c r="L27">
        <f t="shared" si="1"/>
        <v>147.04174999999998</v>
      </c>
    </row>
    <row r="28" spans="1:12" x14ac:dyDescent="0.3">
      <c r="A28">
        <v>25</v>
      </c>
      <c r="B28">
        <v>315</v>
      </c>
      <c r="C28">
        <v>147.59800000000001</v>
      </c>
      <c r="D28">
        <v>138.57499999999999</v>
      </c>
      <c r="E28">
        <v>148.92699999999999</v>
      </c>
      <c r="F28">
        <v>147.02699999999999</v>
      </c>
      <c r="G28">
        <f t="shared" si="0"/>
        <v>145.53174999999999</v>
      </c>
      <c r="H28">
        <v>146.68700000000001</v>
      </c>
      <c r="I28">
        <v>142.876</v>
      </c>
      <c r="J28">
        <v>147.66200000000001</v>
      </c>
      <c r="K28">
        <v>146.77600000000001</v>
      </c>
      <c r="L28">
        <f t="shared" si="1"/>
        <v>146.00024999999999</v>
      </c>
    </row>
    <row r="29" spans="1:12" x14ac:dyDescent="0.3">
      <c r="A29">
        <v>26</v>
      </c>
      <c r="B29">
        <v>400</v>
      </c>
      <c r="C29">
        <v>146.83799999999999</v>
      </c>
      <c r="D29">
        <v>146.37799999999999</v>
      </c>
      <c r="E29">
        <v>149.53800000000001</v>
      </c>
      <c r="F29">
        <v>147.422</v>
      </c>
      <c r="G29">
        <f t="shared" si="0"/>
        <v>147.54400000000001</v>
      </c>
      <c r="H29">
        <v>146.69800000000001</v>
      </c>
      <c r="I29">
        <v>145.58199999999999</v>
      </c>
      <c r="J29">
        <v>148.292</v>
      </c>
      <c r="K29">
        <v>149.018</v>
      </c>
      <c r="L29">
        <f t="shared" si="1"/>
        <v>147.39750000000001</v>
      </c>
    </row>
    <row r="30" spans="1:12" x14ac:dyDescent="0.3">
      <c r="A30">
        <v>27</v>
      </c>
      <c r="B30">
        <v>500</v>
      </c>
      <c r="C30">
        <v>145.93</v>
      </c>
      <c r="D30">
        <v>145.696</v>
      </c>
      <c r="E30">
        <v>148.45500000000001</v>
      </c>
      <c r="F30">
        <v>147.4</v>
      </c>
      <c r="G30">
        <f t="shared" si="0"/>
        <v>146.87025</v>
      </c>
      <c r="H30">
        <v>145.26599999999999</v>
      </c>
      <c r="I30">
        <v>147.21199999999999</v>
      </c>
      <c r="J30">
        <v>148.51900000000001</v>
      </c>
      <c r="K30">
        <v>148.922</v>
      </c>
      <c r="L30">
        <f t="shared" si="1"/>
        <v>147.47975</v>
      </c>
    </row>
    <row r="31" spans="1:12" x14ac:dyDescent="0.3">
      <c r="A31">
        <v>28</v>
      </c>
      <c r="B31">
        <v>630</v>
      </c>
      <c r="C31">
        <v>142.09200000000001</v>
      </c>
      <c r="D31">
        <v>142.70099999999999</v>
      </c>
      <c r="E31">
        <v>145.24299999999999</v>
      </c>
      <c r="F31">
        <v>143.08199999999999</v>
      </c>
      <c r="G31">
        <f t="shared" si="0"/>
        <v>143.27949999999998</v>
      </c>
      <c r="H31">
        <v>140.86600000000001</v>
      </c>
      <c r="I31">
        <v>143.476</v>
      </c>
      <c r="J31">
        <v>144.798</v>
      </c>
      <c r="K31">
        <v>142.404</v>
      </c>
      <c r="L31">
        <f t="shared" si="1"/>
        <v>142.886</v>
      </c>
    </row>
    <row r="32" spans="1:12" x14ac:dyDescent="0.3">
      <c r="A32">
        <v>29</v>
      </c>
      <c r="B32">
        <v>800</v>
      </c>
      <c r="C32">
        <v>139.13499999999999</v>
      </c>
      <c r="D32">
        <v>142.05600000000001</v>
      </c>
      <c r="E32">
        <v>142.65</v>
      </c>
      <c r="F32">
        <v>141.16300000000001</v>
      </c>
      <c r="G32">
        <f t="shared" si="0"/>
        <v>141.251</v>
      </c>
      <c r="H32">
        <v>140.68799999999999</v>
      </c>
      <c r="I32">
        <v>141.00200000000001</v>
      </c>
      <c r="J32">
        <v>143.52699999999999</v>
      </c>
      <c r="K32">
        <v>140.22499999999999</v>
      </c>
      <c r="L32">
        <f t="shared" si="1"/>
        <v>141.3605</v>
      </c>
    </row>
    <row r="33" spans="1:12" x14ac:dyDescent="0.3">
      <c r="A33">
        <v>30</v>
      </c>
      <c r="B33">
        <v>1000</v>
      </c>
      <c r="C33">
        <v>135.69499999999999</v>
      </c>
      <c r="D33">
        <v>136.28399999999999</v>
      </c>
      <c r="E33">
        <v>138.31899999999999</v>
      </c>
      <c r="F33">
        <v>136.42099999999999</v>
      </c>
      <c r="G33">
        <f t="shared" si="0"/>
        <v>136.67975000000001</v>
      </c>
      <c r="H33">
        <v>136.797</v>
      </c>
      <c r="I33">
        <v>135.15100000000001</v>
      </c>
      <c r="J33">
        <v>140.279</v>
      </c>
      <c r="K33">
        <v>136.55199999999999</v>
      </c>
      <c r="L33">
        <f t="shared" si="1"/>
        <v>137.19475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workbookViewId="0">
      <selection activeCell="J1" activeCellId="3" sqref="G1:G65536 H1:H65536 I1:I65536 J1:J65536"/>
    </sheetView>
  </sheetViews>
  <sheetFormatPr defaultRowHeight="14" x14ac:dyDescent="0.3"/>
  <sheetData>
    <row r="1" spans="1:12" x14ac:dyDescent="0.3">
      <c r="D1" t="s">
        <v>12</v>
      </c>
      <c r="F1" t="s">
        <v>14</v>
      </c>
      <c r="J1" t="s">
        <v>14</v>
      </c>
      <c r="K1" s="2"/>
      <c r="L1" s="2"/>
    </row>
    <row r="2" spans="1:12" x14ac:dyDescent="0.3">
      <c r="A2" s="1" t="s">
        <v>0</v>
      </c>
      <c r="B2" s="1" t="s">
        <v>1</v>
      </c>
      <c r="C2" s="1" t="s">
        <v>15</v>
      </c>
      <c r="D2" s="1" t="s">
        <v>3</v>
      </c>
      <c r="E2" s="1" t="s">
        <v>2</v>
      </c>
      <c r="F2" s="1" t="s">
        <v>12</v>
      </c>
      <c r="G2" s="1" t="s">
        <v>3</v>
      </c>
      <c r="H2" s="1" t="s">
        <v>2</v>
      </c>
      <c r="I2" s="1" t="s">
        <v>3</v>
      </c>
      <c r="J2" s="1" t="s">
        <v>13</v>
      </c>
      <c r="K2" s="2"/>
      <c r="L2" s="2"/>
    </row>
    <row r="3" spans="1:12" x14ac:dyDescent="0.3">
      <c r="A3">
        <v>1</v>
      </c>
      <c r="B3">
        <v>1.25</v>
      </c>
      <c r="C3">
        <v>112.348</v>
      </c>
      <c r="D3">
        <v>116.155</v>
      </c>
      <c r="E3">
        <v>110.744</v>
      </c>
      <c r="F3">
        <f>SUM(C3:E3)/3</f>
        <v>113.08233333333332</v>
      </c>
      <c r="G3">
        <v>116.776</v>
      </c>
      <c r="H3">
        <v>114.15</v>
      </c>
      <c r="I3">
        <v>119.815</v>
      </c>
      <c r="J3">
        <f>SUM(G3:I3)/3</f>
        <v>116.91366666666666</v>
      </c>
      <c r="K3" s="3"/>
      <c r="L3" s="3"/>
    </row>
    <row r="4" spans="1:12" x14ac:dyDescent="0.3">
      <c r="A4">
        <v>2</v>
      </c>
      <c r="B4">
        <v>1.6</v>
      </c>
      <c r="C4">
        <v>113.348</v>
      </c>
      <c r="D4">
        <v>117.155</v>
      </c>
      <c r="E4">
        <v>111.744</v>
      </c>
      <c r="F4">
        <f t="shared" ref="F4:F32" si="0">SUM(C4:E4)/3</f>
        <v>114.08233333333332</v>
      </c>
      <c r="G4">
        <v>117.776</v>
      </c>
      <c r="H4">
        <v>115.15</v>
      </c>
      <c r="I4">
        <v>120.815</v>
      </c>
      <c r="J4">
        <f t="shared" ref="J4:J32" si="1">SUM(G4:I4)/3</f>
        <v>117.91366666666666</v>
      </c>
      <c r="K4" s="2"/>
      <c r="L4" s="2"/>
    </row>
    <row r="5" spans="1:12" x14ac:dyDescent="0.3">
      <c r="A5">
        <v>3</v>
      </c>
      <c r="B5">
        <v>2</v>
      </c>
      <c r="C5">
        <v>114.348</v>
      </c>
      <c r="D5">
        <v>118.155</v>
      </c>
      <c r="E5">
        <v>112.744</v>
      </c>
      <c r="F5">
        <f t="shared" si="0"/>
        <v>115.08233333333332</v>
      </c>
      <c r="G5">
        <v>118.776</v>
      </c>
      <c r="H5">
        <v>116.15</v>
      </c>
      <c r="I5">
        <v>121.815</v>
      </c>
      <c r="J5">
        <f t="shared" si="1"/>
        <v>118.91366666666666</v>
      </c>
      <c r="K5" s="2"/>
      <c r="L5" s="2"/>
    </row>
    <row r="6" spans="1:12" x14ac:dyDescent="0.3">
      <c r="A6">
        <v>4</v>
      </c>
      <c r="B6">
        <v>2.5</v>
      </c>
      <c r="C6">
        <v>115.348</v>
      </c>
      <c r="D6">
        <v>119.155</v>
      </c>
      <c r="E6">
        <v>113.744</v>
      </c>
      <c r="F6">
        <f t="shared" si="0"/>
        <v>116.08233333333332</v>
      </c>
      <c r="G6">
        <v>119.776</v>
      </c>
      <c r="H6">
        <v>117.15</v>
      </c>
      <c r="I6">
        <v>122.815</v>
      </c>
      <c r="J6">
        <f t="shared" si="1"/>
        <v>119.91366666666666</v>
      </c>
      <c r="K6" s="2"/>
      <c r="L6" s="2"/>
    </row>
    <row r="7" spans="1:12" x14ac:dyDescent="0.3">
      <c r="A7">
        <v>5</v>
      </c>
      <c r="B7">
        <v>3.15</v>
      </c>
      <c r="C7">
        <v>119.09099999999999</v>
      </c>
      <c r="D7">
        <v>120.306</v>
      </c>
      <c r="E7">
        <v>119.342</v>
      </c>
      <c r="F7">
        <f t="shared" si="0"/>
        <v>119.57966666666665</v>
      </c>
      <c r="G7">
        <v>121.048</v>
      </c>
      <c r="H7">
        <v>115.107</v>
      </c>
      <c r="I7">
        <v>123.122</v>
      </c>
      <c r="J7">
        <f t="shared" si="1"/>
        <v>119.759</v>
      </c>
      <c r="K7" s="2"/>
      <c r="L7" s="2"/>
    </row>
    <row r="8" spans="1:12" x14ac:dyDescent="0.3">
      <c r="A8">
        <v>6</v>
      </c>
      <c r="B8">
        <v>4</v>
      </c>
      <c r="C8">
        <v>120.44199999999999</v>
      </c>
      <c r="D8">
        <v>121.333</v>
      </c>
      <c r="E8">
        <v>120.825</v>
      </c>
      <c r="F8">
        <f t="shared" si="0"/>
        <v>120.86666666666666</v>
      </c>
      <c r="G8">
        <v>122.095</v>
      </c>
      <c r="H8">
        <v>115.23099999999999</v>
      </c>
      <c r="I8">
        <v>123.985</v>
      </c>
      <c r="J8">
        <f t="shared" si="1"/>
        <v>120.437</v>
      </c>
      <c r="K8" s="2"/>
      <c r="L8" s="2"/>
    </row>
    <row r="9" spans="1:12" x14ac:dyDescent="0.3">
      <c r="A9">
        <v>7</v>
      </c>
      <c r="B9">
        <v>5</v>
      </c>
      <c r="C9">
        <v>119.27</v>
      </c>
      <c r="D9">
        <v>121.095</v>
      </c>
      <c r="E9">
        <v>120.91200000000001</v>
      </c>
      <c r="F9">
        <f t="shared" si="0"/>
        <v>120.42566666666669</v>
      </c>
      <c r="G9">
        <v>120.217</v>
      </c>
      <c r="H9">
        <v>117.27800000000001</v>
      </c>
      <c r="I9">
        <v>121.773</v>
      </c>
      <c r="J9">
        <f t="shared" si="1"/>
        <v>119.75600000000001</v>
      </c>
      <c r="K9" s="2"/>
      <c r="L9" s="2"/>
    </row>
    <row r="10" spans="1:12" x14ac:dyDescent="0.3">
      <c r="A10">
        <v>8</v>
      </c>
      <c r="B10">
        <v>6.3</v>
      </c>
      <c r="C10">
        <v>118.15300000000001</v>
      </c>
      <c r="D10">
        <v>120.889</v>
      </c>
      <c r="E10">
        <v>120.756</v>
      </c>
      <c r="F10">
        <f t="shared" si="0"/>
        <v>119.93266666666666</v>
      </c>
      <c r="G10">
        <v>117.499</v>
      </c>
      <c r="H10">
        <v>119.742</v>
      </c>
      <c r="I10">
        <v>118.19799999999999</v>
      </c>
      <c r="J10">
        <f t="shared" si="1"/>
        <v>118.47966666666666</v>
      </c>
      <c r="K10" s="2"/>
      <c r="L10" s="2"/>
    </row>
    <row r="11" spans="1:12" x14ac:dyDescent="0.3">
      <c r="A11">
        <v>9</v>
      </c>
      <c r="B11">
        <v>8</v>
      </c>
      <c r="C11">
        <v>118.20399999999999</v>
      </c>
      <c r="D11">
        <v>119.986</v>
      </c>
      <c r="E11">
        <v>116.84399999999999</v>
      </c>
      <c r="F11">
        <f t="shared" si="0"/>
        <v>118.34466666666667</v>
      </c>
      <c r="G11">
        <v>114.988</v>
      </c>
      <c r="H11">
        <v>123.53700000000001</v>
      </c>
      <c r="I11">
        <v>115.956</v>
      </c>
      <c r="J11">
        <f t="shared" si="1"/>
        <v>118.16033333333333</v>
      </c>
      <c r="K11" s="2"/>
      <c r="L11" s="2"/>
    </row>
    <row r="12" spans="1:12" x14ac:dyDescent="0.3">
      <c r="A12">
        <v>10</v>
      </c>
      <c r="B12">
        <v>10</v>
      </c>
      <c r="C12">
        <v>116.60599999999999</v>
      </c>
      <c r="D12">
        <v>122.143</v>
      </c>
      <c r="E12">
        <v>115.726</v>
      </c>
      <c r="F12">
        <f t="shared" si="0"/>
        <v>118.15833333333335</v>
      </c>
      <c r="G12">
        <v>116.20099999999999</v>
      </c>
      <c r="H12">
        <v>119.515</v>
      </c>
      <c r="I12">
        <v>115.58799999999999</v>
      </c>
      <c r="J12">
        <f t="shared" si="1"/>
        <v>117.10133333333333</v>
      </c>
      <c r="K12" s="2"/>
      <c r="L12" s="2"/>
    </row>
    <row r="13" spans="1:12" x14ac:dyDescent="0.3">
      <c r="A13">
        <v>11</v>
      </c>
      <c r="B13">
        <v>12.5</v>
      </c>
      <c r="C13">
        <v>118.31</v>
      </c>
      <c r="D13">
        <v>125.04300000000001</v>
      </c>
      <c r="E13">
        <v>119.357</v>
      </c>
      <c r="F13">
        <f t="shared" si="0"/>
        <v>120.90333333333335</v>
      </c>
      <c r="G13">
        <v>119.545</v>
      </c>
      <c r="H13">
        <v>120.55</v>
      </c>
      <c r="I13">
        <v>117.97199999999999</v>
      </c>
      <c r="J13">
        <f t="shared" si="1"/>
        <v>119.35566666666666</v>
      </c>
      <c r="K13" s="2"/>
      <c r="L13" s="2"/>
    </row>
    <row r="14" spans="1:12" x14ac:dyDescent="0.3">
      <c r="A14">
        <v>12</v>
      </c>
      <c r="B14">
        <v>16</v>
      </c>
      <c r="C14">
        <v>125.462</v>
      </c>
      <c r="D14">
        <v>127.78400000000001</v>
      </c>
      <c r="E14">
        <v>127.646</v>
      </c>
      <c r="F14">
        <f t="shared" si="0"/>
        <v>126.964</v>
      </c>
      <c r="G14">
        <v>125.52800000000001</v>
      </c>
      <c r="H14">
        <v>125.2</v>
      </c>
      <c r="I14">
        <v>125.229</v>
      </c>
      <c r="J14">
        <f t="shared" si="1"/>
        <v>125.319</v>
      </c>
      <c r="K14" s="2"/>
      <c r="L14" s="2"/>
    </row>
    <row r="15" spans="1:12" x14ac:dyDescent="0.3">
      <c r="A15">
        <v>13</v>
      </c>
      <c r="B15">
        <v>20</v>
      </c>
      <c r="C15">
        <v>129.94499999999999</v>
      </c>
      <c r="D15">
        <v>129.565</v>
      </c>
      <c r="E15">
        <v>132.69900000000001</v>
      </c>
      <c r="F15">
        <f t="shared" si="0"/>
        <v>130.73633333333333</v>
      </c>
      <c r="G15">
        <v>121.687</v>
      </c>
      <c r="H15">
        <v>128.08500000000001</v>
      </c>
      <c r="I15">
        <v>124.738</v>
      </c>
      <c r="J15">
        <f t="shared" si="1"/>
        <v>124.83666666666666</v>
      </c>
      <c r="K15" s="2"/>
      <c r="L15" s="2"/>
    </row>
    <row r="16" spans="1:12" x14ac:dyDescent="0.3">
      <c r="A16">
        <v>14</v>
      </c>
      <c r="B16">
        <v>25</v>
      </c>
      <c r="C16">
        <v>118.54900000000001</v>
      </c>
      <c r="D16">
        <v>128.98500000000001</v>
      </c>
      <c r="E16">
        <v>123.874</v>
      </c>
      <c r="F16">
        <f t="shared" si="0"/>
        <v>123.80266666666667</v>
      </c>
      <c r="G16">
        <v>125.682</v>
      </c>
      <c r="H16">
        <v>127.78700000000001</v>
      </c>
      <c r="I16">
        <v>128.73400000000001</v>
      </c>
      <c r="J16">
        <f t="shared" si="1"/>
        <v>127.401</v>
      </c>
      <c r="K16" s="2"/>
      <c r="L16" s="2"/>
    </row>
    <row r="17" spans="1:12" x14ac:dyDescent="0.3">
      <c r="A17">
        <v>15</v>
      </c>
      <c r="B17">
        <v>31.5</v>
      </c>
      <c r="C17">
        <v>126.995</v>
      </c>
      <c r="D17">
        <v>132.14400000000001</v>
      </c>
      <c r="E17">
        <v>126.88200000000001</v>
      </c>
      <c r="F17">
        <f t="shared" si="0"/>
        <v>128.67366666666666</v>
      </c>
      <c r="G17">
        <v>129.12799999999999</v>
      </c>
      <c r="H17">
        <v>132.38200000000001</v>
      </c>
      <c r="I17">
        <v>128.339</v>
      </c>
      <c r="J17">
        <f t="shared" si="1"/>
        <v>129.94966666666667</v>
      </c>
      <c r="K17" s="2"/>
      <c r="L17" s="2"/>
    </row>
    <row r="18" spans="1:12" x14ac:dyDescent="0.3">
      <c r="A18">
        <v>16</v>
      </c>
      <c r="B18">
        <v>40</v>
      </c>
      <c r="C18">
        <v>136.81700000000001</v>
      </c>
      <c r="D18">
        <v>131.911</v>
      </c>
      <c r="E18">
        <v>136.315</v>
      </c>
      <c r="F18">
        <f t="shared" si="0"/>
        <v>135.01433333333333</v>
      </c>
      <c r="G18">
        <v>137.34</v>
      </c>
      <c r="H18">
        <v>137.84399999999999</v>
      </c>
      <c r="I18">
        <v>136.185</v>
      </c>
      <c r="J18">
        <f t="shared" si="1"/>
        <v>137.12299999999999</v>
      </c>
      <c r="K18" s="2"/>
      <c r="L18" s="2"/>
    </row>
    <row r="19" spans="1:12" x14ac:dyDescent="0.3">
      <c r="A19">
        <v>17</v>
      </c>
      <c r="B19">
        <v>50</v>
      </c>
      <c r="C19">
        <v>143.184</v>
      </c>
      <c r="D19">
        <v>146.78899999999999</v>
      </c>
      <c r="E19">
        <v>144.09899999999999</v>
      </c>
      <c r="F19">
        <f t="shared" si="0"/>
        <v>144.69066666666666</v>
      </c>
      <c r="G19">
        <v>145.03</v>
      </c>
      <c r="H19">
        <v>142.71199999999999</v>
      </c>
      <c r="I19">
        <v>144.84800000000001</v>
      </c>
      <c r="J19">
        <f t="shared" si="1"/>
        <v>144.19666666666666</v>
      </c>
      <c r="K19" s="2"/>
      <c r="L19" s="2"/>
    </row>
    <row r="20" spans="1:12" x14ac:dyDescent="0.3">
      <c r="A20">
        <v>18</v>
      </c>
      <c r="B20">
        <v>63</v>
      </c>
      <c r="C20">
        <v>142.86699999999999</v>
      </c>
      <c r="D20">
        <v>143.16200000000001</v>
      </c>
      <c r="E20">
        <v>142.00200000000001</v>
      </c>
      <c r="F20">
        <f t="shared" si="0"/>
        <v>142.67699999999999</v>
      </c>
      <c r="G20">
        <v>142.97399999999999</v>
      </c>
      <c r="H20">
        <v>144.42699999999999</v>
      </c>
      <c r="I20">
        <v>143.32</v>
      </c>
      <c r="J20">
        <f t="shared" si="1"/>
        <v>143.57366666666664</v>
      </c>
      <c r="K20" s="2"/>
      <c r="L20" s="2"/>
    </row>
    <row r="21" spans="1:12" x14ac:dyDescent="0.3">
      <c r="A21">
        <v>19</v>
      </c>
      <c r="B21">
        <v>80</v>
      </c>
      <c r="C21">
        <v>136.816</v>
      </c>
      <c r="D21">
        <v>141.577</v>
      </c>
      <c r="E21">
        <v>137.45400000000001</v>
      </c>
      <c r="F21">
        <f t="shared" si="0"/>
        <v>138.61566666666667</v>
      </c>
      <c r="G21">
        <v>140.06700000000001</v>
      </c>
      <c r="H21">
        <v>138.00299999999999</v>
      </c>
      <c r="I21">
        <v>140.84200000000001</v>
      </c>
      <c r="J21">
        <f t="shared" si="1"/>
        <v>139.63733333333334</v>
      </c>
      <c r="K21" s="2"/>
      <c r="L21" s="2"/>
    </row>
    <row r="22" spans="1:12" x14ac:dyDescent="0.3">
      <c r="A22">
        <v>20</v>
      </c>
      <c r="B22">
        <v>100</v>
      </c>
      <c r="C22">
        <v>135.96299999999999</v>
      </c>
      <c r="D22">
        <v>139.99799999999999</v>
      </c>
      <c r="E22">
        <v>139.19800000000001</v>
      </c>
      <c r="F22">
        <f t="shared" si="0"/>
        <v>138.38633333333334</v>
      </c>
      <c r="G22">
        <v>137.83600000000001</v>
      </c>
      <c r="H22">
        <v>138.48400000000001</v>
      </c>
      <c r="I22">
        <v>139.072</v>
      </c>
      <c r="J22">
        <f t="shared" si="1"/>
        <v>138.46400000000003</v>
      </c>
      <c r="K22" s="2"/>
      <c r="L22" s="2"/>
    </row>
    <row r="23" spans="1:12" x14ac:dyDescent="0.3">
      <c r="A23">
        <v>21</v>
      </c>
      <c r="B23">
        <v>125</v>
      </c>
      <c r="C23">
        <v>136.023</v>
      </c>
      <c r="D23">
        <v>135.708</v>
      </c>
      <c r="E23">
        <v>135.31100000000001</v>
      </c>
      <c r="F23">
        <f t="shared" si="0"/>
        <v>135.68066666666667</v>
      </c>
      <c r="G23">
        <v>137.42500000000001</v>
      </c>
      <c r="H23">
        <v>138.202</v>
      </c>
      <c r="I23">
        <v>136.97900000000001</v>
      </c>
      <c r="J23">
        <f t="shared" si="1"/>
        <v>137.53533333333334</v>
      </c>
      <c r="K23" s="2"/>
      <c r="L23" s="2"/>
    </row>
    <row r="24" spans="1:12" x14ac:dyDescent="0.3">
      <c r="A24">
        <v>22</v>
      </c>
      <c r="B24">
        <v>160</v>
      </c>
      <c r="C24">
        <v>137.21</v>
      </c>
      <c r="D24">
        <v>139.39599999999999</v>
      </c>
      <c r="E24">
        <v>137.208</v>
      </c>
      <c r="F24">
        <f t="shared" si="0"/>
        <v>137.93799999999999</v>
      </c>
      <c r="G24">
        <v>134.68799999999999</v>
      </c>
      <c r="H24">
        <v>135.04400000000001</v>
      </c>
      <c r="I24">
        <v>135.81299999999999</v>
      </c>
      <c r="J24">
        <f t="shared" si="1"/>
        <v>135.18166666666664</v>
      </c>
      <c r="K24" s="2"/>
      <c r="L24" s="2"/>
    </row>
    <row r="25" spans="1:12" x14ac:dyDescent="0.3">
      <c r="A25">
        <v>23</v>
      </c>
      <c r="B25">
        <v>200</v>
      </c>
      <c r="C25">
        <v>138.99799999999999</v>
      </c>
      <c r="D25">
        <v>141.916</v>
      </c>
      <c r="E25">
        <v>139.95500000000001</v>
      </c>
      <c r="F25">
        <f t="shared" si="0"/>
        <v>140.28966666666668</v>
      </c>
      <c r="G25">
        <v>138.65199999999999</v>
      </c>
      <c r="H25">
        <v>136.09100000000001</v>
      </c>
      <c r="I25">
        <v>139.46799999999999</v>
      </c>
      <c r="J25">
        <f t="shared" si="1"/>
        <v>138.07033333333334</v>
      </c>
      <c r="K25" s="2"/>
      <c r="L25" s="2"/>
    </row>
    <row r="26" spans="1:12" x14ac:dyDescent="0.3">
      <c r="A26">
        <v>24</v>
      </c>
      <c r="B26">
        <v>250</v>
      </c>
      <c r="C26">
        <v>146.02600000000001</v>
      </c>
      <c r="D26">
        <v>142.79300000000001</v>
      </c>
      <c r="E26">
        <v>146.21299999999999</v>
      </c>
      <c r="F26">
        <f t="shared" si="0"/>
        <v>145.01066666666668</v>
      </c>
      <c r="G26">
        <v>142.399</v>
      </c>
      <c r="H26">
        <v>145.37799999999999</v>
      </c>
      <c r="I26">
        <v>143.32599999999999</v>
      </c>
      <c r="J26">
        <f t="shared" si="1"/>
        <v>143.70099999999999</v>
      </c>
      <c r="K26" s="2"/>
      <c r="L26" s="2"/>
    </row>
    <row r="27" spans="1:12" x14ac:dyDescent="0.3">
      <c r="A27">
        <v>25</v>
      </c>
      <c r="B27">
        <v>315</v>
      </c>
      <c r="C27">
        <v>146.16900000000001</v>
      </c>
      <c r="D27">
        <v>147.559</v>
      </c>
      <c r="E27">
        <v>146.56299999999999</v>
      </c>
      <c r="F27">
        <f t="shared" si="0"/>
        <v>146.76366666666667</v>
      </c>
      <c r="G27">
        <v>144.96700000000001</v>
      </c>
      <c r="H27">
        <v>146.42400000000001</v>
      </c>
      <c r="I27">
        <v>145.69900000000001</v>
      </c>
      <c r="J27">
        <f t="shared" si="1"/>
        <v>145.69666666666669</v>
      </c>
      <c r="K27" s="2"/>
      <c r="L27" s="2"/>
    </row>
    <row r="28" spans="1:12" x14ac:dyDescent="0.3">
      <c r="A28">
        <v>26</v>
      </c>
      <c r="B28">
        <v>400</v>
      </c>
      <c r="C28">
        <v>154.999</v>
      </c>
      <c r="D28">
        <v>154.48400000000001</v>
      </c>
      <c r="E28">
        <v>155.267</v>
      </c>
      <c r="F28">
        <f t="shared" si="0"/>
        <v>154.91666666666666</v>
      </c>
      <c r="G28">
        <v>153.23400000000001</v>
      </c>
      <c r="H28">
        <v>154.23500000000001</v>
      </c>
      <c r="I28">
        <v>152.922</v>
      </c>
      <c r="J28">
        <f t="shared" si="1"/>
        <v>153.46366666666668</v>
      </c>
      <c r="K28" s="2"/>
      <c r="L28" s="2"/>
    </row>
    <row r="29" spans="1:12" x14ac:dyDescent="0.3">
      <c r="A29">
        <v>27</v>
      </c>
      <c r="B29">
        <v>500</v>
      </c>
      <c r="C29">
        <v>150.36600000000001</v>
      </c>
      <c r="D29">
        <v>148.79499999999999</v>
      </c>
      <c r="E29">
        <v>150.01599999999999</v>
      </c>
      <c r="F29">
        <f t="shared" si="0"/>
        <v>149.72566666666668</v>
      </c>
      <c r="G29">
        <v>146.47300000000001</v>
      </c>
      <c r="H29">
        <v>150.79</v>
      </c>
      <c r="I29">
        <v>147.08600000000001</v>
      </c>
      <c r="J29">
        <f t="shared" si="1"/>
        <v>148.11633333333336</v>
      </c>
      <c r="K29" s="2"/>
      <c r="L29" s="2"/>
    </row>
    <row r="30" spans="1:12" x14ac:dyDescent="0.3">
      <c r="A30">
        <v>28</v>
      </c>
      <c r="B30">
        <v>630</v>
      </c>
      <c r="C30">
        <v>149.23599999999999</v>
      </c>
      <c r="D30">
        <v>149.489</v>
      </c>
      <c r="E30">
        <v>148.91499999999999</v>
      </c>
      <c r="F30">
        <f t="shared" si="0"/>
        <v>149.21333333333334</v>
      </c>
      <c r="G30">
        <v>145.41200000000001</v>
      </c>
      <c r="H30">
        <v>150.55099999999999</v>
      </c>
      <c r="I30">
        <v>146.166</v>
      </c>
      <c r="J30">
        <f t="shared" si="1"/>
        <v>147.37633333333332</v>
      </c>
      <c r="K30" s="2"/>
      <c r="L30" s="2"/>
    </row>
    <row r="31" spans="1:12" x14ac:dyDescent="0.3">
      <c r="A31">
        <v>29</v>
      </c>
      <c r="B31">
        <v>800</v>
      </c>
      <c r="C31">
        <v>143.38999999999999</v>
      </c>
      <c r="D31">
        <v>146.17699999999999</v>
      </c>
      <c r="E31">
        <v>142.55799999999999</v>
      </c>
      <c r="F31">
        <f t="shared" si="0"/>
        <v>144.04166666666666</v>
      </c>
      <c r="G31">
        <v>142.55199999999999</v>
      </c>
      <c r="H31">
        <v>145.261</v>
      </c>
      <c r="I31">
        <v>142.74799999999999</v>
      </c>
      <c r="J31">
        <f t="shared" si="1"/>
        <v>143.52033333333333</v>
      </c>
      <c r="K31" s="2"/>
      <c r="L31" s="2"/>
    </row>
    <row r="32" spans="1:12" x14ac:dyDescent="0.3">
      <c r="A32">
        <v>30</v>
      </c>
      <c r="B32">
        <v>1000</v>
      </c>
      <c r="C32">
        <v>138.75</v>
      </c>
      <c r="D32">
        <v>138.65</v>
      </c>
      <c r="E32">
        <v>138.67099999999999</v>
      </c>
      <c r="F32">
        <f t="shared" si="0"/>
        <v>138.69033333333331</v>
      </c>
      <c r="G32">
        <v>139.624</v>
      </c>
      <c r="H32">
        <v>143.44499999999999</v>
      </c>
      <c r="I32">
        <v>139.80699999999999</v>
      </c>
      <c r="J32">
        <f t="shared" si="1"/>
        <v>140.95866666666666</v>
      </c>
      <c r="K32" s="2"/>
      <c r="L32" s="2"/>
    </row>
    <row r="33" spans="11:12" x14ac:dyDescent="0.3">
      <c r="K33" s="2"/>
      <c r="L33" s="2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"/>
  <sheetViews>
    <sheetView tabSelected="1" zoomScale="75" zoomScaleNormal="75" workbookViewId="0">
      <selection activeCell="Q32" sqref="Q32"/>
    </sheetView>
  </sheetViews>
  <sheetFormatPr defaultRowHeight="14" x14ac:dyDescent="0.3"/>
  <sheetData>
    <row r="1" spans="1:12" x14ac:dyDescent="0.3">
      <c r="C1" t="s">
        <v>17</v>
      </c>
      <c r="G1" t="s">
        <v>14</v>
      </c>
      <c r="I1" t="s">
        <v>18</v>
      </c>
      <c r="K1" t="s">
        <v>14</v>
      </c>
    </row>
    <row r="2" spans="1:12" x14ac:dyDescent="0.3">
      <c r="A2" s="1" t="s">
        <v>0</v>
      </c>
      <c r="B2" s="1" t="s">
        <v>1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11</v>
      </c>
      <c r="H2" s="1" t="s">
        <v>20</v>
      </c>
      <c r="I2" s="1" t="s">
        <v>24</v>
      </c>
      <c r="J2" s="1" t="s">
        <v>22</v>
      </c>
      <c r="K2" s="1" t="s">
        <v>19</v>
      </c>
      <c r="L2" s="1" t="s">
        <v>16</v>
      </c>
    </row>
    <row r="3" spans="1:12" x14ac:dyDescent="0.3">
      <c r="A3">
        <v>1</v>
      </c>
      <c r="B3">
        <v>1.25</v>
      </c>
      <c r="C3">
        <v>110.333</v>
      </c>
      <c r="D3">
        <v>109.94199999999999</v>
      </c>
      <c r="E3">
        <v>114.569</v>
      </c>
      <c r="F3">
        <v>109.399</v>
      </c>
      <c r="G3">
        <f>SUM(C3:F3)/4</f>
        <v>111.06075</v>
      </c>
      <c r="H3">
        <v>112.348</v>
      </c>
      <c r="I3">
        <v>116.155</v>
      </c>
      <c r="J3">
        <v>110.744</v>
      </c>
      <c r="K3">
        <f>SUM(H3:J3)/3</f>
        <v>113.08233333333332</v>
      </c>
      <c r="L3">
        <f>K3-G3</f>
        <v>2.0215833333333251</v>
      </c>
    </row>
    <row r="4" spans="1:12" x14ac:dyDescent="0.3">
      <c r="A4">
        <v>2</v>
      </c>
      <c r="B4">
        <v>1.6</v>
      </c>
      <c r="C4">
        <v>111.333</v>
      </c>
      <c r="D4">
        <v>110.94199999999999</v>
      </c>
      <c r="E4">
        <v>115.569</v>
      </c>
      <c r="F4">
        <v>110.399</v>
      </c>
      <c r="G4">
        <f t="shared" ref="G4:G32" si="0">SUM(C4:F4)/4</f>
        <v>112.06075</v>
      </c>
      <c r="H4">
        <v>113.348</v>
      </c>
      <c r="I4">
        <v>117.155</v>
      </c>
      <c r="J4">
        <v>111.744</v>
      </c>
      <c r="K4">
        <f t="shared" ref="K4:K32" si="1">SUM(H4:J4)/3</f>
        <v>114.08233333333332</v>
      </c>
      <c r="L4">
        <f t="shared" ref="L4:L32" si="2">K4-G4</f>
        <v>2.0215833333333251</v>
      </c>
    </row>
    <row r="5" spans="1:12" x14ac:dyDescent="0.3">
      <c r="A5">
        <v>3</v>
      </c>
      <c r="B5">
        <v>2</v>
      </c>
      <c r="C5">
        <v>112.333</v>
      </c>
      <c r="D5">
        <v>111.94199999999999</v>
      </c>
      <c r="E5">
        <v>116.569</v>
      </c>
      <c r="F5">
        <v>111.399</v>
      </c>
      <c r="G5">
        <f t="shared" si="0"/>
        <v>113.06075</v>
      </c>
      <c r="H5">
        <v>114.348</v>
      </c>
      <c r="I5">
        <v>118.155</v>
      </c>
      <c r="J5">
        <v>112.744</v>
      </c>
      <c r="K5">
        <f t="shared" si="1"/>
        <v>115.08233333333332</v>
      </c>
      <c r="L5">
        <f t="shared" si="2"/>
        <v>2.0215833333333251</v>
      </c>
    </row>
    <row r="6" spans="1:12" x14ac:dyDescent="0.3">
      <c r="A6">
        <v>4</v>
      </c>
      <c r="B6">
        <v>2.5</v>
      </c>
      <c r="C6">
        <v>113.333</v>
      </c>
      <c r="D6">
        <v>112.94199999999999</v>
      </c>
      <c r="E6">
        <v>117.569</v>
      </c>
      <c r="F6">
        <v>112.399</v>
      </c>
      <c r="G6">
        <f t="shared" si="0"/>
        <v>114.06075</v>
      </c>
      <c r="H6">
        <v>115.348</v>
      </c>
      <c r="I6">
        <v>119.155</v>
      </c>
      <c r="J6">
        <v>113.744</v>
      </c>
      <c r="K6">
        <f t="shared" si="1"/>
        <v>116.08233333333332</v>
      </c>
      <c r="L6">
        <f t="shared" si="2"/>
        <v>2.0215833333333251</v>
      </c>
    </row>
    <row r="7" spans="1:12" x14ac:dyDescent="0.3">
      <c r="A7">
        <v>5</v>
      </c>
      <c r="B7">
        <v>3.15</v>
      </c>
      <c r="C7">
        <v>114.938</v>
      </c>
      <c r="D7">
        <v>109.489</v>
      </c>
      <c r="E7">
        <v>119.93600000000001</v>
      </c>
      <c r="F7">
        <v>114.04600000000001</v>
      </c>
      <c r="G7">
        <f t="shared" si="0"/>
        <v>114.60225000000001</v>
      </c>
      <c r="H7">
        <v>119.09099999999999</v>
      </c>
      <c r="I7">
        <v>120.306</v>
      </c>
      <c r="J7">
        <v>119.342</v>
      </c>
      <c r="K7">
        <f t="shared" si="1"/>
        <v>119.57966666666665</v>
      </c>
      <c r="L7">
        <f t="shared" si="2"/>
        <v>4.9774166666666417</v>
      </c>
    </row>
    <row r="8" spans="1:12" x14ac:dyDescent="0.3">
      <c r="A8">
        <v>6</v>
      </c>
      <c r="B8">
        <v>4</v>
      </c>
      <c r="C8">
        <v>116.038</v>
      </c>
      <c r="D8">
        <v>108.80200000000001</v>
      </c>
      <c r="E8">
        <v>121.142</v>
      </c>
      <c r="F8">
        <v>115.15300000000001</v>
      </c>
      <c r="G8">
        <f t="shared" si="0"/>
        <v>115.28375</v>
      </c>
      <c r="H8">
        <v>120.44199999999999</v>
      </c>
      <c r="I8">
        <v>121.333</v>
      </c>
      <c r="J8">
        <v>120.825</v>
      </c>
      <c r="K8">
        <f t="shared" si="1"/>
        <v>120.86666666666666</v>
      </c>
      <c r="L8">
        <f t="shared" si="2"/>
        <v>5.5829166666666623</v>
      </c>
    </row>
    <row r="9" spans="1:12" x14ac:dyDescent="0.3">
      <c r="A9">
        <v>7</v>
      </c>
      <c r="B9">
        <v>5</v>
      </c>
      <c r="C9">
        <v>118.77500000000001</v>
      </c>
      <c r="D9">
        <v>110.23399999999999</v>
      </c>
      <c r="E9">
        <v>122.084</v>
      </c>
      <c r="F9">
        <v>116.223</v>
      </c>
      <c r="G9">
        <f t="shared" si="0"/>
        <v>116.82900000000001</v>
      </c>
      <c r="H9">
        <v>119.27</v>
      </c>
      <c r="I9">
        <v>121.095</v>
      </c>
      <c r="J9">
        <v>120.91200000000001</v>
      </c>
      <c r="K9">
        <f t="shared" si="1"/>
        <v>120.42566666666669</v>
      </c>
      <c r="L9">
        <f t="shared" si="2"/>
        <v>3.5966666666666782</v>
      </c>
    </row>
    <row r="10" spans="1:12" x14ac:dyDescent="0.3">
      <c r="A10">
        <v>8</v>
      </c>
      <c r="B10">
        <v>6.3</v>
      </c>
      <c r="C10">
        <v>120.03700000000001</v>
      </c>
      <c r="D10">
        <v>112.152</v>
      </c>
      <c r="E10">
        <v>123.496</v>
      </c>
      <c r="F10">
        <v>117.004</v>
      </c>
      <c r="G10">
        <f t="shared" si="0"/>
        <v>118.17225000000001</v>
      </c>
      <c r="H10">
        <v>118.15300000000001</v>
      </c>
      <c r="I10">
        <v>120.889</v>
      </c>
      <c r="J10">
        <v>120.756</v>
      </c>
      <c r="K10">
        <f t="shared" si="1"/>
        <v>119.93266666666666</v>
      </c>
      <c r="L10">
        <f t="shared" si="2"/>
        <v>1.7604166666666572</v>
      </c>
    </row>
    <row r="11" spans="1:12" x14ac:dyDescent="0.3">
      <c r="A11">
        <v>9</v>
      </c>
      <c r="B11">
        <v>8</v>
      </c>
      <c r="C11">
        <v>117.283</v>
      </c>
      <c r="D11">
        <v>115.65900000000001</v>
      </c>
      <c r="E11">
        <v>126.377</v>
      </c>
      <c r="F11">
        <v>116.527</v>
      </c>
      <c r="G11">
        <f t="shared" si="0"/>
        <v>118.9615</v>
      </c>
      <c r="H11">
        <v>118.20399999999999</v>
      </c>
      <c r="I11">
        <v>119.986</v>
      </c>
      <c r="J11">
        <v>116.84399999999999</v>
      </c>
      <c r="K11">
        <f t="shared" si="1"/>
        <v>118.34466666666667</v>
      </c>
      <c r="L11">
        <f t="shared" si="2"/>
        <v>-0.61683333333333223</v>
      </c>
    </row>
    <row r="12" spans="1:12" x14ac:dyDescent="0.3">
      <c r="A12">
        <v>10</v>
      </c>
      <c r="B12">
        <v>10</v>
      </c>
      <c r="C12">
        <v>117.836</v>
      </c>
      <c r="D12">
        <v>118.952</v>
      </c>
      <c r="E12">
        <v>128.964</v>
      </c>
      <c r="F12">
        <v>121.331</v>
      </c>
      <c r="G12">
        <f t="shared" si="0"/>
        <v>121.77075000000001</v>
      </c>
      <c r="H12">
        <v>116.60599999999999</v>
      </c>
      <c r="I12">
        <v>122.143</v>
      </c>
      <c r="J12">
        <v>115.726</v>
      </c>
      <c r="K12">
        <f t="shared" si="1"/>
        <v>118.15833333333335</v>
      </c>
      <c r="L12">
        <f t="shared" si="2"/>
        <v>-3.6124166666666611</v>
      </c>
    </row>
    <row r="13" spans="1:12" x14ac:dyDescent="0.3">
      <c r="A13">
        <v>11</v>
      </c>
      <c r="B13">
        <v>12.5</v>
      </c>
      <c r="C13">
        <v>118.288</v>
      </c>
      <c r="D13">
        <v>123.929</v>
      </c>
      <c r="E13">
        <v>128.87899999999999</v>
      </c>
      <c r="F13">
        <v>127.819</v>
      </c>
      <c r="G13">
        <f t="shared" si="0"/>
        <v>124.72875000000001</v>
      </c>
      <c r="H13">
        <v>118.31</v>
      </c>
      <c r="I13">
        <v>125.04300000000001</v>
      </c>
      <c r="J13">
        <v>119.357</v>
      </c>
      <c r="K13">
        <f t="shared" si="1"/>
        <v>120.90333333333335</v>
      </c>
      <c r="L13">
        <f t="shared" si="2"/>
        <v>-3.8254166666666549</v>
      </c>
    </row>
    <row r="14" spans="1:12" x14ac:dyDescent="0.3">
      <c r="A14">
        <v>12</v>
      </c>
      <c r="B14">
        <v>16</v>
      </c>
      <c r="C14">
        <v>129.71</v>
      </c>
      <c r="D14">
        <v>126.477</v>
      </c>
      <c r="E14">
        <v>131.905</v>
      </c>
      <c r="F14">
        <v>130.68</v>
      </c>
      <c r="G14">
        <f t="shared" si="0"/>
        <v>129.69299999999998</v>
      </c>
      <c r="H14">
        <v>125.462</v>
      </c>
      <c r="I14">
        <v>127.78400000000001</v>
      </c>
      <c r="J14">
        <v>127.646</v>
      </c>
      <c r="K14">
        <f t="shared" si="1"/>
        <v>126.964</v>
      </c>
      <c r="L14">
        <f t="shared" si="2"/>
        <v>-2.728999999999985</v>
      </c>
    </row>
    <row r="15" spans="1:12" x14ac:dyDescent="0.3">
      <c r="A15">
        <v>13</v>
      </c>
      <c r="B15">
        <v>20</v>
      </c>
      <c r="C15">
        <v>132.48500000000001</v>
      </c>
      <c r="D15">
        <v>129.88499999999999</v>
      </c>
      <c r="E15">
        <v>133.68299999999999</v>
      </c>
      <c r="F15">
        <v>132.648</v>
      </c>
      <c r="G15">
        <f t="shared" si="0"/>
        <v>132.17525000000001</v>
      </c>
      <c r="H15">
        <v>129.94499999999999</v>
      </c>
      <c r="I15">
        <v>129.565</v>
      </c>
      <c r="J15">
        <v>132.69900000000001</v>
      </c>
      <c r="K15">
        <f t="shared" si="1"/>
        <v>130.73633333333333</v>
      </c>
      <c r="L15">
        <f t="shared" si="2"/>
        <v>-1.4389166666666711</v>
      </c>
    </row>
    <row r="16" spans="1:12" x14ac:dyDescent="0.3">
      <c r="A16">
        <v>14</v>
      </c>
      <c r="B16">
        <v>25</v>
      </c>
      <c r="C16">
        <v>129.96899999999999</v>
      </c>
      <c r="D16">
        <v>127.322</v>
      </c>
      <c r="E16">
        <v>137.50399999999999</v>
      </c>
      <c r="F16">
        <v>134.32499999999999</v>
      </c>
      <c r="G16">
        <f t="shared" si="0"/>
        <v>132.27999999999997</v>
      </c>
      <c r="H16">
        <v>118.54900000000001</v>
      </c>
      <c r="I16">
        <v>128.98500000000001</v>
      </c>
      <c r="J16">
        <v>123.874</v>
      </c>
      <c r="K16">
        <f t="shared" si="1"/>
        <v>123.80266666666667</v>
      </c>
      <c r="L16">
        <f t="shared" si="2"/>
        <v>-8.4773333333333056</v>
      </c>
    </row>
    <row r="17" spans="1:12" x14ac:dyDescent="0.3">
      <c r="A17">
        <v>15</v>
      </c>
      <c r="B17">
        <v>31.5</v>
      </c>
      <c r="C17">
        <v>128.10300000000001</v>
      </c>
      <c r="D17">
        <v>129.61699999999999</v>
      </c>
      <c r="E17">
        <v>141.19</v>
      </c>
      <c r="F17">
        <v>134.69</v>
      </c>
      <c r="G17">
        <f t="shared" si="0"/>
        <v>133.4</v>
      </c>
      <c r="H17">
        <v>126.995</v>
      </c>
      <c r="I17">
        <v>132.14400000000001</v>
      </c>
      <c r="J17">
        <v>126.88200000000001</v>
      </c>
      <c r="K17">
        <f t="shared" si="1"/>
        <v>128.67366666666666</v>
      </c>
      <c r="L17">
        <f t="shared" si="2"/>
        <v>-4.7263333333333435</v>
      </c>
    </row>
    <row r="18" spans="1:12" x14ac:dyDescent="0.3">
      <c r="A18">
        <v>16</v>
      </c>
      <c r="B18">
        <v>40</v>
      </c>
      <c r="C18">
        <v>135.768</v>
      </c>
      <c r="D18">
        <v>131.143</v>
      </c>
      <c r="E18">
        <v>142.191</v>
      </c>
      <c r="F18">
        <v>138.244</v>
      </c>
      <c r="G18">
        <f t="shared" si="0"/>
        <v>136.8365</v>
      </c>
      <c r="H18">
        <v>136.81700000000001</v>
      </c>
      <c r="I18">
        <v>131.911</v>
      </c>
      <c r="J18">
        <v>136.315</v>
      </c>
      <c r="K18">
        <f t="shared" si="1"/>
        <v>135.01433333333333</v>
      </c>
      <c r="L18">
        <f t="shared" si="2"/>
        <v>-1.8221666666666749</v>
      </c>
    </row>
    <row r="19" spans="1:12" x14ac:dyDescent="0.3">
      <c r="A19">
        <v>17</v>
      </c>
      <c r="B19">
        <v>50</v>
      </c>
      <c r="C19">
        <v>139.482</v>
      </c>
      <c r="D19">
        <v>139.684</v>
      </c>
      <c r="E19">
        <v>143.66</v>
      </c>
      <c r="F19">
        <v>140.68299999999999</v>
      </c>
      <c r="G19">
        <f t="shared" si="0"/>
        <v>140.87725</v>
      </c>
      <c r="H19">
        <v>143.184</v>
      </c>
      <c r="I19">
        <v>146.78899999999999</v>
      </c>
      <c r="J19">
        <v>144.09899999999999</v>
      </c>
      <c r="K19">
        <f t="shared" si="1"/>
        <v>144.69066666666666</v>
      </c>
      <c r="L19">
        <f t="shared" si="2"/>
        <v>3.8134166666666545</v>
      </c>
    </row>
    <row r="20" spans="1:12" x14ac:dyDescent="0.3">
      <c r="A20">
        <v>18</v>
      </c>
      <c r="B20">
        <v>63</v>
      </c>
      <c r="C20">
        <v>141.256</v>
      </c>
      <c r="D20">
        <v>146.20400000000001</v>
      </c>
      <c r="E20">
        <v>147.428</v>
      </c>
      <c r="F20">
        <v>145.06</v>
      </c>
      <c r="G20">
        <f t="shared" si="0"/>
        <v>144.98700000000002</v>
      </c>
      <c r="H20">
        <v>142.86699999999999</v>
      </c>
      <c r="I20">
        <v>143.16200000000001</v>
      </c>
      <c r="J20">
        <v>142.00200000000001</v>
      </c>
      <c r="K20">
        <f t="shared" si="1"/>
        <v>142.67699999999999</v>
      </c>
      <c r="L20">
        <f t="shared" si="2"/>
        <v>-2.3100000000000307</v>
      </c>
    </row>
    <row r="21" spans="1:12" x14ac:dyDescent="0.3">
      <c r="A21">
        <v>19</v>
      </c>
      <c r="B21">
        <v>80</v>
      </c>
      <c r="C21">
        <v>145.44300000000001</v>
      </c>
      <c r="D21">
        <v>150.941</v>
      </c>
      <c r="E21">
        <v>148.43299999999999</v>
      </c>
      <c r="F21">
        <v>143.869</v>
      </c>
      <c r="G21">
        <f t="shared" si="0"/>
        <v>147.17150000000001</v>
      </c>
      <c r="H21">
        <v>136.816</v>
      </c>
      <c r="I21">
        <v>141.577</v>
      </c>
      <c r="J21">
        <v>137.45400000000001</v>
      </c>
      <c r="K21">
        <f t="shared" si="1"/>
        <v>138.61566666666667</v>
      </c>
      <c r="L21">
        <f t="shared" si="2"/>
        <v>-8.5558333333333394</v>
      </c>
    </row>
    <row r="22" spans="1:12" x14ac:dyDescent="0.3">
      <c r="A22">
        <v>20</v>
      </c>
      <c r="B22">
        <v>100</v>
      </c>
      <c r="C22">
        <v>145.39699999999999</v>
      </c>
      <c r="D22">
        <v>145.666</v>
      </c>
      <c r="E22">
        <v>147.96600000000001</v>
      </c>
      <c r="F22">
        <v>147.69399999999999</v>
      </c>
      <c r="G22">
        <f t="shared" si="0"/>
        <v>146.68074999999999</v>
      </c>
      <c r="H22">
        <v>135.96299999999999</v>
      </c>
      <c r="I22">
        <v>139.99799999999999</v>
      </c>
      <c r="J22">
        <v>139.19800000000001</v>
      </c>
      <c r="K22">
        <f t="shared" si="1"/>
        <v>138.38633333333334</v>
      </c>
      <c r="L22">
        <f t="shared" si="2"/>
        <v>-8.294416666666649</v>
      </c>
    </row>
    <row r="23" spans="1:12" x14ac:dyDescent="0.3">
      <c r="A23">
        <v>21</v>
      </c>
      <c r="B23">
        <v>125</v>
      </c>
      <c r="C23">
        <v>143.40899999999999</v>
      </c>
      <c r="D23">
        <v>145.57499999999999</v>
      </c>
      <c r="E23">
        <v>148.60400000000001</v>
      </c>
      <c r="F23">
        <v>144.61600000000001</v>
      </c>
      <c r="G23">
        <f t="shared" si="0"/>
        <v>145.55099999999999</v>
      </c>
      <c r="H23">
        <v>136.023</v>
      </c>
      <c r="I23">
        <v>135.708</v>
      </c>
      <c r="J23">
        <v>135.31100000000001</v>
      </c>
      <c r="K23">
        <f t="shared" si="1"/>
        <v>135.68066666666667</v>
      </c>
      <c r="L23">
        <f t="shared" si="2"/>
        <v>-9.8703333333333205</v>
      </c>
    </row>
    <row r="24" spans="1:12" x14ac:dyDescent="0.3">
      <c r="A24">
        <v>22</v>
      </c>
      <c r="B24">
        <v>160</v>
      </c>
      <c r="C24">
        <v>143.672</v>
      </c>
      <c r="D24">
        <v>142.88900000000001</v>
      </c>
      <c r="E24">
        <v>147.86099999999999</v>
      </c>
      <c r="F24">
        <v>145.99700000000001</v>
      </c>
      <c r="G24">
        <f t="shared" si="0"/>
        <v>145.10475000000002</v>
      </c>
      <c r="H24">
        <v>137.21</v>
      </c>
      <c r="I24">
        <v>139.39599999999999</v>
      </c>
      <c r="J24">
        <v>137.208</v>
      </c>
      <c r="K24">
        <f t="shared" si="1"/>
        <v>137.93799999999999</v>
      </c>
      <c r="L24">
        <f t="shared" si="2"/>
        <v>-7.1667500000000359</v>
      </c>
    </row>
    <row r="25" spans="1:12" x14ac:dyDescent="0.3">
      <c r="A25">
        <v>23</v>
      </c>
      <c r="B25">
        <v>200</v>
      </c>
      <c r="C25">
        <v>146.11199999999999</v>
      </c>
      <c r="D25">
        <v>142.06200000000001</v>
      </c>
      <c r="E25">
        <v>147.953</v>
      </c>
      <c r="F25">
        <v>143.39599999999999</v>
      </c>
      <c r="G25">
        <f t="shared" si="0"/>
        <v>144.88074999999998</v>
      </c>
      <c r="H25">
        <v>138.99799999999999</v>
      </c>
      <c r="I25">
        <v>141.916</v>
      </c>
      <c r="J25">
        <v>139.95500000000001</v>
      </c>
      <c r="K25">
        <f t="shared" si="1"/>
        <v>140.28966666666668</v>
      </c>
      <c r="L25">
        <f t="shared" si="2"/>
        <v>-4.5910833333333017</v>
      </c>
    </row>
    <row r="26" spans="1:12" x14ac:dyDescent="0.3">
      <c r="A26">
        <v>24</v>
      </c>
      <c r="B26">
        <v>250</v>
      </c>
      <c r="C26">
        <v>148.57300000000001</v>
      </c>
      <c r="D26">
        <v>140.12100000000001</v>
      </c>
      <c r="E26">
        <v>148.72900000000001</v>
      </c>
      <c r="F26">
        <v>148.23500000000001</v>
      </c>
      <c r="G26">
        <f t="shared" si="0"/>
        <v>146.4145</v>
      </c>
      <c r="H26">
        <v>146.02600000000001</v>
      </c>
      <c r="I26">
        <v>142.79300000000001</v>
      </c>
      <c r="J26">
        <v>146.21299999999999</v>
      </c>
      <c r="K26">
        <f t="shared" si="1"/>
        <v>145.01066666666668</v>
      </c>
      <c r="L26">
        <f t="shared" si="2"/>
        <v>-1.4038333333333242</v>
      </c>
    </row>
    <row r="27" spans="1:12" x14ac:dyDescent="0.3">
      <c r="A27">
        <v>25</v>
      </c>
      <c r="B27">
        <v>315</v>
      </c>
      <c r="C27">
        <v>147.59800000000001</v>
      </c>
      <c r="D27">
        <v>138.57499999999999</v>
      </c>
      <c r="E27">
        <v>148.92699999999999</v>
      </c>
      <c r="F27">
        <v>147.02699999999999</v>
      </c>
      <c r="G27">
        <f t="shared" si="0"/>
        <v>145.53174999999999</v>
      </c>
      <c r="H27">
        <v>146.16900000000001</v>
      </c>
      <c r="I27">
        <v>147.559</v>
      </c>
      <c r="J27">
        <v>146.56299999999999</v>
      </c>
      <c r="K27">
        <f t="shared" si="1"/>
        <v>146.76366666666667</v>
      </c>
      <c r="L27">
        <f t="shared" si="2"/>
        <v>1.2319166666666774</v>
      </c>
    </row>
    <row r="28" spans="1:12" x14ac:dyDescent="0.3">
      <c r="A28">
        <v>26</v>
      </c>
      <c r="B28">
        <v>400</v>
      </c>
      <c r="C28">
        <v>146.83799999999999</v>
      </c>
      <c r="D28">
        <v>146.37799999999999</v>
      </c>
      <c r="E28">
        <v>149.53800000000001</v>
      </c>
      <c r="F28">
        <v>147.422</v>
      </c>
      <c r="G28">
        <f t="shared" si="0"/>
        <v>147.54400000000001</v>
      </c>
      <c r="H28">
        <v>154.999</v>
      </c>
      <c r="I28">
        <v>154.48400000000001</v>
      </c>
      <c r="J28">
        <v>155.267</v>
      </c>
      <c r="K28">
        <f t="shared" si="1"/>
        <v>154.91666666666666</v>
      </c>
      <c r="L28">
        <f t="shared" si="2"/>
        <v>7.3726666666666461</v>
      </c>
    </row>
    <row r="29" spans="1:12" x14ac:dyDescent="0.3">
      <c r="A29">
        <v>27</v>
      </c>
      <c r="B29">
        <v>500</v>
      </c>
      <c r="C29">
        <v>145.93</v>
      </c>
      <c r="D29">
        <v>145.696</v>
      </c>
      <c r="E29">
        <v>148.45500000000001</v>
      </c>
      <c r="F29">
        <v>147.4</v>
      </c>
      <c r="G29">
        <f t="shared" si="0"/>
        <v>146.87025</v>
      </c>
      <c r="H29">
        <v>150.36600000000001</v>
      </c>
      <c r="I29">
        <v>148.79499999999999</v>
      </c>
      <c r="J29">
        <v>150.01599999999999</v>
      </c>
      <c r="K29">
        <f t="shared" si="1"/>
        <v>149.72566666666668</v>
      </c>
      <c r="L29">
        <f t="shared" si="2"/>
        <v>2.8554166666666845</v>
      </c>
    </row>
    <row r="30" spans="1:12" x14ac:dyDescent="0.3">
      <c r="A30">
        <v>28</v>
      </c>
      <c r="B30">
        <v>630</v>
      </c>
      <c r="C30">
        <v>142.09200000000001</v>
      </c>
      <c r="D30">
        <v>142.70099999999999</v>
      </c>
      <c r="E30">
        <v>145.24299999999999</v>
      </c>
      <c r="F30">
        <v>143.08199999999999</v>
      </c>
      <c r="G30">
        <f t="shared" si="0"/>
        <v>143.27949999999998</v>
      </c>
      <c r="H30">
        <v>149.23599999999999</v>
      </c>
      <c r="I30">
        <v>149.489</v>
      </c>
      <c r="J30">
        <v>148.91499999999999</v>
      </c>
      <c r="K30">
        <f t="shared" si="1"/>
        <v>149.21333333333334</v>
      </c>
      <c r="L30">
        <f t="shared" si="2"/>
        <v>5.9338333333333537</v>
      </c>
    </row>
    <row r="31" spans="1:12" x14ac:dyDescent="0.3">
      <c r="A31">
        <v>29</v>
      </c>
      <c r="B31">
        <v>800</v>
      </c>
      <c r="C31">
        <v>139.13499999999999</v>
      </c>
      <c r="D31">
        <v>142.05600000000001</v>
      </c>
      <c r="E31">
        <v>142.65</v>
      </c>
      <c r="F31">
        <v>141.16300000000001</v>
      </c>
      <c r="G31">
        <f t="shared" si="0"/>
        <v>141.251</v>
      </c>
      <c r="H31">
        <v>143.38999999999999</v>
      </c>
      <c r="I31">
        <v>146.17699999999999</v>
      </c>
      <c r="J31">
        <v>142.55799999999999</v>
      </c>
      <c r="K31">
        <f t="shared" si="1"/>
        <v>144.04166666666666</v>
      </c>
      <c r="L31">
        <f t="shared" si="2"/>
        <v>2.7906666666666524</v>
      </c>
    </row>
    <row r="32" spans="1:12" x14ac:dyDescent="0.3">
      <c r="A32">
        <v>30</v>
      </c>
      <c r="B32">
        <v>1000</v>
      </c>
      <c r="C32">
        <v>135.69499999999999</v>
      </c>
      <c r="D32">
        <v>136.28399999999999</v>
      </c>
      <c r="E32">
        <v>138.31899999999999</v>
      </c>
      <c r="F32">
        <v>136.42099999999999</v>
      </c>
      <c r="G32">
        <f t="shared" si="0"/>
        <v>136.67975000000001</v>
      </c>
      <c r="H32">
        <v>138.75</v>
      </c>
      <c r="I32">
        <v>138.65</v>
      </c>
      <c r="J32">
        <v>138.67099999999999</v>
      </c>
      <c r="K32">
        <f t="shared" si="1"/>
        <v>138.69033333333331</v>
      </c>
      <c r="L32">
        <f t="shared" si="2"/>
        <v>2.010583333333301</v>
      </c>
    </row>
    <row r="33" spans="1:9" ht="14.5" x14ac:dyDescent="0.3">
      <c r="A33" s="5" t="s">
        <v>25</v>
      </c>
      <c r="I33" t="s">
        <v>26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Fastener A</vt:lpstr>
      <vt:lpstr>Fastener B</vt:lpstr>
      <vt:lpstr>Vertical acceleration alxe box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lileelely</dc:creator>
  <cp:lastModifiedBy>lileelely</cp:lastModifiedBy>
  <dcterms:created xsi:type="dcterms:W3CDTF">2018-05-21T21:24:15Z</dcterms:created>
  <dcterms:modified xsi:type="dcterms:W3CDTF">2018-09-12T16:23:57Z</dcterms:modified>
</cp:coreProperties>
</file>