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90" windowWidth="13395" windowHeight="6465" activeTab="1"/>
  </bookViews>
  <sheets>
    <sheet name="Old" sheetId="1" r:id="rId1"/>
    <sheet name="Vary CCLIN" sheetId="2" r:id="rId2"/>
    <sheet name="Vary CCPC" sheetId="3" r:id="rId3"/>
    <sheet name="CCLIN Graphs" sheetId="4" r:id="rId4"/>
  </sheets>
  <calcPr calcId="145621" concurrentCalc="0"/>
</workbook>
</file>

<file path=xl/calcChain.xml><?xml version="1.0" encoding="utf-8"?>
<calcChain xmlns="http://schemas.openxmlformats.org/spreadsheetml/2006/main">
  <c r="J46" i="3" l="1"/>
  <c r="J47" i="3"/>
  <c r="J48" i="3"/>
  <c r="J49" i="3"/>
  <c r="J45" i="3"/>
  <c r="E46" i="3"/>
  <c r="E47" i="3"/>
  <c r="E48" i="3"/>
  <c r="E49" i="3"/>
  <c r="E45" i="3"/>
  <c r="J35" i="3"/>
  <c r="J36" i="3"/>
  <c r="J37" i="3"/>
  <c r="J38" i="3"/>
  <c r="J34" i="3"/>
  <c r="E35" i="3"/>
  <c r="E36" i="3"/>
  <c r="E37" i="3"/>
  <c r="E38" i="3"/>
  <c r="E34" i="3"/>
  <c r="J25" i="3"/>
  <c r="J26" i="3"/>
  <c r="J27" i="3"/>
  <c r="J28" i="3"/>
  <c r="J24" i="3"/>
  <c r="E25" i="3"/>
  <c r="E26" i="3"/>
  <c r="E27" i="3"/>
  <c r="E28" i="3"/>
  <c r="E24" i="3"/>
  <c r="J15" i="3"/>
  <c r="J16" i="3"/>
  <c r="J17" i="3"/>
  <c r="J18" i="3"/>
  <c r="J14" i="3"/>
  <c r="E15" i="3"/>
  <c r="E16" i="3"/>
  <c r="E17" i="3"/>
  <c r="E18" i="3"/>
  <c r="E14" i="3"/>
  <c r="J5" i="3"/>
  <c r="J6" i="3"/>
  <c r="J7" i="3"/>
  <c r="J8" i="3"/>
  <c r="J4" i="3"/>
  <c r="E5" i="3"/>
  <c r="E6" i="3"/>
  <c r="E7" i="3"/>
  <c r="E8" i="3"/>
  <c r="E4" i="3"/>
  <c r="O46" i="2"/>
  <c r="O47" i="2"/>
  <c r="O48" i="2"/>
  <c r="O49" i="2"/>
  <c r="O45" i="2"/>
  <c r="O35" i="2"/>
  <c r="O36" i="2"/>
  <c r="O37" i="2"/>
  <c r="O38" i="2"/>
  <c r="O34" i="2"/>
  <c r="O25" i="2"/>
  <c r="O26" i="2"/>
  <c r="O27" i="2"/>
  <c r="O28" i="2"/>
  <c r="O24" i="2"/>
  <c r="J6" i="2"/>
  <c r="O15" i="2"/>
  <c r="O16" i="2"/>
  <c r="O17" i="2"/>
  <c r="O18" i="2"/>
  <c r="O14" i="2"/>
  <c r="O5" i="2"/>
  <c r="O6" i="2"/>
  <c r="O7" i="2"/>
  <c r="O8" i="2"/>
  <c r="O4" i="2"/>
  <c r="J46" i="2"/>
  <c r="J47" i="2"/>
  <c r="J48" i="2"/>
  <c r="J49" i="2"/>
  <c r="J45" i="2"/>
  <c r="J35" i="2"/>
  <c r="J36" i="2"/>
  <c r="J37" i="2"/>
  <c r="J38" i="2"/>
  <c r="J34" i="2"/>
  <c r="J25" i="2"/>
  <c r="J26" i="2"/>
  <c r="J27" i="2"/>
  <c r="J28" i="2"/>
  <c r="J24" i="2"/>
  <c r="J18" i="2"/>
  <c r="J15" i="2"/>
  <c r="J16" i="2"/>
  <c r="J17" i="2"/>
  <c r="J14" i="2"/>
  <c r="J5" i="2"/>
  <c r="J7" i="2"/>
  <c r="J8" i="2"/>
  <c r="J4" i="2"/>
  <c r="E46" i="2"/>
  <c r="E47" i="2"/>
  <c r="E48" i="2"/>
  <c r="E49" i="2"/>
  <c r="E45" i="2"/>
  <c r="E35" i="2"/>
  <c r="E36" i="2"/>
  <c r="E37" i="2"/>
  <c r="E38" i="2"/>
  <c r="E34" i="2"/>
  <c r="E25" i="2"/>
  <c r="E26" i="2"/>
  <c r="E27" i="2"/>
  <c r="E28" i="2"/>
  <c r="E24" i="2"/>
  <c r="E15" i="2"/>
  <c r="E16" i="2"/>
  <c r="E17" i="2"/>
  <c r="E18" i="2"/>
  <c r="E14" i="2"/>
  <c r="E5" i="2"/>
  <c r="E6" i="2"/>
  <c r="E7" i="2"/>
  <c r="E8" i="2"/>
  <c r="E4" i="2"/>
</calcChain>
</file>

<file path=xl/sharedStrings.xml><?xml version="1.0" encoding="utf-8"?>
<sst xmlns="http://schemas.openxmlformats.org/spreadsheetml/2006/main" count="107" uniqueCount="9">
  <si>
    <t>Proximity distance (cm)</t>
  </si>
  <si>
    <t>Additional Electrode Length (cm)</t>
  </si>
  <si>
    <t>Time Duration (s)</t>
  </si>
  <si>
    <t>33pF</t>
  </si>
  <si>
    <t>56pF</t>
  </si>
  <si>
    <t>82pF</t>
  </si>
  <si>
    <t>1uF</t>
  </si>
  <si>
    <t>2.2uF</t>
  </si>
  <si>
    <t>AVG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</si>
</sst>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1" fillId="0" borderId="1" xfId="0" applyFont="1" applyBorder="1" applyAlignment="1">
      <alignment horizontal="center"/>
    </xf>
    <xf numFmtId="0" fontId="1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 sz="1050"/>
              <a:t>Electrode</a:t>
            </a:r>
            <a:r>
              <a:rPr lang="en-GB" sz="1050" baseline="0"/>
              <a:t> Length influence on time taken for Proximity Detection at a 2cm Proximity Detection Distance</a:t>
            </a:r>
            <a:endParaRPr lang="en-GB" sz="1050"/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xVal>
            <c:numRef>
              <c:f>Old!$A$2:$A$5</c:f>
              <c:numCache>
                <c:formatCode>General</c:formatCode>
                <c:ptCount val="4"/>
                <c:pt idx="0">
                  <c:v>3.5</c:v>
                </c:pt>
                <c:pt idx="1">
                  <c:v>7</c:v>
                </c:pt>
                <c:pt idx="2">
                  <c:v>10.5</c:v>
                </c:pt>
                <c:pt idx="3">
                  <c:v>17.5</c:v>
                </c:pt>
              </c:numCache>
            </c:numRef>
          </c:xVal>
          <c:yVal>
            <c:numRef>
              <c:f>Old!$B$2:$B$5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yVal>
          <c:smooth val="0"/>
        </c:ser>
        <c:ser>
          <c:idx val="1"/>
          <c:order val="1"/>
          <c:spPr>
            <a:ln w="28575">
              <a:noFill/>
            </a:ln>
          </c:spPr>
          <c:xVal>
            <c:numRef>
              <c:f>Old!$A$2:$A$5</c:f>
              <c:numCache>
                <c:formatCode>General</c:formatCode>
                <c:ptCount val="4"/>
                <c:pt idx="0">
                  <c:v>3.5</c:v>
                </c:pt>
                <c:pt idx="1">
                  <c:v>7</c:v>
                </c:pt>
                <c:pt idx="2">
                  <c:v>10.5</c:v>
                </c:pt>
                <c:pt idx="3">
                  <c:v>17.5</c:v>
                </c:pt>
              </c:numCache>
            </c:numRef>
          </c:xVal>
          <c:yVal>
            <c:numRef>
              <c:f>Old!$C$2:$C$5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yVal>
          <c:smooth val="0"/>
        </c:ser>
        <c:ser>
          <c:idx val="2"/>
          <c:order val="2"/>
          <c:spPr>
            <a:ln w="28575">
              <a:noFill/>
            </a:ln>
          </c:spPr>
          <c:xVal>
            <c:numRef>
              <c:f>Old!$A$2:$A$5</c:f>
              <c:numCache>
                <c:formatCode>General</c:formatCode>
                <c:ptCount val="4"/>
                <c:pt idx="0">
                  <c:v>3.5</c:v>
                </c:pt>
                <c:pt idx="1">
                  <c:v>7</c:v>
                </c:pt>
                <c:pt idx="2">
                  <c:v>10.5</c:v>
                </c:pt>
                <c:pt idx="3">
                  <c:v>17.5</c:v>
                </c:pt>
              </c:numCache>
            </c:numRef>
          </c:xVal>
          <c:yVal>
            <c:numRef>
              <c:f>Old!$D$2:$D$5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yVal>
          <c:smooth val="0"/>
        </c:ser>
        <c:dLbls>
          <c:dLblPos val="r"/>
          <c:showLegendKey val="0"/>
          <c:showVal val="1"/>
          <c:showCatName val="1"/>
          <c:showSerName val="0"/>
          <c:showPercent val="0"/>
          <c:showBubbleSize val="0"/>
        </c:dLbls>
        <c:axId val="140784384"/>
        <c:axId val="140786304"/>
      </c:scatterChart>
      <c:valAx>
        <c:axId val="1407843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Electrode</a:t>
                </a:r>
                <a:r>
                  <a:rPr lang="en-GB" baseline="0"/>
                  <a:t> Length (cm)</a:t>
                </a:r>
                <a:endParaRPr lang="en-GB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40786304"/>
        <c:crosses val="autoZero"/>
        <c:crossBetween val="midCat"/>
      </c:valAx>
      <c:valAx>
        <c:axId val="14078630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Time</a:t>
                </a:r>
                <a:r>
                  <a:rPr lang="en-GB" baseline="0"/>
                  <a:t> Duration (s)</a:t>
                </a:r>
                <a:endParaRPr lang="en-GB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40784384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GB" sz="1400" b="1" i="0" baseline="0">
                <a:effectLst/>
              </a:rPr>
              <a:t>Time taken for PCF888US circuit to detect object at 0.5cm proximity distance, and CCLIN =82pF</a:t>
            </a:r>
            <a:endParaRPr lang="en-GB" sz="1400">
              <a:effectLst/>
            </a:endParaRP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val>
            <c:numRef>
              <c:f>'Vary CCLIN'!$L$14:$L$18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45</c:v>
                </c:pt>
                <c:pt idx="3">
                  <c:v>0</c:v>
                </c:pt>
                <c:pt idx="4">
                  <c:v>1</c:v>
                </c:pt>
              </c:numCache>
            </c:numRef>
          </c:val>
          <c:smooth val="0"/>
        </c:ser>
        <c:ser>
          <c:idx val="1"/>
          <c:order val="1"/>
          <c:val>
            <c:numRef>
              <c:f>'Vary CCLIN'!$M$14:$M$18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</c:numCache>
            </c:numRef>
          </c:val>
          <c:smooth val="0"/>
        </c:ser>
        <c:ser>
          <c:idx val="2"/>
          <c:order val="2"/>
          <c:val>
            <c:numRef>
              <c:f>'Vary CCLIN'!$N$14:$N$18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104</c:v>
                </c:pt>
                <c:pt idx="4">
                  <c:v>1</c:v>
                </c:pt>
              </c:numCache>
            </c:numRef>
          </c:val>
          <c:smooth val="0"/>
        </c:ser>
        <c:ser>
          <c:idx val="3"/>
          <c:order val="3"/>
          <c:val>
            <c:numRef>
              <c:f>'Vary CCLIN'!$O$14:$O$18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15</c:v>
                </c:pt>
                <c:pt idx="3">
                  <c:v>34.666666666666664</c:v>
                </c:pt>
                <c:pt idx="4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374208"/>
        <c:axId val="141375744"/>
      </c:lineChart>
      <c:catAx>
        <c:axId val="141374208"/>
        <c:scaling>
          <c:orientation val="minMax"/>
        </c:scaling>
        <c:delete val="0"/>
        <c:axPos val="b"/>
        <c:majorTickMark val="none"/>
        <c:minorTickMark val="none"/>
        <c:tickLblPos val="nextTo"/>
        <c:crossAx val="141375744"/>
        <c:crosses val="autoZero"/>
        <c:auto val="1"/>
        <c:lblAlgn val="ctr"/>
        <c:lblOffset val="100"/>
        <c:noMultiLvlLbl val="0"/>
      </c:catAx>
      <c:valAx>
        <c:axId val="14137574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000" b="1" i="0" baseline="0">
                    <a:effectLst/>
                  </a:rPr>
                  <a:t>Time Elapsed before Detection (s)</a:t>
                </a:r>
                <a:endParaRPr lang="en-GB" sz="1000">
                  <a:effectLst/>
                </a:endParaRP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14137420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GB" sz="1400" b="1" i="0" baseline="0">
                <a:effectLst/>
              </a:rPr>
              <a:t>Time taken for PCF888US circuit to detect object at 1.0cm proximity distance, and CCLIN = 33pF</a:t>
            </a:r>
            <a:endParaRPr lang="en-GB" sz="1400">
              <a:effectLst/>
            </a:endParaRP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val>
            <c:numRef>
              <c:f>'Vary CCLIN'!$B$24:$B$28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</c:ser>
        <c:ser>
          <c:idx val="1"/>
          <c:order val="1"/>
          <c:val>
            <c:numRef>
              <c:f>'Vary CCLIN'!$C$24:$C$28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</c:ser>
        <c:ser>
          <c:idx val="2"/>
          <c:order val="2"/>
          <c:val>
            <c:numRef>
              <c:f>'Vary CCLIN'!$D$24:$D$28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</c:ser>
        <c:ser>
          <c:idx val="3"/>
          <c:order val="3"/>
          <c:val>
            <c:numRef>
              <c:f>'Vary CCLIN'!$E$24:$E$28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399168"/>
        <c:axId val="141400704"/>
      </c:lineChart>
      <c:catAx>
        <c:axId val="141399168"/>
        <c:scaling>
          <c:orientation val="minMax"/>
        </c:scaling>
        <c:delete val="0"/>
        <c:axPos val="b"/>
        <c:majorTickMark val="none"/>
        <c:minorTickMark val="none"/>
        <c:tickLblPos val="nextTo"/>
        <c:crossAx val="141400704"/>
        <c:crosses val="autoZero"/>
        <c:auto val="1"/>
        <c:lblAlgn val="ctr"/>
        <c:lblOffset val="100"/>
        <c:noMultiLvlLbl val="0"/>
      </c:catAx>
      <c:valAx>
        <c:axId val="14140070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000" b="1" i="0" baseline="0">
                    <a:effectLst/>
                  </a:rPr>
                  <a:t>Time Elapsed before Detection (s)</a:t>
                </a:r>
                <a:endParaRPr lang="en-GB" sz="1000">
                  <a:effectLst/>
                </a:endParaRP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4139916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 sz="1400" b="1" i="0" baseline="0">
                <a:effectLst/>
              </a:rPr>
              <a:t>Time taken for PCF888US circuit to detect object at 1.0cm proximity distance, and CCLIN = 56pF</a:t>
            </a:r>
            <a:endParaRPr lang="en-GB" sz="1400">
              <a:effectLst/>
            </a:endParaRP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val>
            <c:numRef>
              <c:f>'Vary CCLIN'!$G$24:$G$28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98</c:v>
                </c:pt>
                <c:pt idx="4">
                  <c:v>4</c:v>
                </c:pt>
              </c:numCache>
            </c:numRef>
          </c:val>
          <c:smooth val="0"/>
        </c:ser>
        <c:ser>
          <c:idx val="1"/>
          <c:order val="1"/>
          <c:val>
            <c:numRef>
              <c:f>'Vary CCLIN'!$H$24:$H$28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50</c:v>
                </c:pt>
                <c:pt idx="3">
                  <c:v>102</c:v>
                </c:pt>
                <c:pt idx="4">
                  <c:v>10</c:v>
                </c:pt>
              </c:numCache>
            </c:numRef>
          </c:val>
          <c:smooth val="0"/>
        </c:ser>
        <c:ser>
          <c:idx val="2"/>
          <c:order val="2"/>
          <c:val>
            <c:numRef>
              <c:f>'Vary CCLIN'!$I$24:$I$28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7</c:v>
                </c:pt>
                <c:pt idx="3">
                  <c:v>0</c:v>
                </c:pt>
                <c:pt idx="4">
                  <c:v>20</c:v>
                </c:pt>
              </c:numCache>
            </c:numRef>
          </c:val>
          <c:smooth val="0"/>
        </c:ser>
        <c:ser>
          <c:idx val="3"/>
          <c:order val="3"/>
          <c:val>
            <c:numRef>
              <c:f>'Vary CCLIN'!$J$24:$J$28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19</c:v>
                </c:pt>
                <c:pt idx="3">
                  <c:v>66.666666666666671</c:v>
                </c:pt>
                <c:pt idx="4">
                  <c:v>11.333333333333334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420032"/>
        <c:axId val="141421568"/>
      </c:lineChart>
      <c:catAx>
        <c:axId val="141420032"/>
        <c:scaling>
          <c:orientation val="minMax"/>
        </c:scaling>
        <c:delete val="0"/>
        <c:axPos val="b"/>
        <c:majorTickMark val="none"/>
        <c:minorTickMark val="none"/>
        <c:tickLblPos val="nextTo"/>
        <c:crossAx val="141421568"/>
        <c:crosses val="autoZero"/>
        <c:auto val="1"/>
        <c:lblAlgn val="ctr"/>
        <c:lblOffset val="100"/>
        <c:noMultiLvlLbl val="0"/>
      </c:catAx>
      <c:valAx>
        <c:axId val="14142156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000" b="1" i="0" baseline="0">
                    <a:effectLst/>
                  </a:rPr>
                  <a:t>Time Elapsed before Detection (s)</a:t>
                </a:r>
                <a:endParaRPr lang="en-GB" sz="1000">
                  <a:effectLst/>
                </a:endParaRP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4142003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GB" sz="1400" b="1" i="0" baseline="0">
                <a:effectLst/>
              </a:rPr>
              <a:t>Time taken for PCF888US circuit to detect object at 1.0cm proximity distance, and CCLIN = 82pF</a:t>
            </a:r>
            <a:endParaRPr lang="en-GB" sz="1400">
              <a:effectLst/>
            </a:endParaRP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val>
            <c:numRef>
              <c:f>'Vary CCLIN'!$L$24:$L$28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35</c:v>
                </c:pt>
                <c:pt idx="3">
                  <c:v>0</c:v>
                </c:pt>
                <c:pt idx="4">
                  <c:v>1</c:v>
                </c:pt>
              </c:numCache>
            </c:numRef>
          </c:val>
          <c:smooth val="0"/>
        </c:ser>
        <c:ser>
          <c:idx val="1"/>
          <c:order val="1"/>
          <c:val>
            <c:numRef>
              <c:f>'Vary CCLIN'!$M$24:$M$28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</c:numCache>
            </c:numRef>
          </c:val>
          <c:smooth val="0"/>
        </c:ser>
        <c:ser>
          <c:idx val="2"/>
          <c:order val="2"/>
          <c:val>
            <c:numRef>
              <c:f>'Vary CCLIN'!$N$24:$N$28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53</c:v>
                </c:pt>
                <c:pt idx="4">
                  <c:v>1</c:v>
                </c:pt>
              </c:numCache>
            </c:numRef>
          </c:val>
          <c:smooth val="0"/>
        </c:ser>
        <c:ser>
          <c:idx val="3"/>
          <c:order val="3"/>
          <c:val>
            <c:numRef>
              <c:f>'Vary CCLIN'!$O$24:$O$28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11.666666666666666</c:v>
                </c:pt>
                <c:pt idx="3">
                  <c:v>17.666666666666668</c:v>
                </c:pt>
                <c:pt idx="4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469568"/>
        <c:axId val="141471104"/>
      </c:lineChart>
      <c:catAx>
        <c:axId val="141469568"/>
        <c:scaling>
          <c:orientation val="minMax"/>
        </c:scaling>
        <c:delete val="0"/>
        <c:axPos val="b"/>
        <c:majorTickMark val="none"/>
        <c:minorTickMark val="none"/>
        <c:tickLblPos val="nextTo"/>
        <c:crossAx val="141471104"/>
        <c:crosses val="autoZero"/>
        <c:auto val="1"/>
        <c:lblAlgn val="ctr"/>
        <c:lblOffset val="100"/>
        <c:noMultiLvlLbl val="0"/>
      </c:catAx>
      <c:valAx>
        <c:axId val="14147110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000" b="1" i="0" baseline="0">
                    <a:effectLst/>
                  </a:rPr>
                  <a:t>Time Elapsed before Detection (s)</a:t>
                </a:r>
                <a:endParaRPr lang="en-GB" sz="1000">
                  <a:effectLst/>
                </a:endParaRP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4146956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 sz="1050" b="1" i="0" u="none" strike="noStrike" baseline="0">
                <a:effectLst/>
              </a:rPr>
              <a:t>Electrode Length influence on time taken for Proximity Detection at a 1.5cm Proximity Detection Distance</a:t>
            </a:r>
            <a:endParaRPr lang="en-GB" sz="1050"/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xVal>
            <c:numRef>
              <c:f>Old!$A$10:$A$13</c:f>
              <c:numCache>
                <c:formatCode>General</c:formatCode>
                <c:ptCount val="4"/>
                <c:pt idx="0">
                  <c:v>3.5</c:v>
                </c:pt>
                <c:pt idx="1">
                  <c:v>7</c:v>
                </c:pt>
                <c:pt idx="2">
                  <c:v>10.5</c:v>
                </c:pt>
                <c:pt idx="3">
                  <c:v>17.5</c:v>
                </c:pt>
              </c:numCache>
            </c:numRef>
          </c:xVal>
          <c:yVal>
            <c:numRef>
              <c:f>Old!$B$10:$B$13</c:f>
              <c:numCache>
                <c:formatCode>General</c:formatCode>
                <c:ptCount val="4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</c:numCache>
            </c:numRef>
          </c:yVal>
          <c:smooth val="0"/>
        </c:ser>
        <c:ser>
          <c:idx val="1"/>
          <c:order val="1"/>
          <c:spPr>
            <a:ln w="28575">
              <a:noFill/>
            </a:ln>
          </c:spPr>
          <c:xVal>
            <c:numRef>
              <c:f>Old!$A$10:$A$13</c:f>
              <c:numCache>
                <c:formatCode>General</c:formatCode>
                <c:ptCount val="4"/>
                <c:pt idx="0">
                  <c:v>3.5</c:v>
                </c:pt>
                <c:pt idx="1">
                  <c:v>7</c:v>
                </c:pt>
                <c:pt idx="2">
                  <c:v>10.5</c:v>
                </c:pt>
                <c:pt idx="3">
                  <c:v>17.5</c:v>
                </c:pt>
              </c:numCache>
            </c:numRef>
          </c:xVal>
          <c:yVal>
            <c:numRef>
              <c:f>Old!$C$10:$C$13</c:f>
              <c:numCache>
                <c:formatCode>General</c:formatCode>
                <c:ptCount val="4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</c:numCache>
            </c:numRef>
          </c:yVal>
          <c:smooth val="0"/>
        </c:ser>
        <c:ser>
          <c:idx val="2"/>
          <c:order val="2"/>
          <c:spPr>
            <a:ln w="28575">
              <a:noFill/>
            </a:ln>
          </c:spPr>
          <c:xVal>
            <c:numRef>
              <c:f>Old!$A$10:$A$13</c:f>
              <c:numCache>
                <c:formatCode>General</c:formatCode>
                <c:ptCount val="4"/>
                <c:pt idx="0">
                  <c:v>3.5</c:v>
                </c:pt>
                <c:pt idx="1">
                  <c:v>7</c:v>
                </c:pt>
                <c:pt idx="2">
                  <c:v>10.5</c:v>
                </c:pt>
                <c:pt idx="3">
                  <c:v>17.5</c:v>
                </c:pt>
              </c:numCache>
            </c:numRef>
          </c:xVal>
          <c:yVal>
            <c:numRef>
              <c:f>Old!$D$10:$D$13</c:f>
              <c:numCache>
                <c:formatCode>General</c:formatCode>
                <c:ptCount val="4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</c:numCache>
            </c:numRef>
          </c:yVal>
          <c:smooth val="0"/>
        </c:ser>
        <c:dLbls>
          <c:dLblPos val="r"/>
          <c:showLegendKey val="0"/>
          <c:showVal val="1"/>
          <c:showCatName val="1"/>
          <c:showSerName val="0"/>
          <c:showPercent val="0"/>
          <c:showBubbleSize val="0"/>
        </c:dLbls>
        <c:axId val="140806400"/>
        <c:axId val="140829056"/>
      </c:scatterChart>
      <c:valAx>
        <c:axId val="1408064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Electrode</a:t>
                </a:r>
                <a:r>
                  <a:rPr lang="en-GB" baseline="0"/>
                  <a:t> Length (cm)</a:t>
                </a:r>
                <a:endParaRPr lang="en-GB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40829056"/>
        <c:crosses val="autoZero"/>
        <c:crossBetween val="midCat"/>
      </c:valAx>
      <c:valAx>
        <c:axId val="14082905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Time</a:t>
                </a:r>
                <a:r>
                  <a:rPr lang="en-GB" baseline="0"/>
                  <a:t> Duration (s)</a:t>
                </a:r>
                <a:endParaRPr lang="en-GB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4080640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GB" sz="1050" b="1" i="0" baseline="0">
                <a:effectLst/>
              </a:rPr>
              <a:t>Electrode Length influence on time taken for Proximity Detection at a 1.0cm Proximity Detection Distance</a:t>
            </a:r>
            <a:endParaRPr lang="en-GB" sz="1050">
              <a:effectLst/>
            </a:endParaRP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xVal>
            <c:numRef>
              <c:f>Old!$A$19:$A$22</c:f>
              <c:numCache>
                <c:formatCode>General</c:formatCode>
                <c:ptCount val="4"/>
                <c:pt idx="0">
                  <c:v>3.5</c:v>
                </c:pt>
                <c:pt idx="1">
                  <c:v>7</c:v>
                </c:pt>
                <c:pt idx="2">
                  <c:v>10.5</c:v>
                </c:pt>
                <c:pt idx="3">
                  <c:v>17.5</c:v>
                </c:pt>
              </c:numCache>
            </c:numRef>
          </c:xVal>
          <c:yVal>
            <c:numRef>
              <c:f>Old!$B$19:$B$22</c:f>
              <c:numCache>
                <c:formatCode>General</c:formatCode>
                <c:ptCount val="4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</c:numCache>
            </c:numRef>
          </c:yVal>
          <c:smooth val="0"/>
        </c:ser>
        <c:ser>
          <c:idx val="1"/>
          <c:order val="1"/>
          <c:spPr>
            <a:ln w="28575">
              <a:noFill/>
            </a:ln>
          </c:spPr>
          <c:xVal>
            <c:numRef>
              <c:f>Old!$A$19:$A$22</c:f>
              <c:numCache>
                <c:formatCode>General</c:formatCode>
                <c:ptCount val="4"/>
                <c:pt idx="0">
                  <c:v>3.5</c:v>
                </c:pt>
                <c:pt idx="1">
                  <c:v>7</c:v>
                </c:pt>
                <c:pt idx="2">
                  <c:v>10.5</c:v>
                </c:pt>
                <c:pt idx="3">
                  <c:v>17.5</c:v>
                </c:pt>
              </c:numCache>
            </c:numRef>
          </c:xVal>
          <c:yVal>
            <c:numRef>
              <c:f>Old!$C$19:$C$22</c:f>
              <c:numCache>
                <c:formatCode>General</c:formatCode>
                <c:ptCount val="4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</c:numCache>
            </c:numRef>
          </c:yVal>
          <c:smooth val="0"/>
        </c:ser>
        <c:ser>
          <c:idx val="2"/>
          <c:order val="2"/>
          <c:spPr>
            <a:ln w="28575">
              <a:noFill/>
            </a:ln>
          </c:spPr>
          <c:xVal>
            <c:numRef>
              <c:f>Old!$A$19:$A$22</c:f>
              <c:numCache>
                <c:formatCode>General</c:formatCode>
                <c:ptCount val="4"/>
                <c:pt idx="0">
                  <c:v>3.5</c:v>
                </c:pt>
                <c:pt idx="1">
                  <c:v>7</c:v>
                </c:pt>
                <c:pt idx="2">
                  <c:v>10.5</c:v>
                </c:pt>
                <c:pt idx="3">
                  <c:v>17.5</c:v>
                </c:pt>
              </c:numCache>
            </c:numRef>
          </c:xVal>
          <c:yVal>
            <c:numRef>
              <c:f>Old!$D$19:$D$22</c:f>
              <c:numCache>
                <c:formatCode>General</c:formatCode>
                <c:ptCount val="4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</c:numCache>
            </c:numRef>
          </c:yVal>
          <c:smooth val="0"/>
        </c:ser>
        <c:dLbls>
          <c:dLblPos val="r"/>
          <c:showLegendKey val="0"/>
          <c:showVal val="1"/>
          <c:showCatName val="1"/>
          <c:showSerName val="0"/>
          <c:showPercent val="0"/>
          <c:showBubbleSize val="0"/>
        </c:dLbls>
        <c:axId val="141139968"/>
        <c:axId val="141141888"/>
      </c:scatterChart>
      <c:valAx>
        <c:axId val="1411399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Electrode</a:t>
                </a:r>
                <a:r>
                  <a:rPr lang="en-GB" baseline="0"/>
                  <a:t> Length (cm)</a:t>
                </a:r>
                <a:endParaRPr lang="en-GB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41141888"/>
        <c:crosses val="autoZero"/>
        <c:crossBetween val="midCat"/>
      </c:valAx>
      <c:valAx>
        <c:axId val="14114188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Time Duration</a:t>
                </a:r>
                <a:r>
                  <a:rPr lang="en-GB" baseline="0"/>
                  <a:t> (s)</a:t>
                </a:r>
                <a:endParaRPr lang="en-GB"/>
              </a:p>
            </c:rich>
          </c:tx>
          <c:layout>
            <c:manualLayout>
              <c:xMode val="edge"/>
              <c:yMode val="edge"/>
              <c:x val="2.5000000000000001E-2"/>
              <c:y val="0.39760608048993878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41139968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GB" sz="1050" b="1" i="0" baseline="0">
                <a:effectLst/>
              </a:rPr>
              <a:t>Electrode Length influence on time taken for Proximity Detection at a 0.5cm Proximity Detection Distance</a:t>
            </a:r>
            <a:endParaRPr lang="en-GB" sz="1050">
              <a:effectLst/>
            </a:endParaRP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xVal>
            <c:numRef>
              <c:f>Old!$A$28:$A$31</c:f>
              <c:numCache>
                <c:formatCode>General</c:formatCode>
                <c:ptCount val="4"/>
                <c:pt idx="0">
                  <c:v>3.5</c:v>
                </c:pt>
                <c:pt idx="1">
                  <c:v>7</c:v>
                </c:pt>
                <c:pt idx="2">
                  <c:v>10.5</c:v>
                </c:pt>
                <c:pt idx="3">
                  <c:v>17.5</c:v>
                </c:pt>
              </c:numCache>
            </c:numRef>
          </c:xVal>
          <c:yVal>
            <c:numRef>
              <c:f>Old!$B$28:$B$31</c:f>
              <c:numCache>
                <c:formatCode>General</c:formatCode>
                <c:ptCount val="4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</c:numCache>
            </c:numRef>
          </c:yVal>
          <c:smooth val="0"/>
        </c:ser>
        <c:ser>
          <c:idx val="1"/>
          <c:order val="1"/>
          <c:spPr>
            <a:ln w="28575">
              <a:noFill/>
            </a:ln>
          </c:spPr>
          <c:xVal>
            <c:numRef>
              <c:f>Old!$A$28:$A$31</c:f>
              <c:numCache>
                <c:formatCode>General</c:formatCode>
                <c:ptCount val="4"/>
                <c:pt idx="0">
                  <c:v>3.5</c:v>
                </c:pt>
                <c:pt idx="1">
                  <c:v>7</c:v>
                </c:pt>
                <c:pt idx="2">
                  <c:v>10.5</c:v>
                </c:pt>
                <c:pt idx="3">
                  <c:v>17.5</c:v>
                </c:pt>
              </c:numCache>
            </c:numRef>
          </c:xVal>
          <c:yVal>
            <c:numRef>
              <c:f>Old!$C$28:$C$31</c:f>
              <c:numCache>
                <c:formatCode>General</c:formatCode>
                <c:ptCount val="4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</c:numCache>
            </c:numRef>
          </c:yVal>
          <c:smooth val="0"/>
        </c:ser>
        <c:ser>
          <c:idx val="2"/>
          <c:order val="2"/>
          <c:spPr>
            <a:ln w="28575">
              <a:noFill/>
            </a:ln>
          </c:spPr>
          <c:xVal>
            <c:numRef>
              <c:f>Old!$A$28:$A$31</c:f>
              <c:numCache>
                <c:formatCode>General</c:formatCode>
                <c:ptCount val="4"/>
                <c:pt idx="0">
                  <c:v>3.5</c:v>
                </c:pt>
                <c:pt idx="1">
                  <c:v>7</c:v>
                </c:pt>
                <c:pt idx="2">
                  <c:v>10.5</c:v>
                </c:pt>
                <c:pt idx="3">
                  <c:v>17.5</c:v>
                </c:pt>
              </c:numCache>
            </c:numRef>
          </c:xVal>
          <c:yVal>
            <c:numRef>
              <c:f>Old!$D$28:$D$31</c:f>
              <c:numCache>
                <c:formatCode>General</c:formatCode>
                <c:ptCount val="4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</c:numCache>
            </c:numRef>
          </c:yVal>
          <c:smooth val="0"/>
        </c:ser>
        <c:dLbls>
          <c:dLblPos val="r"/>
          <c:showLegendKey val="0"/>
          <c:showVal val="1"/>
          <c:showCatName val="1"/>
          <c:showSerName val="0"/>
          <c:showPercent val="0"/>
          <c:showBubbleSize val="0"/>
        </c:dLbls>
        <c:axId val="141178368"/>
        <c:axId val="141180288"/>
      </c:scatterChart>
      <c:valAx>
        <c:axId val="1411783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Electrode</a:t>
                </a:r>
                <a:r>
                  <a:rPr lang="en-GB" baseline="0"/>
                  <a:t> Length (cm)</a:t>
                </a:r>
                <a:endParaRPr lang="en-GB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41180288"/>
        <c:crosses val="autoZero"/>
        <c:crossBetween val="midCat"/>
      </c:valAx>
      <c:valAx>
        <c:axId val="14118028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Time</a:t>
                </a:r>
                <a:r>
                  <a:rPr lang="en-GB" baseline="0"/>
                  <a:t> Duration (s)</a:t>
                </a:r>
                <a:endParaRPr lang="en-GB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41178368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 sz="1400"/>
              <a:t>Time</a:t>
            </a:r>
            <a:r>
              <a:rPr lang="en-GB" sz="1400" baseline="0"/>
              <a:t> taken for PCF888US circuit to detect object at 0cm proximity distance, and CCLIN = 33pF</a:t>
            </a:r>
            <a:endParaRPr lang="en-GB" sz="1400"/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val>
            <c:numRef>
              <c:f>'Vary CCLIN'!$B$4:$B$8</c:f>
              <c:numCache>
                <c:formatCode>General</c:formatCode>
                <c:ptCount val="5"/>
                <c:pt idx="0">
                  <c:v>27</c:v>
                </c:pt>
                <c:pt idx="1">
                  <c:v>4</c:v>
                </c:pt>
                <c:pt idx="2">
                  <c:v>15</c:v>
                </c:pt>
                <c:pt idx="3">
                  <c:v>6</c:v>
                </c:pt>
                <c:pt idx="4">
                  <c:v>1</c:v>
                </c:pt>
              </c:numCache>
            </c:numRef>
          </c:val>
          <c:smooth val="0"/>
        </c:ser>
        <c:ser>
          <c:idx val="1"/>
          <c:order val="1"/>
          <c:val>
            <c:numRef>
              <c:f>'Vary CCLIN'!$C$4:$C$8</c:f>
              <c:numCache>
                <c:formatCode>General</c:formatCode>
                <c:ptCount val="5"/>
                <c:pt idx="0">
                  <c:v>23</c:v>
                </c:pt>
                <c:pt idx="1">
                  <c:v>19</c:v>
                </c:pt>
                <c:pt idx="2">
                  <c:v>5</c:v>
                </c:pt>
                <c:pt idx="3">
                  <c:v>2</c:v>
                </c:pt>
                <c:pt idx="4">
                  <c:v>1</c:v>
                </c:pt>
              </c:numCache>
            </c:numRef>
          </c:val>
          <c:smooth val="0"/>
        </c:ser>
        <c:ser>
          <c:idx val="2"/>
          <c:order val="2"/>
          <c:val>
            <c:numRef>
              <c:f>'Vary CCLIN'!$D$4:$D$8</c:f>
              <c:numCache>
                <c:formatCode>General</c:formatCode>
                <c:ptCount val="5"/>
                <c:pt idx="0">
                  <c:v>7</c:v>
                </c:pt>
                <c:pt idx="1">
                  <c:v>13</c:v>
                </c:pt>
                <c:pt idx="2">
                  <c:v>9</c:v>
                </c:pt>
                <c:pt idx="3">
                  <c:v>1</c:v>
                </c:pt>
                <c:pt idx="4">
                  <c:v>1</c:v>
                </c:pt>
              </c:numCache>
            </c:numRef>
          </c:val>
          <c:smooth val="0"/>
        </c:ser>
        <c:ser>
          <c:idx val="3"/>
          <c:order val="3"/>
          <c:val>
            <c:numRef>
              <c:f>'Vary CCLIN'!$E$4:$E$8</c:f>
              <c:numCache>
                <c:formatCode>General</c:formatCode>
                <c:ptCount val="5"/>
                <c:pt idx="0">
                  <c:v>19</c:v>
                </c:pt>
                <c:pt idx="1">
                  <c:v>12</c:v>
                </c:pt>
                <c:pt idx="2">
                  <c:v>9.6666666666666661</c:v>
                </c:pt>
                <c:pt idx="3">
                  <c:v>3</c:v>
                </c:pt>
                <c:pt idx="4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240960"/>
        <c:axId val="141242752"/>
      </c:lineChart>
      <c:catAx>
        <c:axId val="141240960"/>
        <c:scaling>
          <c:orientation val="minMax"/>
        </c:scaling>
        <c:delete val="0"/>
        <c:axPos val="b"/>
        <c:majorTickMark val="none"/>
        <c:minorTickMark val="none"/>
        <c:tickLblPos val="nextTo"/>
        <c:crossAx val="141242752"/>
        <c:crosses val="autoZero"/>
        <c:auto val="1"/>
        <c:lblAlgn val="ctr"/>
        <c:lblOffset val="100"/>
        <c:noMultiLvlLbl val="0"/>
      </c:catAx>
      <c:valAx>
        <c:axId val="14124275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Time Elapsed before Detection (s)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14124096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 sz="1400" b="1" i="0" baseline="0">
                <a:effectLst/>
              </a:rPr>
              <a:t>Time taken for PCF888US circuit to detect object at 0cm proximity distance, and CCLIN = 56pF</a:t>
            </a:r>
            <a:endParaRPr lang="en-GB" sz="1400">
              <a:effectLst/>
            </a:endParaRP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val>
            <c:numRef>
              <c:f>'Vary CCLIN'!$G$4:$G$8</c:f>
              <c:numCache>
                <c:formatCode>General</c:formatCode>
                <c:ptCount val="5"/>
                <c:pt idx="0">
                  <c:v>16</c:v>
                </c:pt>
                <c:pt idx="1">
                  <c:v>26</c:v>
                </c:pt>
                <c:pt idx="2">
                  <c:v>4</c:v>
                </c:pt>
                <c:pt idx="3">
                  <c:v>14</c:v>
                </c:pt>
                <c:pt idx="4">
                  <c:v>1</c:v>
                </c:pt>
              </c:numCache>
            </c:numRef>
          </c:val>
          <c:smooth val="0"/>
        </c:ser>
        <c:ser>
          <c:idx val="1"/>
          <c:order val="1"/>
          <c:val>
            <c:numRef>
              <c:f>'Vary CCLIN'!$H$4:$H$8</c:f>
              <c:numCache>
                <c:formatCode>General</c:formatCode>
                <c:ptCount val="5"/>
                <c:pt idx="0">
                  <c:v>19</c:v>
                </c:pt>
                <c:pt idx="1">
                  <c:v>4</c:v>
                </c:pt>
                <c:pt idx="2">
                  <c:v>16</c:v>
                </c:pt>
                <c:pt idx="3">
                  <c:v>1</c:v>
                </c:pt>
                <c:pt idx="4">
                  <c:v>1</c:v>
                </c:pt>
              </c:numCache>
            </c:numRef>
          </c:val>
          <c:smooth val="0"/>
        </c:ser>
        <c:ser>
          <c:idx val="2"/>
          <c:order val="2"/>
          <c:val>
            <c:numRef>
              <c:f>'Vary CCLIN'!$I$4:$I$8</c:f>
              <c:numCache>
                <c:formatCode>General</c:formatCode>
                <c:ptCount val="5"/>
                <c:pt idx="0">
                  <c:v>5</c:v>
                </c:pt>
                <c:pt idx="1">
                  <c:v>13</c:v>
                </c:pt>
                <c:pt idx="2">
                  <c:v>25</c:v>
                </c:pt>
                <c:pt idx="3">
                  <c:v>1</c:v>
                </c:pt>
                <c:pt idx="4">
                  <c:v>1</c:v>
                </c:pt>
              </c:numCache>
            </c:numRef>
          </c:val>
          <c:smooth val="0"/>
        </c:ser>
        <c:ser>
          <c:idx val="3"/>
          <c:order val="3"/>
          <c:val>
            <c:numRef>
              <c:f>'Vary CCLIN'!$J$4:$J$8</c:f>
              <c:numCache>
                <c:formatCode>General</c:formatCode>
                <c:ptCount val="5"/>
                <c:pt idx="0">
                  <c:v>13.333333333333334</c:v>
                </c:pt>
                <c:pt idx="1">
                  <c:v>14.333333333333334</c:v>
                </c:pt>
                <c:pt idx="2">
                  <c:v>15</c:v>
                </c:pt>
                <c:pt idx="3">
                  <c:v>5.333333333333333</c:v>
                </c:pt>
                <c:pt idx="4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270016"/>
        <c:axId val="141271808"/>
      </c:lineChart>
      <c:catAx>
        <c:axId val="141270016"/>
        <c:scaling>
          <c:orientation val="minMax"/>
        </c:scaling>
        <c:delete val="0"/>
        <c:axPos val="b"/>
        <c:majorTickMark val="none"/>
        <c:minorTickMark val="none"/>
        <c:tickLblPos val="nextTo"/>
        <c:crossAx val="141271808"/>
        <c:crosses val="autoZero"/>
        <c:auto val="1"/>
        <c:lblAlgn val="ctr"/>
        <c:lblOffset val="100"/>
        <c:noMultiLvlLbl val="0"/>
      </c:catAx>
      <c:valAx>
        <c:axId val="1412718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Time Elapsed before</a:t>
                </a:r>
                <a:r>
                  <a:rPr lang="en-US" baseline="0"/>
                  <a:t> Detection (s)</a:t>
                </a:r>
                <a:endParaRPr lang="en-US"/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14127001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 sz="1400" b="1" i="0" baseline="0">
                <a:effectLst/>
              </a:rPr>
              <a:t>Time taken for PCF888US circuit to detect object at 0cm proximity distance, and CCLIN = 82pF</a:t>
            </a:r>
            <a:endParaRPr lang="en-GB" sz="1400">
              <a:effectLst/>
            </a:endParaRP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val>
            <c:numRef>
              <c:f>'Vary CCLIN'!$L$4:$L$8</c:f>
              <c:numCache>
                <c:formatCode>General</c:formatCode>
                <c:ptCount val="5"/>
                <c:pt idx="0">
                  <c:v>12</c:v>
                </c:pt>
                <c:pt idx="1">
                  <c:v>11</c:v>
                </c:pt>
                <c:pt idx="2">
                  <c:v>14</c:v>
                </c:pt>
                <c:pt idx="3">
                  <c:v>11</c:v>
                </c:pt>
                <c:pt idx="4">
                  <c:v>1</c:v>
                </c:pt>
              </c:numCache>
            </c:numRef>
          </c:val>
          <c:smooth val="0"/>
        </c:ser>
        <c:ser>
          <c:idx val="1"/>
          <c:order val="1"/>
          <c:val>
            <c:numRef>
              <c:f>'Vary CCLIN'!$M$4:$M$8</c:f>
              <c:numCache>
                <c:formatCode>General</c:formatCode>
                <c:ptCount val="5"/>
                <c:pt idx="0">
                  <c:v>10</c:v>
                </c:pt>
                <c:pt idx="1">
                  <c:v>8</c:v>
                </c:pt>
                <c:pt idx="2">
                  <c:v>14</c:v>
                </c:pt>
                <c:pt idx="3">
                  <c:v>1</c:v>
                </c:pt>
                <c:pt idx="4">
                  <c:v>1</c:v>
                </c:pt>
              </c:numCache>
            </c:numRef>
          </c:val>
          <c:smooth val="0"/>
        </c:ser>
        <c:ser>
          <c:idx val="2"/>
          <c:order val="2"/>
          <c:val>
            <c:numRef>
              <c:f>'Vary CCLIN'!$N$4:$N$8</c:f>
              <c:numCache>
                <c:formatCode>General</c:formatCode>
                <c:ptCount val="5"/>
                <c:pt idx="0">
                  <c:v>7</c:v>
                </c:pt>
                <c:pt idx="1">
                  <c:v>5</c:v>
                </c:pt>
                <c:pt idx="2">
                  <c:v>22</c:v>
                </c:pt>
                <c:pt idx="3">
                  <c:v>2</c:v>
                </c:pt>
                <c:pt idx="4">
                  <c:v>1</c:v>
                </c:pt>
              </c:numCache>
            </c:numRef>
          </c:val>
          <c:smooth val="0"/>
        </c:ser>
        <c:ser>
          <c:idx val="3"/>
          <c:order val="3"/>
          <c:val>
            <c:numRef>
              <c:f>'Vary CCLIN'!$O$4:$O$8</c:f>
              <c:numCache>
                <c:formatCode>General</c:formatCode>
                <c:ptCount val="5"/>
                <c:pt idx="0">
                  <c:v>9.6666666666666661</c:v>
                </c:pt>
                <c:pt idx="1">
                  <c:v>8</c:v>
                </c:pt>
                <c:pt idx="2">
                  <c:v>16.666666666666668</c:v>
                </c:pt>
                <c:pt idx="3">
                  <c:v>4.666666666666667</c:v>
                </c:pt>
                <c:pt idx="4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282688"/>
        <c:axId val="141288576"/>
      </c:lineChart>
      <c:catAx>
        <c:axId val="141282688"/>
        <c:scaling>
          <c:orientation val="minMax"/>
        </c:scaling>
        <c:delete val="0"/>
        <c:axPos val="b"/>
        <c:majorTickMark val="none"/>
        <c:minorTickMark val="none"/>
        <c:tickLblPos val="nextTo"/>
        <c:crossAx val="141288576"/>
        <c:crosses val="autoZero"/>
        <c:auto val="1"/>
        <c:lblAlgn val="ctr"/>
        <c:lblOffset val="100"/>
        <c:noMultiLvlLbl val="0"/>
      </c:catAx>
      <c:valAx>
        <c:axId val="14128857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 sz="1000" b="1" i="0" baseline="0">
                    <a:effectLst/>
                  </a:rPr>
                  <a:t>Time Elapsed before Detection (s)</a:t>
                </a:r>
                <a:endParaRPr lang="en-GB" sz="400">
                  <a:effectLst/>
                </a:endParaRP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14128268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 sz="1400" b="1" i="0" baseline="0">
                <a:effectLst/>
              </a:rPr>
              <a:t>Time taken for PCF888US circuit to detect object at 0.5cm proximity distance, and CCLIN = 33pF</a:t>
            </a:r>
            <a:endParaRPr lang="en-GB" sz="1400">
              <a:effectLst/>
            </a:endParaRP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val>
            <c:numRef>
              <c:f>'Vary CCLIN'!$B$14:$B$18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</c:ser>
        <c:ser>
          <c:idx val="1"/>
          <c:order val="1"/>
          <c:val>
            <c:numRef>
              <c:f>'Vary CCLIN'!$C$14:$C$18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</c:ser>
        <c:ser>
          <c:idx val="2"/>
          <c:order val="2"/>
          <c:val>
            <c:numRef>
              <c:f>'Vary CCLIN'!$D$14:$D$18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</c:ser>
        <c:ser>
          <c:idx val="3"/>
          <c:order val="3"/>
          <c:val>
            <c:numRef>
              <c:f>'Vary CCLIN'!$E$14:$E$18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307904"/>
        <c:axId val="141309440"/>
      </c:lineChart>
      <c:catAx>
        <c:axId val="141307904"/>
        <c:scaling>
          <c:orientation val="minMax"/>
        </c:scaling>
        <c:delete val="0"/>
        <c:axPos val="b"/>
        <c:majorTickMark val="none"/>
        <c:minorTickMark val="none"/>
        <c:tickLblPos val="nextTo"/>
        <c:crossAx val="141309440"/>
        <c:crosses val="autoZero"/>
        <c:auto val="1"/>
        <c:lblAlgn val="ctr"/>
        <c:lblOffset val="100"/>
        <c:noMultiLvlLbl val="0"/>
      </c:catAx>
      <c:valAx>
        <c:axId val="14130944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000" b="1" i="0" baseline="0">
                    <a:effectLst/>
                  </a:rPr>
                  <a:t>Time Elapsed before Detection (s)</a:t>
                </a:r>
                <a:endParaRPr lang="en-GB" sz="400">
                  <a:effectLst/>
                </a:endParaRP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14130790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GB" sz="1400" b="1" i="0" baseline="0">
                <a:effectLst/>
              </a:rPr>
              <a:t>Time taken for PCF888US circuit to detect object at 0.5cm proximity distance, and CCLIN = 56pF</a:t>
            </a:r>
            <a:endParaRPr lang="en-GB" sz="1400">
              <a:effectLst/>
            </a:endParaRP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val>
            <c:numRef>
              <c:f>'Vary CCLIN'!$G$14:$G$18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108</c:v>
                </c:pt>
                <c:pt idx="4">
                  <c:v>3</c:v>
                </c:pt>
              </c:numCache>
            </c:numRef>
          </c:val>
          <c:smooth val="0"/>
        </c:ser>
        <c:ser>
          <c:idx val="1"/>
          <c:order val="1"/>
          <c:val>
            <c:numRef>
              <c:f>'Vary CCLIN'!$H$14:$H$18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8</c:v>
                </c:pt>
                <c:pt idx="3">
                  <c:v>0</c:v>
                </c:pt>
                <c:pt idx="4">
                  <c:v>43</c:v>
                </c:pt>
              </c:numCache>
            </c:numRef>
          </c:val>
          <c:smooth val="0"/>
        </c:ser>
        <c:ser>
          <c:idx val="2"/>
          <c:order val="2"/>
          <c:val>
            <c:numRef>
              <c:f>'Vary CCLIN'!$I$14:$I$18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11</c:v>
                </c:pt>
                <c:pt idx="3">
                  <c:v>0</c:v>
                </c:pt>
                <c:pt idx="4">
                  <c:v>44</c:v>
                </c:pt>
              </c:numCache>
            </c:numRef>
          </c:val>
          <c:smooth val="0"/>
        </c:ser>
        <c:ser>
          <c:idx val="3"/>
          <c:order val="3"/>
          <c:val>
            <c:numRef>
              <c:f>'Vary CCLIN'!$J$14:$J$18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6.333333333333333</c:v>
                </c:pt>
                <c:pt idx="3">
                  <c:v>36</c:v>
                </c:pt>
                <c:pt idx="4">
                  <c:v>30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349248"/>
        <c:axId val="141350784"/>
      </c:lineChart>
      <c:catAx>
        <c:axId val="141349248"/>
        <c:scaling>
          <c:orientation val="minMax"/>
        </c:scaling>
        <c:delete val="0"/>
        <c:axPos val="b"/>
        <c:majorTickMark val="none"/>
        <c:minorTickMark val="none"/>
        <c:tickLblPos val="nextTo"/>
        <c:crossAx val="141350784"/>
        <c:crosses val="autoZero"/>
        <c:auto val="1"/>
        <c:lblAlgn val="ctr"/>
        <c:lblOffset val="100"/>
        <c:noMultiLvlLbl val="0"/>
      </c:catAx>
      <c:valAx>
        <c:axId val="14135078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000" b="1" i="0" baseline="0">
                    <a:effectLst/>
                  </a:rPr>
                  <a:t>Time Elapsed before Detection (s)</a:t>
                </a:r>
                <a:endParaRPr lang="en-GB" sz="400">
                  <a:effectLst/>
                </a:endParaRP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14134924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2.xml"/><Relationship Id="rId3" Type="http://schemas.openxmlformats.org/officeDocument/2006/relationships/chart" Target="../charts/chart7.xml"/><Relationship Id="rId7" Type="http://schemas.openxmlformats.org/officeDocument/2006/relationships/chart" Target="../charts/chart11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6" Type="http://schemas.openxmlformats.org/officeDocument/2006/relationships/chart" Target="../charts/chart10.xml"/><Relationship Id="rId5" Type="http://schemas.openxmlformats.org/officeDocument/2006/relationships/chart" Target="../charts/chart9.xml"/><Relationship Id="rId4" Type="http://schemas.openxmlformats.org/officeDocument/2006/relationships/chart" Target="../charts/chart8.xml"/><Relationship Id="rId9" Type="http://schemas.openxmlformats.org/officeDocument/2006/relationships/chart" Target="../charts/chart1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557212</xdr:colOff>
      <xdr:row>1</xdr:row>
      <xdr:rowOff>28575</xdr:rowOff>
    </xdr:from>
    <xdr:to>
      <xdr:col>13</xdr:col>
      <xdr:colOff>252412</xdr:colOff>
      <xdr:row>15</xdr:row>
      <xdr:rowOff>104775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561975</xdr:colOff>
      <xdr:row>17</xdr:row>
      <xdr:rowOff>9525</xdr:rowOff>
    </xdr:from>
    <xdr:to>
      <xdr:col>13</xdr:col>
      <xdr:colOff>257175</xdr:colOff>
      <xdr:row>31</xdr:row>
      <xdr:rowOff>85725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4762</xdr:colOff>
      <xdr:row>32</xdr:row>
      <xdr:rowOff>128587</xdr:rowOff>
    </xdr:from>
    <xdr:to>
      <xdr:col>13</xdr:col>
      <xdr:colOff>309562</xdr:colOff>
      <xdr:row>47</xdr:row>
      <xdr:rowOff>14287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366712</xdr:colOff>
      <xdr:row>34</xdr:row>
      <xdr:rowOff>80962</xdr:rowOff>
    </xdr:from>
    <xdr:to>
      <xdr:col>4</xdr:col>
      <xdr:colOff>576262</xdr:colOff>
      <xdr:row>48</xdr:row>
      <xdr:rowOff>157162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266700</xdr:colOff>
      <xdr:row>1</xdr:row>
      <xdr:rowOff>0</xdr:rowOff>
    </xdr:from>
    <xdr:to>
      <xdr:col>7</xdr:col>
      <xdr:colOff>571500</xdr:colOff>
      <xdr:row>15</xdr:row>
      <xdr:rowOff>76200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447675</xdr:colOff>
      <xdr:row>1</xdr:row>
      <xdr:rowOff>9525</xdr:rowOff>
    </xdr:from>
    <xdr:to>
      <xdr:col>16</xdr:col>
      <xdr:colOff>142875</xdr:colOff>
      <xdr:row>15</xdr:row>
      <xdr:rowOff>85725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200025</xdr:colOff>
      <xdr:row>0</xdr:row>
      <xdr:rowOff>180975</xdr:rowOff>
    </xdr:from>
    <xdr:to>
      <xdr:col>24</xdr:col>
      <xdr:colOff>504825</xdr:colOff>
      <xdr:row>15</xdr:row>
      <xdr:rowOff>66675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285750</xdr:colOff>
      <xdr:row>17</xdr:row>
      <xdr:rowOff>142875</xdr:rowOff>
    </xdr:from>
    <xdr:to>
      <xdr:col>7</xdr:col>
      <xdr:colOff>590550</xdr:colOff>
      <xdr:row>32</xdr:row>
      <xdr:rowOff>28575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504825</xdr:colOff>
      <xdr:row>17</xdr:row>
      <xdr:rowOff>133350</xdr:rowOff>
    </xdr:from>
    <xdr:to>
      <xdr:col>16</xdr:col>
      <xdr:colOff>200025</xdr:colOff>
      <xdr:row>32</xdr:row>
      <xdr:rowOff>19050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17</xdr:col>
      <xdr:colOff>219075</xdr:colOff>
      <xdr:row>17</xdr:row>
      <xdr:rowOff>76200</xdr:rowOff>
    </xdr:from>
    <xdr:to>
      <xdr:col>24</xdr:col>
      <xdr:colOff>523875</xdr:colOff>
      <xdr:row>31</xdr:row>
      <xdr:rowOff>152400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266700</xdr:colOff>
      <xdr:row>34</xdr:row>
      <xdr:rowOff>104775</xdr:rowOff>
    </xdr:from>
    <xdr:to>
      <xdr:col>7</xdr:col>
      <xdr:colOff>571500</xdr:colOff>
      <xdr:row>48</xdr:row>
      <xdr:rowOff>180975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8</xdr:col>
      <xdr:colOff>533400</xdr:colOff>
      <xdr:row>34</xdr:row>
      <xdr:rowOff>114300</xdr:rowOff>
    </xdr:from>
    <xdr:to>
      <xdr:col>16</xdr:col>
      <xdr:colOff>228600</xdr:colOff>
      <xdr:row>49</xdr:row>
      <xdr:rowOff>0</xdr:rowOff>
    </xdr:to>
    <xdr:graphicFrame macro="">
      <xdr:nvGraphicFramePr>
        <xdr:cNvPr id="9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285750</xdr:colOff>
      <xdr:row>34</xdr:row>
      <xdr:rowOff>85725</xdr:rowOff>
    </xdr:from>
    <xdr:to>
      <xdr:col>24</xdr:col>
      <xdr:colOff>590550</xdr:colOff>
      <xdr:row>48</xdr:row>
      <xdr:rowOff>161925</xdr:rowOff>
    </xdr:to>
    <xdr:graphicFrame macro="">
      <xdr:nvGraphicFramePr>
        <xdr:cNvPr id="10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"/>
  <sheetViews>
    <sheetView workbookViewId="0">
      <selection activeCell="A26" sqref="A26"/>
    </sheetView>
  </sheetViews>
  <sheetFormatPr defaultRowHeight="15" x14ac:dyDescent="0.25"/>
  <cols>
    <col min="1" max="1" width="30.7109375" bestFit="1" customWidth="1"/>
    <col min="2" max="2" width="16.42578125" bestFit="1" customWidth="1"/>
  </cols>
  <sheetData>
    <row r="1" spans="1:4" x14ac:dyDescent="0.25">
      <c r="A1" t="s">
        <v>1</v>
      </c>
      <c r="B1" t="s">
        <v>2</v>
      </c>
    </row>
    <row r="2" spans="1:4" x14ac:dyDescent="0.25">
      <c r="A2">
        <v>3.5</v>
      </c>
      <c r="B2">
        <v>0</v>
      </c>
      <c r="C2">
        <v>0</v>
      </c>
      <c r="D2">
        <v>0</v>
      </c>
    </row>
    <row r="3" spans="1:4" x14ac:dyDescent="0.25">
      <c r="A3">
        <v>7</v>
      </c>
      <c r="B3">
        <v>0</v>
      </c>
      <c r="C3">
        <v>0</v>
      </c>
      <c r="D3">
        <v>0</v>
      </c>
    </row>
    <row r="4" spans="1:4" x14ac:dyDescent="0.25">
      <c r="A4">
        <v>10.5</v>
      </c>
      <c r="B4">
        <v>0</v>
      </c>
      <c r="C4">
        <v>0</v>
      </c>
      <c r="D4">
        <v>0</v>
      </c>
    </row>
    <row r="5" spans="1:4" x14ac:dyDescent="0.25">
      <c r="A5">
        <v>17.5</v>
      </c>
      <c r="B5">
        <v>0</v>
      </c>
      <c r="C5">
        <v>0</v>
      </c>
      <c r="D5">
        <v>0</v>
      </c>
    </row>
    <row r="7" spans="1:4" x14ac:dyDescent="0.25">
      <c r="A7" t="s">
        <v>0</v>
      </c>
      <c r="B7">
        <v>2</v>
      </c>
    </row>
    <row r="9" spans="1:4" x14ac:dyDescent="0.25">
      <c r="A9" t="s">
        <v>1</v>
      </c>
      <c r="B9" t="s">
        <v>2</v>
      </c>
    </row>
    <row r="10" spans="1:4" x14ac:dyDescent="0.25">
      <c r="A10">
        <v>3.5</v>
      </c>
      <c r="B10">
        <v>0</v>
      </c>
      <c r="C10">
        <v>0</v>
      </c>
      <c r="D10">
        <v>0</v>
      </c>
    </row>
    <row r="11" spans="1:4" x14ac:dyDescent="0.25">
      <c r="A11">
        <v>7</v>
      </c>
      <c r="B11">
        <v>1</v>
      </c>
      <c r="C11">
        <v>1</v>
      </c>
      <c r="D11">
        <v>1</v>
      </c>
    </row>
    <row r="12" spans="1:4" x14ac:dyDescent="0.25">
      <c r="A12">
        <v>10.5</v>
      </c>
      <c r="B12">
        <v>0</v>
      </c>
      <c r="C12">
        <v>0</v>
      </c>
      <c r="D12">
        <v>0</v>
      </c>
    </row>
    <row r="13" spans="1:4" x14ac:dyDescent="0.25">
      <c r="A13">
        <v>17.5</v>
      </c>
      <c r="B13">
        <v>0</v>
      </c>
      <c r="C13">
        <v>0</v>
      </c>
      <c r="D13">
        <v>0</v>
      </c>
    </row>
    <row r="15" spans="1:4" x14ac:dyDescent="0.25">
      <c r="A15" t="s">
        <v>0</v>
      </c>
      <c r="B15">
        <v>1.5</v>
      </c>
    </row>
    <row r="18" spans="1:4" x14ac:dyDescent="0.25">
      <c r="A18" t="s">
        <v>1</v>
      </c>
      <c r="B18" t="s">
        <v>2</v>
      </c>
    </row>
    <row r="19" spans="1:4" x14ac:dyDescent="0.25">
      <c r="A19">
        <v>3.5</v>
      </c>
      <c r="B19">
        <v>0</v>
      </c>
      <c r="C19">
        <v>0</v>
      </c>
      <c r="D19">
        <v>0</v>
      </c>
    </row>
    <row r="20" spans="1:4" x14ac:dyDescent="0.25">
      <c r="A20">
        <v>7</v>
      </c>
      <c r="B20">
        <v>1</v>
      </c>
      <c r="C20">
        <v>1</v>
      </c>
      <c r="D20">
        <v>1</v>
      </c>
    </row>
    <row r="21" spans="1:4" x14ac:dyDescent="0.25">
      <c r="A21">
        <v>10.5</v>
      </c>
      <c r="B21">
        <v>0</v>
      </c>
      <c r="C21">
        <v>0</v>
      </c>
      <c r="D21">
        <v>0</v>
      </c>
    </row>
    <row r="22" spans="1:4" x14ac:dyDescent="0.25">
      <c r="A22">
        <v>17.5</v>
      </c>
      <c r="B22">
        <v>0</v>
      </c>
      <c r="C22">
        <v>0</v>
      </c>
      <c r="D22">
        <v>0</v>
      </c>
    </row>
    <row r="24" spans="1:4" x14ac:dyDescent="0.25">
      <c r="A24" t="s">
        <v>0</v>
      </c>
      <c r="B24">
        <v>1</v>
      </c>
    </row>
    <row r="27" spans="1:4" x14ac:dyDescent="0.25">
      <c r="A27" t="s">
        <v>1</v>
      </c>
      <c r="B27" t="s">
        <v>2</v>
      </c>
    </row>
    <row r="28" spans="1:4" x14ac:dyDescent="0.25">
      <c r="A28">
        <v>3.5</v>
      </c>
      <c r="B28">
        <v>0</v>
      </c>
      <c r="C28">
        <v>0</v>
      </c>
      <c r="D28">
        <v>0</v>
      </c>
    </row>
    <row r="29" spans="1:4" x14ac:dyDescent="0.25">
      <c r="A29">
        <v>7</v>
      </c>
      <c r="B29">
        <v>1</v>
      </c>
      <c r="C29">
        <v>1</v>
      </c>
      <c r="D29">
        <v>1</v>
      </c>
    </row>
    <row r="30" spans="1:4" x14ac:dyDescent="0.25">
      <c r="A30">
        <v>10.5</v>
      </c>
      <c r="B30">
        <v>0</v>
      </c>
      <c r="C30">
        <v>0</v>
      </c>
      <c r="D30">
        <v>0</v>
      </c>
    </row>
    <row r="31" spans="1:4" x14ac:dyDescent="0.25">
      <c r="A31">
        <v>17.5</v>
      </c>
      <c r="B31">
        <v>0</v>
      </c>
      <c r="C31">
        <v>0</v>
      </c>
      <c r="D31">
        <v>0</v>
      </c>
    </row>
    <row r="33" spans="1:2" x14ac:dyDescent="0.25">
      <c r="A33" t="s">
        <v>0</v>
      </c>
      <c r="B33">
        <v>0.5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9"/>
  <sheetViews>
    <sheetView tabSelected="1" topLeftCell="A47" workbookViewId="0">
      <selection activeCell="Q14" sqref="Q14"/>
    </sheetView>
  </sheetViews>
  <sheetFormatPr defaultRowHeight="15" x14ac:dyDescent="0.25"/>
  <cols>
    <col min="1" max="1" width="30.7109375" bestFit="1" customWidth="1"/>
  </cols>
  <sheetData>
    <row r="1" spans="1:15" x14ac:dyDescent="0.25">
      <c r="A1" t="s">
        <v>0</v>
      </c>
      <c r="B1">
        <v>0</v>
      </c>
    </row>
    <row r="2" spans="1:15" x14ac:dyDescent="0.25">
      <c r="B2" t="s">
        <v>3</v>
      </c>
      <c r="G2" t="s">
        <v>4</v>
      </c>
      <c r="L2" t="s">
        <v>5</v>
      </c>
    </row>
    <row r="3" spans="1:15" x14ac:dyDescent="0.25">
      <c r="A3" s="2" t="s">
        <v>1</v>
      </c>
      <c r="B3" s="2" t="s">
        <v>2</v>
      </c>
      <c r="C3" s="2"/>
      <c r="D3" s="2"/>
      <c r="E3" s="3" t="s">
        <v>8</v>
      </c>
      <c r="G3" s="2" t="s">
        <v>2</v>
      </c>
      <c r="H3" s="2"/>
      <c r="I3" s="2"/>
      <c r="J3" s="3" t="s">
        <v>8</v>
      </c>
      <c r="L3" s="2" t="s">
        <v>2</v>
      </c>
      <c r="M3" s="2"/>
      <c r="N3" s="2"/>
      <c r="O3" s="3" t="s">
        <v>8</v>
      </c>
    </row>
    <row r="4" spans="1:15" x14ac:dyDescent="0.25">
      <c r="A4" s="2">
        <v>3.5</v>
      </c>
      <c r="B4" s="2">
        <v>27</v>
      </c>
      <c r="C4" s="2">
        <v>23</v>
      </c>
      <c r="D4" s="2">
        <v>7</v>
      </c>
      <c r="E4" s="3">
        <f>AVERAGE(B4:D4)</f>
        <v>19</v>
      </c>
      <c r="G4" s="2">
        <v>16</v>
      </c>
      <c r="H4" s="2">
        <v>19</v>
      </c>
      <c r="I4" s="2">
        <v>5</v>
      </c>
      <c r="J4" s="3">
        <f>AVERAGE(G4:I4)</f>
        <v>13.333333333333334</v>
      </c>
      <c r="L4" s="2">
        <v>12</v>
      </c>
      <c r="M4" s="2">
        <v>10</v>
      </c>
      <c r="N4" s="2">
        <v>7</v>
      </c>
      <c r="O4" s="3">
        <f>AVERAGE(L4:N4)</f>
        <v>9.6666666666666661</v>
      </c>
    </row>
    <row r="5" spans="1:15" x14ac:dyDescent="0.25">
      <c r="A5" s="2">
        <v>7</v>
      </c>
      <c r="B5" s="2">
        <v>4</v>
      </c>
      <c r="C5" s="2">
        <v>19</v>
      </c>
      <c r="D5" s="2">
        <v>13</v>
      </c>
      <c r="E5" s="3">
        <f t="shared" ref="E5:E8" si="0">AVERAGE(B5:D5)</f>
        <v>12</v>
      </c>
      <c r="G5" s="2">
        <v>26</v>
      </c>
      <c r="H5" s="2">
        <v>4</v>
      </c>
      <c r="I5" s="2">
        <v>13</v>
      </c>
      <c r="J5" s="3">
        <f t="shared" ref="J5:J8" si="1">AVERAGE(G5:I5)</f>
        <v>14.333333333333334</v>
      </c>
      <c r="L5" s="2">
        <v>11</v>
      </c>
      <c r="M5" s="2">
        <v>8</v>
      </c>
      <c r="N5" s="2">
        <v>5</v>
      </c>
      <c r="O5" s="3">
        <f t="shared" ref="O5:O8" si="2">AVERAGE(L5:N5)</f>
        <v>8</v>
      </c>
    </row>
    <row r="6" spans="1:15" x14ac:dyDescent="0.25">
      <c r="A6" s="2">
        <v>10.5</v>
      </c>
      <c r="B6" s="2">
        <v>15</v>
      </c>
      <c r="C6" s="2">
        <v>5</v>
      </c>
      <c r="D6" s="2">
        <v>9</v>
      </c>
      <c r="E6" s="3">
        <f t="shared" si="0"/>
        <v>9.6666666666666661</v>
      </c>
      <c r="G6" s="2">
        <v>4</v>
      </c>
      <c r="H6" s="2">
        <v>16</v>
      </c>
      <c r="I6" s="2">
        <v>25</v>
      </c>
      <c r="J6" s="3">
        <f>AVERAGE(G6:I6)</f>
        <v>15</v>
      </c>
      <c r="L6" s="2">
        <v>14</v>
      </c>
      <c r="M6" s="2">
        <v>14</v>
      </c>
      <c r="N6" s="2">
        <v>22</v>
      </c>
      <c r="O6" s="3">
        <f t="shared" si="2"/>
        <v>16.666666666666668</v>
      </c>
    </row>
    <row r="7" spans="1:15" x14ac:dyDescent="0.25">
      <c r="A7" s="2">
        <v>14</v>
      </c>
      <c r="B7" s="2">
        <v>6</v>
      </c>
      <c r="C7" s="2">
        <v>2</v>
      </c>
      <c r="D7" s="2">
        <v>1</v>
      </c>
      <c r="E7" s="3">
        <f t="shared" si="0"/>
        <v>3</v>
      </c>
      <c r="G7" s="2">
        <v>14</v>
      </c>
      <c r="H7" s="2">
        <v>1</v>
      </c>
      <c r="I7" s="2">
        <v>1</v>
      </c>
      <c r="J7" s="3">
        <f t="shared" si="1"/>
        <v>5.333333333333333</v>
      </c>
      <c r="L7" s="2">
        <v>11</v>
      </c>
      <c r="M7" s="2">
        <v>1</v>
      </c>
      <c r="N7" s="2">
        <v>2</v>
      </c>
      <c r="O7" s="3">
        <f t="shared" si="2"/>
        <v>4.666666666666667</v>
      </c>
    </row>
    <row r="8" spans="1:15" x14ac:dyDescent="0.25">
      <c r="A8" s="2">
        <v>17.5</v>
      </c>
      <c r="B8" s="2">
        <v>1</v>
      </c>
      <c r="C8" s="2">
        <v>1</v>
      </c>
      <c r="D8" s="2">
        <v>1</v>
      </c>
      <c r="E8" s="3">
        <f t="shared" si="0"/>
        <v>1</v>
      </c>
      <c r="G8" s="2">
        <v>1</v>
      </c>
      <c r="H8" s="2">
        <v>1</v>
      </c>
      <c r="I8" s="2">
        <v>1</v>
      </c>
      <c r="J8" s="3">
        <f t="shared" si="1"/>
        <v>1</v>
      </c>
      <c r="L8" s="2">
        <v>1</v>
      </c>
      <c r="M8" s="2">
        <v>1</v>
      </c>
      <c r="N8" s="2">
        <v>1</v>
      </c>
      <c r="O8" s="3">
        <f t="shared" si="2"/>
        <v>1</v>
      </c>
    </row>
    <row r="9" spans="1:15" x14ac:dyDescent="0.25">
      <c r="E9" s="1"/>
    </row>
    <row r="10" spans="1:15" x14ac:dyDescent="0.25">
      <c r="E10" s="1"/>
    </row>
    <row r="11" spans="1:15" x14ac:dyDescent="0.25">
      <c r="A11" t="s">
        <v>0</v>
      </c>
      <c r="B11">
        <v>0.5</v>
      </c>
      <c r="E11" s="1"/>
    </row>
    <row r="12" spans="1:15" x14ac:dyDescent="0.25">
      <c r="B12" t="s">
        <v>3</v>
      </c>
      <c r="E12" s="1"/>
      <c r="G12" t="s">
        <v>4</v>
      </c>
      <c r="L12" t="s">
        <v>5</v>
      </c>
    </row>
    <row r="13" spans="1:15" x14ac:dyDescent="0.25">
      <c r="A13" s="2" t="s">
        <v>1</v>
      </c>
      <c r="B13" s="2" t="s">
        <v>2</v>
      </c>
      <c r="C13" s="2"/>
      <c r="D13" s="2"/>
      <c r="E13" s="3" t="s">
        <v>8</v>
      </c>
      <c r="G13" s="2" t="s">
        <v>2</v>
      </c>
      <c r="H13" s="2"/>
      <c r="I13" s="2"/>
      <c r="J13" s="3" t="s">
        <v>8</v>
      </c>
      <c r="L13" s="2" t="s">
        <v>2</v>
      </c>
      <c r="M13" s="2"/>
      <c r="N13" s="2"/>
      <c r="O13" s="3" t="s">
        <v>8</v>
      </c>
    </row>
    <row r="14" spans="1:15" x14ac:dyDescent="0.25">
      <c r="A14" s="2">
        <v>3.5</v>
      </c>
      <c r="B14" s="2">
        <v>0</v>
      </c>
      <c r="C14" s="2">
        <v>0</v>
      </c>
      <c r="D14" s="2">
        <v>0</v>
      </c>
      <c r="E14" s="3">
        <f>AVERAGE(B14:D14)</f>
        <v>0</v>
      </c>
      <c r="G14" s="2">
        <v>0</v>
      </c>
      <c r="H14" s="2">
        <v>0</v>
      </c>
      <c r="I14" s="2">
        <v>0</v>
      </c>
      <c r="J14" s="3">
        <f>AVERAGE(G14:I14)</f>
        <v>0</v>
      </c>
      <c r="L14" s="2">
        <v>0</v>
      </c>
      <c r="M14" s="2">
        <v>0</v>
      </c>
      <c r="N14" s="2">
        <v>0</v>
      </c>
      <c r="O14" s="3">
        <f>AVERAGE(L14:N14)</f>
        <v>0</v>
      </c>
    </row>
    <row r="15" spans="1:15" x14ac:dyDescent="0.25">
      <c r="A15" s="2">
        <v>7</v>
      </c>
      <c r="B15" s="2">
        <v>0</v>
      </c>
      <c r="C15" s="2">
        <v>0</v>
      </c>
      <c r="D15" s="2">
        <v>0</v>
      </c>
      <c r="E15" s="3">
        <f t="shared" ref="E15:E18" si="3">AVERAGE(B15:D15)</f>
        <v>0</v>
      </c>
      <c r="G15" s="2">
        <v>0</v>
      </c>
      <c r="H15" s="2">
        <v>0</v>
      </c>
      <c r="I15" s="2">
        <v>0</v>
      </c>
      <c r="J15" s="3">
        <f t="shared" ref="J15:J17" si="4">AVERAGE(G15:I15)</f>
        <v>0</v>
      </c>
      <c r="L15" s="2">
        <v>0</v>
      </c>
      <c r="M15" s="2">
        <v>0</v>
      </c>
      <c r="N15" s="2">
        <v>0</v>
      </c>
      <c r="O15" s="3">
        <f t="shared" ref="O15:O18" si="5">AVERAGE(L15:N15)</f>
        <v>0</v>
      </c>
    </row>
    <row r="16" spans="1:15" x14ac:dyDescent="0.25">
      <c r="A16" s="2">
        <v>10.5</v>
      </c>
      <c r="B16" s="2">
        <v>0</v>
      </c>
      <c r="C16" s="2">
        <v>0</v>
      </c>
      <c r="D16" s="2">
        <v>0</v>
      </c>
      <c r="E16" s="3">
        <f t="shared" si="3"/>
        <v>0</v>
      </c>
      <c r="G16" s="2">
        <v>0</v>
      </c>
      <c r="H16" s="2">
        <v>8</v>
      </c>
      <c r="I16" s="2">
        <v>11</v>
      </c>
      <c r="J16" s="3">
        <f t="shared" si="4"/>
        <v>6.333333333333333</v>
      </c>
      <c r="L16" s="2">
        <v>45</v>
      </c>
      <c r="M16" s="2">
        <v>0</v>
      </c>
      <c r="N16" s="2">
        <v>0</v>
      </c>
      <c r="O16" s="3">
        <f t="shared" si="5"/>
        <v>15</v>
      </c>
    </row>
    <row r="17" spans="1:15" x14ac:dyDescent="0.25">
      <c r="A17" s="2">
        <v>14</v>
      </c>
      <c r="B17" s="2">
        <v>0</v>
      </c>
      <c r="C17" s="2">
        <v>0</v>
      </c>
      <c r="D17" s="2">
        <v>0</v>
      </c>
      <c r="E17" s="3">
        <f t="shared" si="3"/>
        <v>0</v>
      </c>
      <c r="G17" s="2">
        <v>108</v>
      </c>
      <c r="H17" s="2">
        <v>0</v>
      </c>
      <c r="I17" s="2">
        <v>0</v>
      </c>
      <c r="J17" s="3">
        <f t="shared" si="4"/>
        <v>36</v>
      </c>
      <c r="L17" s="2">
        <v>0</v>
      </c>
      <c r="M17" s="2">
        <v>0</v>
      </c>
      <c r="N17" s="2">
        <v>104</v>
      </c>
      <c r="O17" s="3">
        <f t="shared" si="5"/>
        <v>34.666666666666664</v>
      </c>
    </row>
    <row r="18" spans="1:15" x14ac:dyDescent="0.25">
      <c r="A18" s="2">
        <v>17.5</v>
      </c>
      <c r="B18" s="2">
        <v>0</v>
      </c>
      <c r="C18" s="2">
        <v>0</v>
      </c>
      <c r="D18" s="2">
        <v>0</v>
      </c>
      <c r="E18" s="3">
        <f t="shared" si="3"/>
        <v>0</v>
      </c>
      <c r="G18" s="2">
        <v>3</v>
      </c>
      <c r="H18" s="2">
        <v>43</v>
      </c>
      <c r="I18" s="2">
        <v>44</v>
      </c>
      <c r="J18" s="3">
        <f>AVERAGE(G18:I18)</f>
        <v>30</v>
      </c>
      <c r="L18" s="2">
        <v>1</v>
      </c>
      <c r="M18" s="2">
        <v>1</v>
      </c>
      <c r="N18" s="2">
        <v>1</v>
      </c>
      <c r="O18" s="3">
        <f t="shared" si="5"/>
        <v>1</v>
      </c>
    </row>
    <row r="19" spans="1:15" x14ac:dyDescent="0.25">
      <c r="E19" s="1"/>
    </row>
    <row r="20" spans="1:15" x14ac:dyDescent="0.25">
      <c r="E20" s="1"/>
    </row>
    <row r="21" spans="1:15" x14ac:dyDescent="0.25">
      <c r="A21" t="s">
        <v>0</v>
      </c>
      <c r="B21">
        <v>1</v>
      </c>
      <c r="E21" s="1"/>
    </row>
    <row r="22" spans="1:15" x14ac:dyDescent="0.25">
      <c r="B22" t="s">
        <v>3</v>
      </c>
      <c r="E22" s="1"/>
      <c r="G22" t="s">
        <v>4</v>
      </c>
      <c r="L22" t="s">
        <v>5</v>
      </c>
    </row>
    <row r="23" spans="1:15" x14ac:dyDescent="0.25">
      <c r="A23" s="2" t="s">
        <v>1</v>
      </c>
      <c r="B23" s="2" t="s">
        <v>2</v>
      </c>
      <c r="C23" s="2"/>
      <c r="D23" s="2"/>
      <c r="E23" s="3" t="s">
        <v>8</v>
      </c>
      <c r="G23" s="2" t="s">
        <v>2</v>
      </c>
      <c r="H23" s="2"/>
      <c r="I23" s="2"/>
      <c r="J23" s="3" t="s">
        <v>8</v>
      </c>
      <c r="L23" s="2" t="s">
        <v>2</v>
      </c>
      <c r="M23" s="2"/>
      <c r="N23" s="2"/>
      <c r="O23" s="3" t="s">
        <v>8</v>
      </c>
    </row>
    <row r="24" spans="1:15" x14ac:dyDescent="0.25">
      <c r="A24" s="2">
        <v>3.5</v>
      </c>
      <c r="B24" s="2">
        <v>0</v>
      </c>
      <c r="C24" s="2">
        <v>0</v>
      </c>
      <c r="D24" s="2">
        <v>0</v>
      </c>
      <c r="E24" s="3">
        <f>AVERAGE(B24:D24)</f>
        <v>0</v>
      </c>
      <c r="G24" s="2">
        <v>0</v>
      </c>
      <c r="H24" s="2">
        <v>0</v>
      </c>
      <c r="I24" s="2">
        <v>0</v>
      </c>
      <c r="J24" s="3">
        <f>AVERAGE(G24:I24)</f>
        <v>0</v>
      </c>
      <c r="L24" s="2">
        <v>0</v>
      </c>
      <c r="M24" s="2">
        <v>0</v>
      </c>
      <c r="N24" s="2">
        <v>0</v>
      </c>
      <c r="O24" s="3">
        <f>AVERAGE(L24:N24)</f>
        <v>0</v>
      </c>
    </row>
    <row r="25" spans="1:15" x14ac:dyDescent="0.25">
      <c r="A25" s="2">
        <v>7</v>
      </c>
      <c r="B25" s="2">
        <v>0</v>
      </c>
      <c r="C25" s="2">
        <v>0</v>
      </c>
      <c r="D25" s="2">
        <v>0</v>
      </c>
      <c r="E25" s="3">
        <f t="shared" ref="E25:E28" si="6">AVERAGE(B25:D25)</f>
        <v>0</v>
      </c>
      <c r="G25" s="2">
        <v>0</v>
      </c>
      <c r="H25" s="2">
        <v>0</v>
      </c>
      <c r="I25" s="2">
        <v>0</v>
      </c>
      <c r="J25" s="3">
        <f t="shared" ref="J25:J28" si="7">AVERAGE(G25:I25)</f>
        <v>0</v>
      </c>
      <c r="L25" s="2">
        <v>0</v>
      </c>
      <c r="M25" s="2">
        <v>0</v>
      </c>
      <c r="N25" s="2">
        <v>0</v>
      </c>
      <c r="O25" s="3">
        <f t="shared" ref="O25:O28" si="8">AVERAGE(L25:N25)</f>
        <v>0</v>
      </c>
    </row>
    <row r="26" spans="1:15" x14ac:dyDescent="0.25">
      <c r="A26" s="2">
        <v>10.5</v>
      </c>
      <c r="B26" s="2">
        <v>0</v>
      </c>
      <c r="C26" s="2">
        <v>0</v>
      </c>
      <c r="D26" s="2">
        <v>0</v>
      </c>
      <c r="E26" s="3">
        <f t="shared" si="6"/>
        <v>0</v>
      </c>
      <c r="G26" s="2">
        <v>0</v>
      </c>
      <c r="H26" s="2">
        <v>50</v>
      </c>
      <c r="I26" s="2">
        <v>7</v>
      </c>
      <c r="J26" s="3">
        <f t="shared" si="7"/>
        <v>19</v>
      </c>
      <c r="L26" s="2">
        <v>35</v>
      </c>
      <c r="M26" s="2">
        <v>0</v>
      </c>
      <c r="N26" s="2">
        <v>0</v>
      </c>
      <c r="O26" s="3">
        <f t="shared" si="8"/>
        <v>11.666666666666666</v>
      </c>
    </row>
    <row r="27" spans="1:15" x14ac:dyDescent="0.25">
      <c r="A27" s="2">
        <v>14</v>
      </c>
      <c r="B27" s="2">
        <v>0</v>
      </c>
      <c r="C27" s="2">
        <v>0</v>
      </c>
      <c r="D27" s="2">
        <v>0</v>
      </c>
      <c r="E27" s="3">
        <f t="shared" si="6"/>
        <v>0</v>
      </c>
      <c r="G27" s="2">
        <v>98</v>
      </c>
      <c r="H27" s="2">
        <v>102</v>
      </c>
      <c r="I27" s="2">
        <v>0</v>
      </c>
      <c r="J27" s="3">
        <f t="shared" si="7"/>
        <v>66.666666666666671</v>
      </c>
      <c r="L27" s="2">
        <v>0</v>
      </c>
      <c r="M27" s="2">
        <v>0</v>
      </c>
      <c r="N27" s="2">
        <v>53</v>
      </c>
      <c r="O27" s="3">
        <f t="shared" si="8"/>
        <v>17.666666666666668</v>
      </c>
    </row>
    <row r="28" spans="1:15" x14ac:dyDescent="0.25">
      <c r="A28" s="2">
        <v>17.5</v>
      </c>
      <c r="B28" s="2">
        <v>0</v>
      </c>
      <c r="C28" s="2">
        <v>0</v>
      </c>
      <c r="D28" s="2">
        <v>0</v>
      </c>
      <c r="E28" s="3">
        <f t="shared" si="6"/>
        <v>0</v>
      </c>
      <c r="G28" s="2">
        <v>4</v>
      </c>
      <c r="H28" s="2">
        <v>10</v>
      </c>
      <c r="I28" s="2">
        <v>20</v>
      </c>
      <c r="J28" s="3">
        <f t="shared" si="7"/>
        <v>11.333333333333334</v>
      </c>
      <c r="L28" s="2">
        <v>1</v>
      </c>
      <c r="M28" s="2">
        <v>1</v>
      </c>
      <c r="N28" s="2">
        <v>1</v>
      </c>
      <c r="O28" s="3">
        <f t="shared" si="8"/>
        <v>1</v>
      </c>
    </row>
    <row r="31" spans="1:15" x14ac:dyDescent="0.25">
      <c r="A31" t="s">
        <v>0</v>
      </c>
      <c r="B31">
        <v>1.5</v>
      </c>
    </row>
    <row r="32" spans="1:15" x14ac:dyDescent="0.25">
      <c r="B32" t="s">
        <v>3</v>
      </c>
      <c r="G32" t="s">
        <v>4</v>
      </c>
      <c r="L32" t="s">
        <v>5</v>
      </c>
    </row>
    <row r="33" spans="1:15" x14ac:dyDescent="0.25">
      <c r="A33" s="2" t="s">
        <v>1</v>
      </c>
      <c r="B33" s="2" t="s">
        <v>2</v>
      </c>
      <c r="C33" s="2"/>
      <c r="D33" s="2"/>
      <c r="E33" s="3" t="s">
        <v>8</v>
      </c>
      <c r="G33" s="2" t="s">
        <v>2</v>
      </c>
      <c r="H33" s="2"/>
      <c r="I33" s="2"/>
      <c r="J33" s="3" t="s">
        <v>8</v>
      </c>
      <c r="L33" s="2" t="s">
        <v>2</v>
      </c>
      <c r="M33" s="2"/>
      <c r="N33" s="2"/>
      <c r="O33" s="4" t="s">
        <v>8</v>
      </c>
    </row>
    <row r="34" spans="1:15" x14ac:dyDescent="0.25">
      <c r="A34" s="2">
        <v>3.5</v>
      </c>
      <c r="B34" s="2">
        <v>0</v>
      </c>
      <c r="C34" s="2">
        <v>0</v>
      </c>
      <c r="D34" s="2">
        <v>0</v>
      </c>
      <c r="E34" s="3">
        <f>AVERAGE(B34:D34)</f>
        <v>0</v>
      </c>
      <c r="G34" s="2">
        <v>0</v>
      </c>
      <c r="H34" s="2">
        <v>0</v>
      </c>
      <c r="I34" s="2">
        <v>0</v>
      </c>
      <c r="J34" s="3">
        <f>AVERAGE(G34:I34)</f>
        <v>0</v>
      </c>
      <c r="L34" s="2">
        <v>0</v>
      </c>
      <c r="M34" s="2">
        <v>0</v>
      </c>
      <c r="N34" s="2">
        <v>0</v>
      </c>
      <c r="O34" s="4">
        <f>AVERAGE(L34:N34)</f>
        <v>0</v>
      </c>
    </row>
    <row r="35" spans="1:15" x14ac:dyDescent="0.25">
      <c r="A35" s="2">
        <v>7</v>
      </c>
      <c r="B35" s="2">
        <v>0</v>
      </c>
      <c r="C35" s="2">
        <v>0</v>
      </c>
      <c r="D35" s="2">
        <v>0</v>
      </c>
      <c r="E35" s="3">
        <f t="shared" ref="E35:E38" si="9">AVERAGE(B35:D35)</f>
        <v>0</v>
      </c>
      <c r="G35" s="2">
        <v>0</v>
      </c>
      <c r="H35" s="2">
        <v>0</v>
      </c>
      <c r="I35" s="2">
        <v>0</v>
      </c>
      <c r="J35" s="3">
        <f t="shared" ref="J35:J38" si="10">AVERAGE(G35:I35)</f>
        <v>0</v>
      </c>
      <c r="L35" s="2">
        <v>0</v>
      </c>
      <c r="M35" s="2">
        <v>0</v>
      </c>
      <c r="N35" s="2">
        <v>0</v>
      </c>
      <c r="O35" s="4">
        <f t="shared" ref="O35:O38" si="11">AVERAGE(L35:N35)</f>
        <v>0</v>
      </c>
    </row>
    <row r="36" spans="1:15" x14ac:dyDescent="0.25">
      <c r="A36" s="2">
        <v>10.5</v>
      </c>
      <c r="B36" s="2">
        <v>0</v>
      </c>
      <c r="C36" s="2">
        <v>0</v>
      </c>
      <c r="D36" s="2">
        <v>0</v>
      </c>
      <c r="E36" s="3">
        <f t="shared" si="9"/>
        <v>0</v>
      </c>
      <c r="G36" s="2">
        <v>118</v>
      </c>
      <c r="H36" s="2">
        <v>3</v>
      </c>
      <c r="I36" s="2">
        <v>7</v>
      </c>
      <c r="J36" s="3">
        <f t="shared" si="10"/>
        <v>42.666666666666664</v>
      </c>
      <c r="L36" s="2">
        <v>0</v>
      </c>
      <c r="M36" s="2">
        <v>56</v>
      </c>
      <c r="N36" s="2">
        <v>52</v>
      </c>
      <c r="O36" s="4">
        <f t="shared" si="11"/>
        <v>36</v>
      </c>
    </row>
    <row r="37" spans="1:15" x14ac:dyDescent="0.25">
      <c r="A37" s="2">
        <v>14</v>
      </c>
      <c r="B37" s="2">
        <v>0</v>
      </c>
      <c r="C37" s="2">
        <v>0</v>
      </c>
      <c r="D37" s="2">
        <v>0</v>
      </c>
      <c r="E37" s="3">
        <f t="shared" si="9"/>
        <v>0</v>
      </c>
      <c r="G37" s="2">
        <v>0</v>
      </c>
      <c r="H37" s="2">
        <v>113</v>
      </c>
      <c r="I37" s="2">
        <v>0</v>
      </c>
      <c r="J37" s="3">
        <f t="shared" si="10"/>
        <v>37.666666666666664</v>
      </c>
      <c r="L37" s="2">
        <v>72</v>
      </c>
      <c r="M37" s="2">
        <v>0</v>
      </c>
      <c r="N37" s="2">
        <v>0</v>
      </c>
      <c r="O37" s="4">
        <f t="shared" si="11"/>
        <v>24</v>
      </c>
    </row>
    <row r="38" spans="1:15" x14ac:dyDescent="0.25">
      <c r="A38" s="2">
        <v>17.5</v>
      </c>
      <c r="B38" s="2">
        <v>0</v>
      </c>
      <c r="C38" s="2">
        <v>0</v>
      </c>
      <c r="D38" s="2">
        <v>0</v>
      </c>
      <c r="E38" s="3">
        <f t="shared" si="9"/>
        <v>0</v>
      </c>
      <c r="G38" s="2">
        <v>20</v>
      </c>
      <c r="H38" s="2">
        <v>9</v>
      </c>
      <c r="I38" s="2">
        <v>4</v>
      </c>
      <c r="J38" s="3">
        <f t="shared" si="10"/>
        <v>11</v>
      </c>
      <c r="L38" s="2">
        <v>2</v>
      </c>
      <c r="M38" s="2">
        <v>2</v>
      </c>
      <c r="N38" s="2">
        <v>2</v>
      </c>
      <c r="O38" s="4">
        <f t="shared" si="11"/>
        <v>2</v>
      </c>
    </row>
    <row r="42" spans="1:15" x14ac:dyDescent="0.25">
      <c r="A42" t="s">
        <v>0</v>
      </c>
      <c r="B42">
        <v>2</v>
      </c>
    </row>
    <row r="43" spans="1:15" x14ac:dyDescent="0.25">
      <c r="B43" t="s">
        <v>3</v>
      </c>
      <c r="G43" t="s">
        <v>4</v>
      </c>
      <c r="L43" t="s">
        <v>5</v>
      </c>
    </row>
    <row r="44" spans="1:15" x14ac:dyDescent="0.25">
      <c r="A44" s="2" t="s">
        <v>1</v>
      </c>
      <c r="B44" s="2" t="s">
        <v>2</v>
      </c>
      <c r="C44" s="2"/>
      <c r="D44" s="2"/>
      <c r="E44" s="3" t="s">
        <v>8</v>
      </c>
      <c r="G44" s="2" t="s">
        <v>2</v>
      </c>
      <c r="H44" s="2"/>
      <c r="I44" s="2"/>
      <c r="J44" s="3" t="s">
        <v>8</v>
      </c>
      <c r="L44" s="2" t="s">
        <v>2</v>
      </c>
      <c r="M44" s="2"/>
      <c r="N44" s="2"/>
      <c r="O44" s="3" t="s">
        <v>8</v>
      </c>
    </row>
    <row r="45" spans="1:15" x14ac:dyDescent="0.25">
      <c r="A45" s="2">
        <v>3.5</v>
      </c>
      <c r="B45" s="2">
        <v>0</v>
      </c>
      <c r="C45" s="2">
        <v>0</v>
      </c>
      <c r="D45" s="2">
        <v>0</v>
      </c>
      <c r="E45" s="3">
        <f>AVERAGE(B45:D45)</f>
        <v>0</v>
      </c>
      <c r="G45" s="2">
        <v>0</v>
      </c>
      <c r="H45" s="2">
        <v>0</v>
      </c>
      <c r="I45" s="2">
        <v>0</v>
      </c>
      <c r="J45" s="3">
        <f>AVERAGE(G45:I45)</f>
        <v>0</v>
      </c>
      <c r="L45" s="2">
        <v>0</v>
      </c>
      <c r="M45" s="2">
        <v>0</v>
      </c>
      <c r="N45" s="2">
        <v>0</v>
      </c>
      <c r="O45" s="3">
        <f>AVERAGE(L45:N45)</f>
        <v>0</v>
      </c>
    </row>
    <row r="46" spans="1:15" x14ac:dyDescent="0.25">
      <c r="A46" s="2">
        <v>7</v>
      </c>
      <c r="B46" s="2">
        <v>0</v>
      </c>
      <c r="C46" s="2">
        <v>0</v>
      </c>
      <c r="D46" s="2">
        <v>0</v>
      </c>
      <c r="E46" s="3">
        <f t="shared" ref="E46:E49" si="12">AVERAGE(B46:D46)</f>
        <v>0</v>
      </c>
      <c r="G46" s="2">
        <v>0</v>
      </c>
      <c r="H46" s="2">
        <v>0</v>
      </c>
      <c r="I46" s="2">
        <v>0</v>
      </c>
      <c r="J46" s="3">
        <f t="shared" ref="J46:J49" si="13">AVERAGE(G46:I46)</f>
        <v>0</v>
      </c>
      <c r="L46" s="2">
        <v>0</v>
      </c>
      <c r="M46" s="2">
        <v>0</v>
      </c>
      <c r="N46" s="2">
        <v>0</v>
      </c>
      <c r="O46" s="3">
        <f t="shared" ref="O46:O49" si="14">AVERAGE(L46:N46)</f>
        <v>0</v>
      </c>
    </row>
    <row r="47" spans="1:15" x14ac:dyDescent="0.25">
      <c r="A47" s="2">
        <v>10.5</v>
      </c>
      <c r="B47" s="2">
        <v>0</v>
      </c>
      <c r="C47" s="2">
        <v>0</v>
      </c>
      <c r="D47" s="2">
        <v>0</v>
      </c>
      <c r="E47" s="3">
        <f t="shared" si="12"/>
        <v>0</v>
      </c>
      <c r="G47" s="2">
        <v>0</v>
      </c>
      <c r="H47" s="2">
        <v>3</v>
      </c>
      <c r="I47" s="2">
        <v>0</v>
      </c>
      <c r="J47" s="3">
        <f t="shared" si="13"/>
        <v>1</v>
      </c>
      <c r="L47" s="2">
        <v>0</v>
      </c>
      <c r="M47" s="2">
        <v>7</v>
      </c>
      <c r="N47" s="2">
        <v>0</v>
      </c>
      <c r="O47" s="3">
        <f t="shared" si="14"/>
        <v>2.3333333333333335</v>
      </c>
    </row>
    <row r="48" spans="1:15" x14ac:dyDescent="0.25">
      <c r="A48" s="2">
        <v>14</v>
      </c>
      <c r="B48" s="2">
        <v>0</v>
      </c>
      <c r="C48" s="2">
        <v>0</v>
      </c>
      <c r="D48" s="2">
        <v>0</v>
      </c>
      <c r="E48" s="3">
        <f t="shared" si="12"/>
        <v>0</v>
      </c>
      <c r="G48" s="2">
        <v>0</v>
      </c>
      <c r="H48" s="2">
        <v>0</v>
      </c>
      <c r="I48" s="2">
        <v>0</v>
      </c>
      <c r="J48" s="3">
        <f t="shared" si="13"/>
        <v>0</v>
      </c>
      <c r="L48" s="2">
        <v>6</v>
      </c>
      <c r="M48" s="2">
        <v>0</v>
      </c>
      <c r="N48" s="2">
        <v>0</v>
      </c>
      <c r="O48" s="3">
        <f t="shared" si="14"/>
        <v>2</v>
      </c>
    </row>
    <row r="49" spans="1:15" x14ac:dyDescent="0.25">
      <c r="A49" s="2">
        <v>17.5</v>
      </c>
      <c r="B49" s="2">
        <v>0</v>
      </c>
      <c r="C49" s="2">
        <v>0</v>
      </c>
      <c r="D49" s="2">
        <v>0</v>
      </c>
      <c r="E49" s="3">
        <f t="shared" si="12"/>
        <v>0</v>
      </c>
      <c r="G49" s="2">
        <v>7</v>
      </c>
      <c r="H49" s="2">
        <v>8</v>
      </c>
      <c r="I49" s="2">
        <v>3</v>
      </c>
      <c r="J49" s="3">
        <f t="shared" si="13"/>
        <v>6</v>
      </c>
      <c r="L49" s="2">
        <v>2</v>
      </c>
      <c r="M49" s="2">
        <v>2</v>
      </c>
      <c r="N49" s="2">
        <v>2</v>
      </c>
      <c r="O49" s="3">
        <f t="shared" si="14"/>
        <v>2</v>
      </c>
    </row>
  </sheetData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topLeftCell="A7" workbookViewId="0">
      <selection activeCell="I21" sqref="I21"/>
    </sheetView>
  </sheetViews>
  <sheetFormatPr defaultRowHeight="15" x14ac:dyDescent="0.25"/>
  <cols>
    <col min="1" max="1" width="30.7109375" bestFit="1" customWidth="1"/>
    <col min="2" max="2" width="9.28515625" customWidth="1"/>
  </cols>
  <sheetData>
    <row r="1" spans="1:10" x14ac:dyDescent="0.25">
      <c r="A1" t="s">
        <v>0</v>
      </c>
      <c r="B1">
        <v>0</v>
      </c>
    </row>
    <row r="2" spans="1:10" x14ac:dyDescent="0.25">
      <c r="B2" t="s">
        <v>6</v>
      </c>
      <c r="G2" t="s">
        <v>7</v>
      </c>
    </row>
    <row r="3" spans="1:10" x14ac:dyDescent="0.25">
      <c r="A3" s="2" t="s">
        <v>1</v>
      </c>
      <c r="B3" s="2" t="s">
        <v>2</v>
      </c>
      <c r="C3" s="2"/>
      <c r="D3" s="2"/>
      <c r="E3" s="3" t="s">
        <v>8</v>
      </c>
      <c r="G3" s="2" t="s">
        <v>2</v>
      </c>
      <c r="H3" s="2"/>
      <c r="I3" s="2"/>
      <c r="J3" s="3" t="s">
        <v>8</v>
      </c>
    </row>
    <row r="4" spans="1:10" x14ac:dyDescent="0.25">
      <c r="A4" s="2">
        <v>3.5</v>
      </c>
      <c r="B4" s="2">
        <v>8</v>
      </c>
      <c r="C4" s="2">
        <v>5</v>
      </c>
      <c r="D4" s="2">
        <v>5</v>
      </c>
      <c r="E4" s="3">
        <f>AVERAGE(B4:D4)</f>
        <v>6</v>
      </c>
      <c r="G4" s="2">
        <v>6</v>
      </c>
      <c r="H4" s="2">
        <v>90</v>
      </c>
      <c r="I4" s="2">
        <v>91</v>
      </c>
      <c r="J4" s="3">
        <f>AVERAGE(G4:I4)</f>
        <v>62.333333333333336</v>
      </c>
    </row>
    <row r="5" spans="1:10" x14ac:dyDescent="0.25">
      <c r="A5" s="2">
        <v>7</v>
      </c>
      <c r="B5" s="2">
        <v>8</v>
      </c>
      <c r="C5" s="2">
        <v>21</v>
      </c>
      <c r="D5" s="2">
        <v>7</v>
      </c>
      <c r="E5" s="3">
        <f t="shared" ref="E5:E8" si="0">AVERAGE(B5:D5)</f>
        <v>12</v>
      </c>
      <c r="G5" s="2">
        <v>6</v>
      </c>
      <c r="H5" s="2">
        <v>40</v>
      </c>
      <c r="I5" s="2">
        <v>57</v>
      </c>
      <c r="J5" s="3">
        <f t="shared" ref="J5:J8" si="1">AVERAGE(G5:I5)</f>
        <v>34.333333333333336</v>
      </c>
    </row>
    <row r="6" spans="1:10" x14ac:dyDescent="0.25">
      <c r="A6" s="2">
        <v>10.5</v>
      </c>
      <c r="B6" s="2">
        <v>6</v>
      </c>
      <c r="C6" s="2">
        <v>2</v>
      </c>
      <c r="D6" s="2">
        <v>1</v>
      </c>
      <c r="E6" s="3">
        <f t="shared" si="0"/>
        <v>3</v>
      </c>
      <c r="G6" s="2">
        <v>71</v>
      </c>
      <c r="H6" s="2">
        <v>41</v>
      </c>
      <c r="I6" s="2">
        <v>25</v>
      </c>
      <c r="J6" s="3">
        <f t="shared" si="1"/>
        <v>45.666666666666664</v>
      </c>
    </row>
    <row r="7" spans="1:10" x14ac:dyDescent="0.25">
      <c r="A7" s="2">
        <v>14</v>
      </c>
      <c r="B7" s="2">
        <v>7</v>
      </c>
      <c r="C7" s="2">
        <v>3</v>
      </c>
      <c r="D7" s="2">
        <v>1</v>
      </c>
      <c r="E7" s="3">
        <f t="shared" si="0"/>
        <v>3.6666666666666665</v>
      </c>
      <c r="G7" s="2">
        <v>3</v>
      </c>
      <c r="H7" s="2">
        <v>2</v>
      </c>
      <c r="I7" s="2">
        <v>1</v>
      </c>
      <c r="J7" s="3">
        <f t="shared" si="1"/>
        <v>2</v>
      </c>
    </row>
    <row r="8" spans="1:10" x14ac:dyDescent="0.25">
      <c r="A8" s="2">
        <v>17.5</v>
      </c>
      <c r="B8" s="2">
        <v>7</v>
      </c>
      <c r="C8" s="2">
        <v>3</v>
      </c>
      <c r="D8" s="2">
        <v>4</v>
      </c>
      <c r="E8" s="3">
        <f t="shared" si="0"/>
        <v>4.666666666666667</v>
      </c>
      <c r="G8" s="2">
        <v>5</v>
      </c>
      <c r="H8" s="2">
        <v>1</v>
      </c>
      <c r="I8" s="2">
        <v>2</v>
      </c>
      <c r="J8" s="3">
        <f t="shared" si="1"/>
        <v>2.6666666666666665</v>
      </c>
    </row>
    <row r="11" spans="1:10" x14ac:dyDescent="0.25">
      <c r="A11" t="s">
        <v>0</v>
      </c>
      <c r="B11">
        <v>0.5</v>
      </c>
    </row>
    <row r="12" spans="1:10" x14ac:dyDescent="0.25">
      <c r="B12" t="s">
        <v>6</v>
      </c>
      <c r="G12" t="s">
        <v>7</v>
      </c>
    </row>
    <row r="13" spans="1:10" x14ac:dyDescent="0.25">
      <c r="A13" s="2" t="s">
        <v>1</v>
      </c>
      <c r="B13" s="2" t="s">
        <v>2</v>
      </c>
      <c r="C13" s="2"/>
      <c r="D13" s="2"/>
      <c r="E13" s="3" t="s">
        <v>8</v>
      </c>
      <c r="G13" s="2" t="s">
        <v>2</v>
      </c>
      <c r="H13" s="2"/>
      <c r="I13" s="2"/>
      <c r="J13" s="3" t="s">
        <v>8</v>
      </c>
    </row>
    <row r="14" spans="1:10" x14ac:dyDescent="0.25">
      <c r="A14" s="2">
        <v>3.5</v>
      </c>
      <c r="B14" s="2">
        <v>0</v>
      </c>
      <c r="C14" s="2">
        <v>0</v>
      </c>
      <c r="D14" s="2">
        <v>0</v>
      </c>
      <c r="E14" s="3">
        <f>AVERAGE(B14:D14)</f>
        <v>0</v>
      </c>
      <c r="G14" s="2">
        <v>0</v>
      </c>
      <c r="H14" s="2">
        <v>0</v>
      </c>
      <c r="I14" s="2">
        <v>0</v>
      </c>
      <c r="J14" s="3">
        <f>AVERAGE(G14:I14)</f>
        <v>0</v>
      </c>
    </row>
    <row r="15" spans="1:10" x14ac:dyDescent="0.25">
      <c r="A15" s="2">
        <v>7</v>
      </c>
      <c r="B15" s="2">
        <v>0</v>
      </c>
      <c r="C15" s="2">
        <v>0</v>
      </c>
      <c r="D15" s="2">
        <v>0</v>
      </c>
      <c r="E15" s="3">
        <f t="shared" ref="E15:E18" si="2">AVERAGE(B15:D15)</f>
        <v>0</v>
      </c>
      <c r="G15" s="2">
        <v>0</v>
      </c>
      <c r="H15" s="2">
        <v>0</v>
      </c>
      <c r="I15" s="2">
        <v>0</v>
      </c>
      <c r="J15" s="3">
        <f t="shared" ref="J15:J18" si="3">AVERAGE(G15:I15)</f>
        <v>0</v>
      </c>
    </row>
    <row r="16" spans="1:10" x14ac:dyDescent="0.25">
      <c r="A16" s="2">
        <v>10.5</v>
      </c>
      <c r="B16" s="2">
        <v>2</v>
      </c>
      <c r="C16" s="2">
        <v>1</v>
      </c>
      <c r="D16" s="2">
        <v>2</v>
      </c>
      <c r="E16" s="3">
        <f t="shared" si="2"/>
        <v>1.6666666666666667</v>
      </c>
      <c r="G16" s="2">
        <v>0</v>
      </c>
      <c r="H16" s="2">
        <v>53</v>
      </c>
      <c r="I16" s="2">
        <v>5</v>
      </c>
      <c r="J16" s="3">
        <f t="shared" si="3"/>
        <v>19.333333333333332</v>
      </c>
    </row>
    <row r="17" spans="1:10" x14ac:dyDescent="0.25">
      <c r="A17" s="2">
        <v>14</v>
      </c>
      <c r="B17" s="2">
        <v>1</v>
      </c>
      <c r="C17" s="2">
        <v>2</v>
      </c>
      <c r="D17" s="2">
        <v>2</v>
      </c>
      <c r="E17" s="3">
        <f t="shared" si="2"/>
        <v>1.6666666666666667</v>
      </c>
      <c r="G17" s="2">
        <v>0</v>
      </c>
      <c r="H17" s="2">
        <v>98</v>
      </c>
      <c r="I17" s="2">
        <v>0</v>
      </c>
      <c r="J17" s="3">
        <f t="shared" si="3"/>
        <v>32.666666666666664</v>
      </c>
    </row>
    <row r="18" spans="1:10" x14ac:dyDescent="0.25">
      <c r="A18" s="2">
        <v>17.5</v>
      </c>
      <c r="B18" s="2">
        <v>1</v>
      </c>
      <c r="C18" s="2">
        <v>1</v>
      </c>
      <c r="D18" s="2">
        <v>1</v>
      </c>
      <c r="E18" s="3">
        <f t="shared" si="2"/>
        <v>1</v>
      </c>
      <c r="G18" s="2">
        <v>0</v>
      </c>
      <c r="H18" s="2">
        <v>0</v>
      </c>
      <c r="I18" s="2">
        <v>0</v>
      </c>
      <c r="J18" s="3">
        <f t="shared" si="3"/>
        <v>0</v>
      </c>
    </row>
    <row r="21" spans="1:10" x14ac:dyDescent="0.25">
      <c r="A21" t="s">
        <v>0</v>
      </c>
      <c r="B21">
        <v>1</v>
      </c>
    </row>
    <row r="22" spans="1:10" x14ac:dyDescent="0.25">
      <c r="B22" t="s">
        <v>6</v>
      </c>
      <c r="G22" t="s">
        <v>7</v>
      </c>
    </row>
    <row r="23" spans="1:10" x14ac:dyDescent="0.25">
      <c r="A23" s="2" t="s">
        <v>1</v>
      </c>
      <c r="B23" s="2" t="s">
        <v>2</v>
      </c>
      <c r="C23" s="2"/>
      <c r="D23" s="2"/>
      <c r="E23" s="3" t="s">
        <v>8</v>
      </c>
      <c r="G23" s="2" t="s">
        <v>2</v>
      </c>
      <c r="H23" s="2"/>
      <c r="I23" s="2"/>
      <c r="J23" s="3" t="s">
        <v>8</v>
      </c>
    </row>
    <row r="24" spans="1:10" x14ac:dyDescent="0.25">
      <c r="A24" s="2">
        <v>3.5</v>
      </c>
      <c r="B24" s="2">
        <v>0</v>
      </c>
      <c r="C24" s="2">
        <v>0</v>
      </c>
      <c r="D24" s="2">
        <v>0</v>
      </c>
      <c r="E24" s="3">
        <f>AVERAGE(B24:D24)</f>
        <v>0</v>
      </c>
      <c r="G24" s="2">
        <v>0</v>
      </c>
      <c r="H24" s="2">
        <v>0</v>
      </c>
      <c r="I24" s="2">
        <v>0</v>
      </c>
      <c r="J24" s="3">
        <f>AVERAGE(G24:I24)</f>
        <v>0</v>
      </c>
    </row>
    <row r="25" spans="1:10" x14ac:dyDescent="0.25">
      <c r="A25" s="2">
        <v>7</v>
      </c>
      <c r="B25" s="2">
        <v>0</v>
      </c>
      <c r="C25" s="2">
        <v>0</v>
      </c>
      <c r="D25" s="2">
        <v>0</v>
      </c>
      <c r="E25" s="3">
        <f t="shared" ref="E25:E28" si="4">AVERAGE(B25:D25)</f>
        <v>0</v>
      </c>
      <c r="G25" s="2">
        <v>0</v>
      </c>
      <c r="H25" s="2">
        <v>0</v>
      </c>
      <c r="I25" s="2">
        <v>0</v>
      </c>
      <c r="J25" s="3">
        <f t="shared" ref="J25:J28" si="5">AVERAGE(G25:I25)</f>
        <v>0</v>
      </c>
    </row>
    <row r="26" spans="1:10" x14ac:dyDescent="0.25">
      <c r="A26" s="2">
        <v>10.5</v>
      </c>
      <c r="B26" s="2">
        <v>3</v>
      </c>
      <c r="C26" s="2">
        <v>2</v>
      </c>
      <c r="D26" s="2">
        <v>3</v>
      </c>
      <c r="E26" s="3">
        <f t="shared" si="4"/>
        <v>2.6666666666666665</v>
      </c>
      <c r="G26" s="2">
        <v>0</v>
      </c>
      <c r="H26" s="2">
        <v>0</v>
      </c>
      <c r="I26" s="2">
        <v>0</v>
      </c>
      <c r="J26" s="3">
        <f t="shared" si="5"/>
        <v>0</v>
      </c>
    </row>
    <row r="27" spans="1:10" x14ac:dyDescent="0.25">
      <c r="A27" s="2">
        <v>14</v>
      </c>
      <c r="B27" s="2">
        <v>1</v>
      </c>
      <c r="C27" s="2">
        <v>1</v>
      </c>
      <c r="D27" s="2">
        <v>4</v>
      </c>
      <c r="E27" s="3">
        <f t="shared" si="4"/>
        <v>2</v>
      </c>
      <c r="G27" s="2">
        <v>0</v>
      </c>
      <c r="H27" s="2">
        <v>0</v>
      </c>
      <c r="I27" s="2">
        <v>0</v>
      </c>
      <c r="J27" s="3">
        <f t="shared" si="5"/>
        <v>0</v>
      </c>
    </row>
    <row r="28" spans="1:10" x14ac:dyDescent="0.25">
      <c r="A28" s="2">
        <v>17.5</v>
      </c>
      <c r="B28" s="2">
        <v>2</v>
      </c>
      <c r="C28" s="2">
        <v>6</v>
      </c>
      <c r="D28" s="2">
        <v>1</v>
      </c>
      <c r="E28" s="3">
        <f t="shared" si="4"/>
        <v>3</v>
      </c>
      <c r="G28" s="2">
        <v>0</v>
      </c>
      <c r="H28" s="2">
        <v>0</v>
      </c>
      <c r="I28" s="2">
        <v>0</v>
      </c>
      <c r="J28" s="3">
        <f t="shared" si="5"/>
        <v>0</v>
      </c>
    </row>
    <row r="31" spans="1:10" x14ac:dyDescent="0.25">
      <c r="A31" t="s">
        <v>0</v>
      </c>
      <c r="B31">
        <v>1.5</v>
      </c>
    </row>
    <row r="32" spans="1:10" x14ac:dyDescent="0.25">
      <c r="B32" t="s">
        <v>6</v>
      </c>
      <c r="G32" t="s">
        <v>7</v>
      </c>
    </row>
    <row r="33" spans="1:10" x14ac:dyDescent="0.25">
      <c r="A33" s="2" t="s">
        <v>1</v>
      </c>
      <c r="B33" s="2" t="s">
        <v>2</v>
      </c>
      <c r="C33" s="2"/>
      <c r="D33" s="2"/>
      <c r="E33" s="3" t="s">
        <v>8</v>
      </c>
      <c r="G33" s="2" t="s">
        <v>2</v>
      </c>
      <c r="H33" s="2"/>
      <c r="I33" s="2"/>
      <c r="J33" s="3" t="s">
        <v>8</v>
      </c>
    </row>
    <row r="34" spans="1:10" x14ac:dyDescent="0.25">
      <c r="A34" s="2">
        <v>3.5</v>
      </c>
      <c r="B34" s="2">
        <v>0</v>
      </c>
      <c r="C34" s="2">
        <v>0</v>
      </c>
      <c r="D34" s="2">
        <v>0</v>
      </c>
      <c r="E34" s="3">
        <f>AVERAGE(B34:D34)</f>
        <v>0</v>
      </c>
      <c r="G34" s="2">
        <v>0</v>
      </c>
      <c r="H34" s="2">
        <v>0</v>
      </c>
      <c r="I34" s="2">
        <v>0</v>
      </c>
      <c r="J34" s="3">
        <f>AVERAGE(G34:I34)</f>
        <v>0</v>
      </c>
    </row>
    <row r="35" spans="1:10" x14ac:dyDescent="0.25">
      <c r="A35" s="2">
        <v>7</v>
      </c>
      <c r="B35" s="2">
        <v>0</v>
      </c>
      <c r="C35" s="2">
        <v>0</v>
      </c>
      <c r="D35" s="2">
        <v>0</v>
      </c>
      <c r="E35" s="3">
        <f t="shared" ref="E35:E38" si="6">AVERAGE(B35:D35)</f>
        <v>0</v>
      </c>
      <c r="G35" s="2">
        <v>0</v>
      </c>
      <c r="H35" s="2">
        <v>0</v>
      </c>
      <c r="I35" s="2">
        <v>0</v>
      </c>
      <c r="J35" s="3">
        <f t="shared" ref="J35:J38" si="7">AVERAGE(G35:I35)</f>
        <v>0</v>
      </c>
    </row>
    <row r="36" spans="1:10" x14ac:dyDescent="0.25">
      <c r="A36" s="2">
        <v>10.5</v>
      </c>
      <c r="B36" s="2">
        <v>5</v>
      </c>
      <c r="C36" s="2">
        <v>3</v>
      </c>
      <c r="D36" s="2">
        <v>10</v>
      </c>
      <c r="E36" s="3">
        <f t="shared" si="6"/>
        <v>6</v>
      </c>
      <c r="G36" s="2">
        <v>0</v>
      </c>
      <c r="H36" s="2">
        <v>0</v>
      </c>
      <c r="I36" s="2">
        <v>0</v>
      </c>
      <c r="J36" s="3">
        <f t="shared" si="7"/>
        <v>0</v>
      </c>
    </row>
    <row r="37" spans="1:10" x14ac:dyDescent="0.25">
      <c r="A37" s="2">
        <v>14</v>
      </c>
      <c r="B37" s="2">
        <v>1</v>
      </c>
      <c r="C37" s="2">
        <v>2</v>
      </c>
      <c r="D37" s="2">
        <v>2</v>
      </c>
      <c r="E37" s="3">
        <f t="shared" si="6"/>
        <v>1.6666666666666667</v>
      </c>
      <c r="G37" s="2">
        <v>0</v>
      </c>
      <c r="H37" s="2">
        <v>0</v>
      </c>
      <c r="I37" s="2">
        <v>0</v>
      </c>
      <c r="J37" s="3">
        <f t="shared" si="7"/>
        <v>0</v>
      </c>
    </row>
    <row r="38" spans="1:10" x14ac:dyDescent="0.25">
      <c r="A38" s="2">
        <v>17.5</v>
      </c>
      <c r="B38" s="2">
        <v>1</v>
      </c>
      <c r="C38" s="2">
        <v>3</v>
      </c>
      <c r="D38" s="2">
        <v>1</v>
      </c>
      <c r="E38" s="3">
        <f t="shared" si="6"/>
        <v>1.6666666666666667</v>
      </c>
      <c r="G38" s="2">
        <v>0</v>
      </c>
      <c r="H38" s="2">
        <v>0</v>
      </c>
      <c r="I38" s="2">
        <v>0</v>
      </c>
      <c r="J38" s="3">
        <f t="shared" si="7"/>
        <v>0</v>
      </c>
    </row>
    <row r="42" spans="1:10" x14ac:dyDescent="0.25">
      <c r="A42" t="s">
        <v>0</v>
      </c>
      <c r="B42">
        <v>2</v>
      </c>
    </row>
    <row r="43" spans="1:10" x14ac:dyDescent="0.25">
      <c r="B43" t="s">
        <v>6</v>
      </c>
      <c r="G43" t="s">
        <v>7</v>
      </c>
    </row>
    <row r="44" spans="1:10" x14ac:dyDescent="0.25">
      <c r="A44" s="2" t="s">
        <v>1</v>
      </c>
      <c r="B44" s="2" t="s">
        <v>2</v>
      </c>
      <c r="C44" s="2"/>
      <c r="D44" s="2"/>
      <c r="E44" s="3" t="s">
        <v>8</v>
      </c>
      <c r="G44" s="2" t="s">
        <v>2</v>
      </c>
      <c r="H44" s="2"/>
      <c r="I44" s="2"/>
      <c r="J44" s="3" t="s">
        <v>8</v>
      </c>
    </row>
    <row r="45" spans="1:10" x14ac:dyDescent="0.25">
      <c r="A45" s="2">
        <v>3.5</v>
      </c>
      <c r="B45" s="2">
        <v>0</v>
      </c>
      <c r="C45" s="2">
        <v>0</v>
      </c>
      <c r="D45" s="2">
        <v>0</v>
      </c>
      <c r="E45" s="3">
        <f>AVERAGE(B45:D45)</f>
        <v>0</v>
      </c>
      <c r="G45" s="2">
        <v>0</v>
      </c>
      <c r="H45" s="2">
        <v>0</v>
      </c>
      <c r="I45" s="2">
        <v>0</v>
      </c>
      <c r="J45" s="3">
        <f>AVERAGE(G45:I45)</f>
        <v>0</v>
      </c>
    </row>
    <row r="46" spans="1:10" x14ac:dyDescent="0.25">
      <c r="A46" s="2">
        <v>7</v>
      </c>
      <c r="B46" s="2">
        <v>0</v>
      </c>
      <c r="C46" s="2">
        <v>0</v>
      </c>
      <c r="D46" s="2">
        <v>0</v>
      </c>
      <c r="E46" s="3">
        <f t="shared" ref="E46:E49" si="8">AVERAGE(B46:D46)</f>
        <v>0</v>
      </c>
      <c r="G46" s="2">
        <v>0</v>
      </c>
      <c r="H46" s="2">
        <v>0</v>
      </c>
      <c r="I46" s="2">
        <v>0</v>
      </c>
      <c r="J46" s="3">
        <f t="shared" ref="J46:J49" si="9">AVERAGE(G46:I46)</f>
        <v>0</v>
      </c>
    </row>
    <row r="47" spans="1:10" x14ac:dyDescent="0.25">
      <c r="A47" s="2">
        <v>10.5</v>
      </c>
      <c r="B47" s="2">
        <v>29</v>
      </c>
      <c r="C47" s="2">
        <v>108</v>
      </c>
      <c r="D47" s="2">
        <v>1</v>
      </c>
      <c r="E47" s="3">
        <f t="shared" si="8"/>
        <v>46</v>
      </c>
      <c r="G47" s="2">
        <v>0</v>
      </c>
      <c r="H47" s="2">
        <v>0</v>
      </c>
      <c r="I47" s="2">
        <v>0</v>
      </c>
      <c r="J47" s="3">
        <f t="shared" si="9"/>
        <v>0</v>
      </c>
    </row>
    <row r="48" spans="1:10" x14ac:dyDescent="0.25">
      <c r="A48" s="2">
        <v>14</v>
      </c>
      <c r="B48" s="2">
        <v>4</v>
      </c>
      <c r="C48" s="2">
        <v>1</v>
      </c>
      <c r="D48" s="2">
        <v>4</v>
      </c>
      <c r="E48" s="3">
        <f t="shared" si="8"/>
        <v>3</v>
      </c>
      <c r="G48" s="2">
        <v>0</v>
      </c>
      <c r="H48" s="2">
        <v>0</v>
      </c>
      <c r="I48" s="2">
        <v>0</v>
      </c>
      <c r="J48" s="3">
        <f t="shared" si="9"/>
        <v>0</v>
      </c>
    </row>
    <row r="49" spans="1:10" x14ac:dyDescent="0.25">
      <c r="A49" s="2">
        <v>17.5</v>
      </c>
      <c r="B49" s="2">
        <v>7</v>
      </c>
      <c r="C49" s="2">
        <v>8</v>
      </c>
      <c r="D49" s="2">
        <v>7</v>
      </c>
      <c r="E49" s="3">
        <f t="shared" si="8"/>
        <v>7.333333333333333</v>
      </c>
      <c r="G49" s="2">
        <v>0</v>
      </c>
      <c r="H49" s="2">
        <v>0</v>
      </c>
      <c r="I49" s="2">
        <v>0</v>
      </c>
      <c r="J49" s="3">
        <f t="shared" si="9"/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G10" workbookViewId="0">
      <selection activeCell="I16" sqref="I16"/>
    </sheetView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Old</vt:lpstr>
      <vt:lpstr>Vary CCLIN</vt:lpstr>
      <vt:lpstr>Vary CCPC</vt:lpstr>
      <vt:lpstr>CCLIN Graphs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Olivia</dc:creator>
  <cp:lastModifiedBy>Olivia</cp:lastModifiedBy>
  <dcterms:created xsi:type="dcterms:W3CDTF">2017-01-11T14:13:35Z</dcterms:created>
  <dcterms:modified xsi:type="dcterms:W3CDTF">2019-03-24T10:24:23Z</dcterms:modified>
</cp:coreProperties>
</file>