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PhD\Articles\PhD papers\Obj2_LiDAR_analysis\DataDescriptor_TextFiles\"/>
    </mc:Choice>
  </mc:AlternateContent>
  <bookViews>
    <workbookView xWindow="0" yWindow="0" windowWidth="28800" windowHeight="12435"/>
  </bookViews>
  <sheets>
    <sheet name="Sheet1" sheetId="1" r:id="rId1"/>
  </sheets>
  <definedNames>
    <definedName name="_xlnm.Print_Area" localSheetId="0">Sheet1!$A$1:$I$12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F10" i="1" l="1"/>
  <c r="F12" i="1" l="1"/>
  <c r="F11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<sst xmlns="http://schemas.openxmlformats.org/spreadsheetml/2006/main" count="30" uniqueCount="30">
  <si>
    <t>Steart</t>
  </si>
  <si>
    <t>Managed Realignment sites characteristics and data available</t>
  </si>
  <si>
    <t>Latitude / Longitude</t>
  </si>
  <si>
    <t>Project name</t>
  </si>
  <si>
    <t>Abbots Hall</t>
  </si>
  <si>
    <t>Chowder Ness</t>
  </si>
  <si>
    <t>Freiston</t>
  </si>
  <si>
    <t>Paull Holme Strays</t>
  </si>
  <si>
    <t>Tollesbury</t>
  </si>
  <si>
    <t>Welwick</t>
  </si>
  <si>
    <t>Alkborough</t>
  </si>
  <si>
    <t>Wallasea
(Allfleet's Marsh)</t>
  </si>
  <si>
    <t>HAT (ODm)</t>
  </si>
  <si>
    <t>Mean Spring Tidal Range (m)</t>
  </si>
  <si>
    <t>Mean High Water Spring (ODm)</t>
  </si>
  <si>
    <t>Mean Low Water Spring (ODm)</t>
  </si>
  <si>
    <t>Mean High Water Neap (ODm)</t>
  </si>
  <si>
    <t>Mean Low Water Neap (ODm)</t>
  </si>
  <si>
    <t>Mean Neap Tidal Range (m)</t>
  </si>
  <si>
    <t>Hesketh Out Marsh West</t>
  </si>
  <si>
    <t>51.7846
0.8455</t>
  </si>
  <si>
    <t>53.6914
-0.6773</t>
  </si>
  <si>
    <t>51.6163
0.8364</t>
  </si>
  <si>
    <t>53.6916
-0.4815</t>
  </si>
  <si>
    <t>52.9646
0.0923</t>
  </si>
  <si>
    <t>53.7203
-2.8876</t>
  </si>
  <si>
    <t>53.7082
-0.2193</t>
  </si>
  <si>
    <t>51.1983 
-3.0506</t>
  </si>
  <si>
    <t>51.7673
0.8402</t>
  </si>
  <si>
    <t>53.6471
0.0095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</si>
</sst>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0"/>
      <name val="Lucida Sans"/>
      <family val="2"/>
    </font>
    <font>
      <sz val="11"/>
      <color theme="1"/>
      <name val="Lucida Sans"/>
      <family val="2"/>
    </font>
    <font>
      <b/>
      <sz val="11"/>
      <color theme="1"/>
      <name val="Lucida Sans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4" fillId="0" borderId="0" xfId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</cellXfs>
  <cellStyles count="2">
    <cellStyle name="Good" xfId="1" builtinId="26"/>
    <cellStyle name="Normal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2:I12" totalsRowShown="0" headerRowDxfId="10" dataDxfId="9">
  <autoFilter ref="A2:I12"/>
  <tableColumns count="9">
    <tableColumn id="1" name="Project name" dataDxfId="8"/>
    <tableColumn id="12" name="Latitude / Longitude" dataDxfId="7"/>
    <tableColumn id="37" name="HAT (ODm)" dataDxfId="6"/>
    <tableColumn id="6" name="Mean High Water Spring (ODm)" dataDxfId="5"/>
    <tableColumn id="5" name="Mean Low Water Spring (ODm)" dataDxfId="4"/>
    <tableColumn id="3" name="Mean Spring Tidal Range (m)" dataDxfId="3">
      <calculatedColumnFormula>Table1[[#This Row],[Mean High Water Spring (ODm)]]-Table1[[#This Row],[Mean Low Water Spring (ODm)]]</calculatedColumnFormula>
    </tableColumn>
    <tableColumn id="21" name="Mean High Water Neap (ODm)" dataDxfId="2"/>
    <tableColumn id="7" name="Mean Low Water Neap (ODm)" dataDxfId="1"/>
    <tableColumn id="2" name="Mean Neap Tidal Range (m)" dataDxfId="0">
      <calculatedColumnFormula>Table1[[#This Row],[Mean High Water Neap (ODm)]]-Table1[[#This Row],[Mean Low Water Neap (ODm)]]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zoomScale="82" zoomScaleNormal="82" workbookViewId="0">
      <selection activeCell="D15" sqref="D15"/>
    </sheetView>
  </sheetViews>
  <sheetFormatPr defaultRowHeight="15" x14ac:dyDescent="0.25"/>
  <cols>
    <col min="1" max="1" width="15.85546875" style="1" customWidth="1"/>
    <col min="2" max="2" width="13.42578125" style="1" customWidth="1"/>
    <col min="3" max="3" width="10" style="1" customWidth="1"/>
    <col min="4" max="4" width="10.7109375" bestFit="1" customWidth="1"/>
    <col min="5" max="9" width="10.7109375" style="1" customWidth="1"/>
    <col min="10" max="16384" width="9.140625" style="1"/>
  </cols>
  <sheetData>
    <row r="1" spans="1:9" ht="23.25" customHeight="1" x14ac:dyDescent="0.3">
      <c r="A1" s="5" t="s">
        <v>1</v>
      </c>
      <c r="B1" s="5"/>
      <c r="C1" s="5"/>
      <c r="D1" s="5"/>
      <c r="E1" s="5"/>
      <c r="F1" s="5"/>
      <c r="G1" s="5"/>
      <c r="H1" s="5"/>
      <c r="I1" s="5"/>
    </row>
    <row r="2" spans="1:9" s="4" customFormat="1" ht="85.5" customHeight="1" x14ac:dyDescent="0.3">
      <c r="A2" s="6" t="s">
        <v>3</v>
      </c>
      <c r="B2" s="6" t="s">
        <v>2</v>
      </c>
      <c r="C2" s="6" t="s">
        <v>12</v>
      </c>
      <c r="D2" s="6" t="s">
        <v>14</v>
      </c>
      <c r="E2" s="6" t="s">
        <v>15</v>
      </c>
      <c r="F2" s="6" t="s">
        <v>13</v>
      </c>
      <c r="G2" s="6" t="s">
        <v>16</v>
      </c>
      <c r="H2" s="6" t="s">
        <v>17</v>
      </c>
      <c r="I2" s="6" t="s">
        <v>18</v>
      </c>
    </row>
    <row r="3" spans="1:9" s="3" customFormat="1" ht="45" customHeight="1" x14ac:dyDescent="0.25">
      <c r="A3" s="8" t="s">
        <v>4</v>
      </c>
      <c r="B3" s="7" t="s">
        <v>20</v>
      </c>
      <c r="C3" s="7">
        <v>3.2412000000000001</v>
      </c>
      <c r="D3" s="7">
        <v>2.6735000000000002</v>
      </c>
      <c r="E3" s="7">
        <v>-1.4353</v>
      </c>
      <c r="F3" s="7">
        <f>Table1[[#This Row],[Mean High Water Spring (ODm)]]-Table1[[#This Row],[Mean Low Water Spring (ODm)]]</f>
        <v>4.1088000000000005</v>
      </c>
      <c r="G3" s="3">
        <v>1.9413</v>
      </c>
      <c r="H3" s="7">
        <v>-1.3653999999999999</v>
      </c>
      <c r="I3" s="7">
        <f>Table1[[#This Row],[Mean High Water Neap (ODm)]]-Table1[[#This Row],[Mean Low Water Neap (ODm)]]</f>
        <v>3.3067000000000002</v>
      </c>
    </row>
    <row r="4" spans="1:9" s="3" customFormat="1" ht="45" customHeight="1" x14ac:dyDescent="0.25">
      <c r="A4" s="8" t="s">
        <v>10</v>
      </c>
      <c r="B4" s="7" t="s">
        <v>21</v>
      </c>
      <c r="C4" s="7">
        <v>5.0884999999999998</v>
      </c>
      <c r="D4" s="7">
        <v>4.1357999999999997</v>
      </c>
      <c r="E4" s="7">
        <v>-1.6903999999999999</v>
      </c>
      <c r="F4" s="7">
        <f>Table1[[#This Row],[Mean High Water Spring (ODm)]]-Table1[[#This Row],[Mean Low Water Spring (ODm)]]</f>
        <v>5.8262</v>
      </c>
      <c r="G4" s="7">
        <v>2.1785999999999999</v>
      </c>
      <c r="H4" s="7">
        <v>-0.75736000000000003</v>
      </c>
      <c r="I4" s="7">
        <f>Table1[[#This Row],[Mean High Water Neap (ODm)]]-Table1[[#This Row],[Mean Low Water Neap (ODm)]]</f>
        <v>2.9359599999999997</v>
      </c>
    </row>
    <row r="5" spans="1:9" s="3" customFormat="1" ht="45" customHeight="1" x14ac:dyDescent="0.25">
      <c r="A5" s="8" t="s">
        <v>11</v>
      </c>
      <c r="B5" s="7" t="s">
        <v>22</v>
      </c>
      <c r="C5" s="7">
        <v>3.3738999999999999</v>
      </c>
      <c r="D5" s="7">
        <v>2.8134000000000001</v>
      </c>
      <c r="E5" s="7">
        <v>-1.9052</v>
      </c>
      <c r="F5" s="7">
        <f>Table1[[#This Row],[Mean High Water Spring (ODm)]]-Table1[[#This Row],[Mean Low Water Spring (ODm)]]</f>
        <v>4.7186000000000003</v>
      </c>
      <c r="G5" s="7">
        <v>1.9636</v>
      </c>
      <c r="H5" s="7">
        <v>-1.35</v>
      </c>
      <c r="I5" s="7">
        <f>Table1[[#This Row],[Mean High Water Neap (ODm)]]-Table1[[#This Row],[Mean Low Water Neap (ODm)]]</f>
        <v>3.3136000000000001</v>
      </c>
    </row>
    <row r="6" spans="1:9" s="3" customFormat="1" ht="45" customHeight="1" x14ac:dyDescent="0.25">
      <c r="A6" s="8" t="s">
        <v>5</v>
      </c>
      <c r="B6" s="7" t="s">
        <v>23</v>
      </c>
      <c r="C6" s="7">
        <v>4.6212</v>
      </c>
      <c r="D6" s="7">
        <v>3.7296</v>
      </c>
      <c r="E6" s="7">
        <v>-2.8740999999999999</v>
      </c>
      <c r="F6" s="7">
        <f>Table1[[#This Row],[Mean High Water Spring (ODm)]]-Table1[[#This Row],[Mean Low Water Spring (ODm)]]</f>
        <v>6.6036999999999999</v>
      </c>
      <c r="G6" s="7">
        <v>2.0114000000000001</v>
      </c>
      <c r="H6" s="7">
        <v>-1.2967</v>
      </c>
      <c r="I6" s="7">
        <f>Table1[[#This Row],[Mean High Water Neap (ODm)]]-Table1[[#This Row],[Mean Low Water Neap (ODm)]]</f>
        <v>3.3081</v>
      </c>
    </row>
    <row r="7" spans="1:9" s="3" customFormat="1" ht="45" customHeight="1" x14ac:dyDescent="0.25">
      <c r="A7" s="8" t="s">
        <v>6</v>
      </c>
      <c r="B7" s="7" t="s">
        <v>24</v>
      </c>
      <c r="C7" s="7">
        <v>4.7061999999999999</v>
      </c>
      <c r="D7" s="7">
        <v>3.8267000000000002</v>
      </c>
      <c r="E7" s="7">
        <v>-2.891</v>
      </c>
      <c r="F7" s="7">
        <f>Table1[[#This Row],[Mean High Water Spring (ODm)]]-Table1[[#This Row],[Mean Low Water Spring (ODm)]]</f>
        <v>6.7177000000000007</v>
      </c>
      <c r="G7" s="7">
        <v>1.9061999999999999</v>
      </c>
      <c r="H7" s="7">
        <v>-1.2733000000000001</v>
      </c>
      <c r="I7" s="7">
        <f>Table1[[#This Row],[Mean High Water Neap (ODm)]]-Table1[[#This Row],[Mean Low Water Neap (ODm)]]</f>
        <v>3.1795</v>
      </c>
    </row>
    <row r="8" spans="1:9" s="3" customFormat="1" ht="45" customHeight="1" x14ac:dyDescent="0.25">
      <c r="A8" s="8" t="s">
        <v>19</v>
      </c>
      <c r="B8" s="7" t="s">
        <v>25</v>
      </c>
      <c r="C8" s="7">
        <v>5.1234000000000002</v>
      </c>
      <c r="D8" s="7">
        <v>4.1234000000000002</v>
      </c>
      <c r="E8" s="7">
        <v>-4.4318</v>
      </c>
      <c r="F8" s="7">
        <f>Table1[[#This Row],[Mean High Water Spring (ODm)]]-Table1[[#This Row],[Mean Low Water Spring (ODm)]]</f>
        <v>8.5551999999999992</v>
      </c>
      <c r="G8" s="7">
        <v>2.1857000000000002</v>
      </c>
      <c r="H8" s="7">
        <v>-2.8191000000000002</v>
      </c>
      <c r="I8" s="7">
        <f>Table1[[#This Row],[Mean High Water Neap (ODm)]]-Table1[[#This Row],[Mean Low Water Neap (ODm)]]</f>
        <v>5.0048000000000004</v>
      </c>
    </row>
    <row r="9" spans="1:9" s="3" customFormat="1" ht="45" customHeight="1" x14ac:dyDescent="0.25">
      <c r="A9" s="8" t="s">
        <v>7</v>
      </c>
      <c r="B9" s="7" t="s">
        <v>26</v>
      </c>
      <c r="C9" s="7">
        <v>4.3691000000000004</v>
      </c>
      <c r="D9" s="7">
        <v>3.4864000000000002</v>
      </c>
      <c r="E9" s="7">
        <v>-2.9943</v>
      </c>
      <c r="F9" s="7">
        <f>Table1[[#This Row],[Mean High Water Spring (ODm)]]-Table1[[#This Row],[Mean Low Water Spring (ODm)]]</f>
        <v>6.4807000000000006</v>
      </c>
      <c r="G9" s="7">
        <v>1.9337</v>
      </c>
      <c r="H9" s="7">
        <v>-1.3366</v>
      </c>
      <c r="I9" s="7">
        <f>Table1[[#This Row],[Mean High Water Neap (ODm)]]-Table1[[#This Row],[Mean Low Water Neap (ODm)]]</f>
        <v>3.2702999999999998</v>
      </c>
    </row>
    <row r="10" spans="1:9" s="3" customFormat="1" ht="45" customHeight="1" x14ac:dyDescent="0.25">
      <c r="A10" s="2" t="s">
        <v>0</v>
      </c>
      <c r="B10" s="3" t="s">
        <v>27</v>
      </c>
      <c r="C10" s="3">
        <v>7.1593999999999998</v>
      </c>
      <c r="D10" s="3">
        <v>5.8765999999999998</v>
      </c>
      <c r="E10" s="3">
        <v>-5.1679000000000004</v>
      </c>
      <c r="F10" s="3">
        <f>Table1[[#This Row],[Mean High Water Spring (ODm)]]-Table1[[#This Row],[Mean Low Water Spring (ODm)]]</f>
        <v>11.044499999999999</v>
      </c>
      <c r="G10" s="3">
        <v>2.8584999999999998</v>
      </c>
      <c r="H10" s="3">
        <v>-2.6219000000000001</v>
      </c>
      <c r="I10" s="3">
        <f>Table1[[#This Row],[Mean High Water Neap (ODm)]]-Table1[[#This Row],[Mean Low Water Neap (ODm)]]</f>
        <v>5.4803999999999995</v>
      </c>
    </row>
    <row r="11" spans="1:9" s="3" customFormat="1" ht="45" customHeight="1" x14ac:dyDescent="0.25">
      <c r="A11" s="2" t="s">
        <v>8</v>
      </c>
      <c r="B11" s="3" t="s">
        <v>28</v>
      </c>
      <c r="C11" s="3">
        <v>3.2494000000000001</v>
      </c>
      <c r="D11" s="3">
        <v>2.6798000000000002</v>
      </c>
      <c r="E11" s="3">
        <v>-1.6406000000000001</v>
      </c>
      <c r="F11" s="3">
        <f>Table1[[#This Row],[Mean High Water Spring (ODm)]]-Table1[[#This Row],[Mean Low Water Spring (ODm)]]</f>
        <v>4.3204000000000002</v>
      </c>
      <c r="G11" s="3">
        <v>1.9587000000000001</v>
      </c>
      <c r="H11" s="3">
        <v>-1.3627</v>
      </c>
      <c r="I11" s="3">
        <f>Table1[[#This Row],[Mean High Water Neap (ODm)]]-Table1[[#This Row],[Mean Low Water Neap (ODm)]]</f>
        <v>3.3214000000000001</v>
      </c>
    </row>
    <row r="12" spans="1:9" s="3" customFormat="1" ht="45" customHeight="1" x14ac:dyDescent="0.25">
      <c r="A12" s="2" t="s">
        <v>9</v>
      </c>
      <c r="B12" s="3" t="s">
        <v>29</v>
      </c>
      <c r="C12" s="3">
        <v>3.887</v>
      </c>
      <c r="D12" s="3">
        <v>3.1273</v>
      </c>
      <c r="E12" s="3">
        <v>-2.6747000000000001</v>
      </c>
      <c r="F12" s="3">
        <f>Table1[[#This Row],[Mean High Water Spring (ODm)]]-Table1[[#This Row],[Mean Low Water Spring (ODm)]]</f>
        <v>5.8019999999999996</v>
      </c>
      <c r="G12" s="3">
        <v>1.6870000000000001</v>
      </c>
      <c r="H12" s="3">
        <v>-1.1745000000000001</v>
      </c>
      <c r="I12" s="3">
        <f>Table1[[#This Row],[Mean High Water Neap (ODm)]]-Table1[[#This Row],[Mean Low Water Neap (ODm)]]</f>
        <v>2.8615000000000004</v>
      </c>
    </row>
  </sheetData>
  <pageMargins left="0.70866141732283472" right="0.70866141732283472" top="0.74803149606299213" bottom="0.74803149606299213" header="0.31496062992125984" footer="0.31496062992125984"/>
  <pageSetup paperSize="9" scale="45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help</dc:creator>
  <cp:lastModifiedBy>Clementine Chirol</cp:lastModifiedBy>
  <cp:lastPrinted>2016-10-19T18:13:31Z</cp:lastPrinted>
  <dcterms:created xsi:type="dcterms:W3CDTF">2015-02-04T11:56:31Z</dcterms:created>
  <dcterms:modified xsi:type="dcterms:W3CDTF">2019-09-24T15:58:57Z</dcterms:modified>
</cp:coreProperties>
</file>