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\OneDrive\Desktop\"/>
    </mc:Choice>
  </mc:AlternateContent>
  <bookViews>
    <workbookView xWindow="0" yWindow="0" windowWidth="23016" windowHeight="9168" tabRatio="782"/>
  </bookViews>
  <sheets>
    <sheet name="B1" sheetId="43" r:id="rId1"/>
    <sheet name="B2" sheetId="44" r:id="rId2"/>
    <sheet name="B3" sheetId="45" r:id="rId3"/>
    <sheet name="P1" sheetId="46" r:id="rId4"/>
    <sheet name="P2" sheetId="51" r:id="rId5"/>
    <sheet name="P3" sheetId="52" r:id="rId6"/>
    <sheet name="P4" sheetId="53" r:id="rId7"/>
    <sheet name="P5" sheetId="5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54" l="1"/>
  <c r="S23" i="54"/>
  <c r="R23" i="54"/>
  <c r="Q23" i="54"/>
  <c r="O23" i="54"/>
  <c r="L23" i="54"/>
  <c r="P23" i="54" s="1"/>
  <c r="T22" i="54"/>
  <c r="S22" i="54"/>
  <c r="R22" i="54"/>
  <c r="Q22" i="54"/>
  <c r="O22" i="54"/>
  <c r="L22" i="54"/>
  <c r="P22" i="54" s="1"/>
  <c r="T21" i="54"/>
  <c r="S21" i="54"/>
  <c r="R21" i="54"/>
  <c r="Q21" i="54"/>
  <c r="P21" i="54"/>
  <c r="O21" i="54"/>
  <c r="L21" i="54"/>
  <c r="T20" i="54"/>
  <c r="S20" i="54"/>
  <c r="R20" i="54"/>
  <c r="Q20" i="54"/>
  <c r="O20" i="54"/>
  <c r="L20" i="54"/>
  <c r="P20" i="54" s="1"/>
  <c r="T19" i="54"/>
  <c r="S19" i="54"/>
  <c r="R19" i="54"/>
  <c r="Q19" i="54"/>
  <c r="O19" i="54"/>
  <c r="L19" i="54"/>
  <c r="P19" i="54" s="1"/>
  <c r="T18" i="54"/>
  <c r="S18" i="54"/>
  <c r="R18" i="54"/>
  <c r="Q18" i="54"/>
  <c r="O18" i="54"/>
  <c r="L18" i="54"/>
  <c r="P18" i="54" s="1"/>
  <c r="T17" i="54"/>
  <c r="S17" i="54"/>
  <c r="R17" i="54"/>
  <c r="Q17" i="54"/>
  <c r="O17" i="54"/>
  <c r="L17" i="54"/>
  <c r="P17" i="54" s="1"/>
  <c r="T16" i="54"/>
  <c r="S16" i="54"/>
  <c r="R16" i="54"/>
  <c r="Q16" i="54"/>
  <c r="P16" i="54"/>
  <c r="O16" i="54"/>
  <c r="L16" i="54"/>
  <c r="T15" i="54"/>
  <c r="S15" i="54"/>
  <c r="R15" i="54"/>
  <c r="Q15" i="54"/>
  <c r="O15" i="54"/>
  <c r="L15" i="54"/>
  <c r="P15" i="54" s="1"/>
  <c r="T14" i="54"/>
  <c r="S14" i="54"/>
  <c r="R14" i="54"/>
  <c r="Q14" i="54"/>
  <c r="O14" i="54"/>
  <c r="L14" i="54"/>
  <c r="P14" i="54" s="1"/>
  <c r="T13" i="54"/>
  <c r="S13" i="54"/>
  <c r="R13" i="54"/>
  <c r="Q13" i="54"/>
  <c r="O13" i="54"/>
  <c r="L13" i="54"/>
  <c r="P13" i="54" s="1"/>
  <c r="T12" i="54"/>
  <c r="S12" i="54"/>
  <c r="R12" i="54"/>
  <c r="Q12" i="54"/>
  <c r="O12" i="54"/>
  <c r="L12" i="54"/>
  <c r="P12" i="54" s="1"/>
  <c r="T11" i="54"/>
  <c r="S11" i="54"/>
  <c r="R11" i="54"/>
  <c r="Q11" i="54"/>
  <c r="O11" i="54"/>
  <c r="L11" i="54"/>
  <c r="P11" i="54" s="1"/>
  <c r="T10" i="54"/>
  <c r="S10" i="54"/>
  <c r="R10" i="54"/>
  <c r="Q10" i="54"/>
  <c r="O10" i="54"/>
  <c r="L10" i="54"/>
  <c r="P10" i="54" s="1"/>
  <c r="T9" i="54"/>
  <c r="S9" i="54"/>
  <c r="R9" i="54"/>
  <c r="Q9" i="54"/>
  <c r="P9" i="54"/>
  <c r="O9" i="54"/>
  <c r="L9" i="54"/>
  <c r="T8" i="54"/>
  <c r="S8" i="54"/>
  <c r="R8" i="54"/>
  <c r="Q8" i="54"/>
  <c r="P8" i="54"/>
  <c r="O8" i="54"/>
  <c r="L8" i="54"/>
  <c r="T7" i="54"/>
  <c r="S7" i="54"/>
  <c r="R7" i="54"/>
  <c r="Q7" i="54"/>
  <c r="O7" i="54"/>
  <c r="L7" i="54"/>
  <c r="P7" i="54" s="1"/>
  <c r="T6" i="54"/>
  <c r="S6" i="54"/>
  <c r="R6" i="54"/>
  <c r="Q6" i="54"/>
  <c r="O6" i="54"/>
  <c r="L6" i="54"/>
  <c r="P6" i="54" s="1"/>
  <c r="T5" i="54"/>
  <c r="S5" i="54"/>
  <c r="R5" i="54"/>
  <c r="Q5" i="54"/>
  <c r="P5" i="54"/>
  <c r="O5" i="54"/>
  <c r="L5" i="54"/>
  <c r="T4" i="54"/>
  <c r="S4" i="54"/>
  <c r="R4" i="54"/>
  <c r="Q4" i="54"/>
  <c r="O4" i="54"/>
  <c r="L4" i="54"/>
  <c r="P4" i="54" s="1"/>
  <c r="T3" i="54"/>
  <c r="S3" i="54"/>
  <c r="R3" i="54"/>
  <c r="Q3" i="54"/>
  <c r="O3" i="54"/>
  <c r="L3" i="54"/>
  <c r="P3" i="54" s="1"/>
  <c r="T23" i="53"/>
  <c r="S23" i="53"/>
  <c r="R23" i="53"/>
  <c r="Q23" i="53"/>
  <c r="O23" i="53"/>
  <c r="L23" i="53"/>
  <c r="P23" i="53" s="1"/>
  <c r="T22" i="53"/>
  <c r="S22" i="53"/>
  <c r="R22" i="53"/>
  <c r="Q22" i="53"/>
  <c r="P22" i="53"/>
  <c r="O22" i="53"/>
  <c r="L22" i="53"/>
  <c r="T21" i="53"/>
  <c r="S21" i="53"/>
  <c r="R21" i="53"/>
  <c r="Q21" i="53"/>
  <c r="O21" i="53"/>
  <c r="L21" i="53"/>
  <c r="P21" i="53" s="1"/>
  <c r="T20" i="53"/>
  <c r="S20" i="53"/>
  <c r="R20" i="53"/>
  <c r="Q20" i="53"/>
  <c r="O20" i="53"/>
  <c r="L20" i="53"/>
  <c r="P20" i="53" s="1"/>
  <c r="T19" i="53"/>
  <c r="S19" i="53"/>
  <c r="R19" i="53"/>
  <c r="Q19" i="53"/>
  <c r="P19" i="53"/>
  <c r="O19" i="53"/>
  <c r="L19" i="53"/>
  <c r="T18" i="53"/>
  <c r="S18" i="53"/>
  <c r="R18" i="53"/>
  <c r="Q18" i="53"/>
  <c r="O18" i="53"/>
  <c r="L18" i="53"/>
  <c r="P18" i="53" s="1"/>
  <c r="T17" i="53"/>
  <c r="S17" i="53"/>
  <c r="R17" i="53"/>
  <c r="Q17" i="53"/>
  <c r="O17" i="53"/>
  <c r="L17" i="53"/>
  <c r="P17" i="53" s="1"/>
  <c r="T16" i="53"/>
  <c r="S16" i="53"/>
  <c r="R16" i="53"/>
  <c r="Q16" i="53"/>
  <c r="O16" i="53"/>
  <c r="L16" i="53"/>
  <c r="P16" i="53" s="1"/>
  <c r="T15" i="53"/>
  <c r="S15" i="53"/>
  <c r="R15" i="53"/>
  <c r="Q15" i="53"/>
  <c r="O15" i="53"/>
  <c r="L15" i="53"/>
  <c r="P15" i="53" s="1"/>
  <c r="T14" i="53"/>
  <c r="S14" i="53"/>
  <c r="R14" i="53"/>
  <c r="Q14" i="53"/>
  <c r="O14" i="53"/>
  <c r="L14" i="53"/>
  <c r="P14" i="53" s="1"/>
  <c r="T13" i="53"/>
  <c r="S13" i="53"/>
  <c r="R13" i="53"/>
  <c r="Q13" i="53"/>
  <c r="O13" i="53"/>
  <c r="L13" i="53"/>
  <c r="P13" i="53" s="1"/>
  <c r="T12" i="53"/>
  <c r="S12" i="53"/>
  <c r="R12" i="53"/>
  <c r="Q12" i="53"/>
  <c r="O12" i="53"/>
  <c r="L12" i="53"/>
  <c r="P12" i="53" s="1"/>
  <c r="T11" i="53"/>
  <c r="S11" i="53"/>
  <c r="R11" i="53"/>
  <c r="Q11" i="53"/>
  <c r="O11" i="53"/>
  <c r="L11" i="53"/>
  <c r="P11" i="53" s="1"/>
  <c r="T10" i="53"/>
  <c r="S10" i="53"/>
  <c r="R10" i="53"/>
  <c r="Q10" i="53"/>
  <c r="P10" i="53"/>
  <c r="O10" i="53"/>
  <c r="L10" i="53"/>
  <c r="T9" i="53"/>
  <c r="S9" i="53"/>
  <c r="R9" i="53"/>
  <c r="Q9" i="53"/>
  <c r="O9" i="53"/>
  <c r="L9" i="53"/>
  <c r="P9" i="53" s="1"/>
  <c r="T8" i="53"/>
  <c r="S8" i="53"/>
  <c r="R8" i="53"/>
  <c r="Q8" i="53"/>
  <c r="O8" i="53"/>
  <c r="L8" i="53"/>
  <c r="P8" i="53" s="1"/>
  <c r="T7" i="53"/>
  <c r="S7" i="53"/>
  <c r="R7" i="53"/>
  <c r="Q7" i="53"/>
  <c r="O7" i="53"/>
  <c r="L7" i="53"/>
  <c r="P7" i="53" s="1"/>
  <c r="T6" i="53"/>
  <c r="S6" i="53"/>
  <c r="R6" i="53"/>
  <c r="Q6" i="53"/>
  <c r="P6" i="53"/>
  <c r="O6" i="53"/>
  <c r="L6" i="53"/>
  <c r="T5" i="53"/>
  <c r="S5" i="53"/>
  <c r="R5" i="53"/>
  <c r="Q5" i="53"/>
  <c r="O5" i="53"/>
  <c r="L5" i="53"/>
  <c r="P5" i="53" s="1"/>
  <c r="T4" i="53"/>
  <c r="S4" i="53"/>
  <c r="R4" i="53"/>
  <c r="Q4" i="53"/>
  <c r="O4" i="53"/>
  <c r="L4" i="53"/>
  <c r="P4" i="53" s="1"/>
  <c r="T3" i="53"/>
  <c r="S3" i="53"/>
  <c r="R3" i="53"/>
  <c r="Q3" i="53"/>
  <c r="P3" i="53"/>
  <c r="O3" i="53"/>
  <c r="L3" i="53"/>
  <c r="T23" i="52"/>
  <c r="S23" i="52"/>
  <c r="R23" i="52"/>
  <c r="Q23" i="52"/>
  <c r="O23" i="52"/>
  <c r="L23" i="52"/>
  <c r="P23" i="52" s="1"/>
  <c r="T22" i="52"/>
  <c r="S22" i="52"/>
  <c r="R22" i="52"/>
  <c r="Q22" i="52"/>
  <c r="O22" i="52"/>
  <c r="L22" i="52"/>
  <c r="P22" i="52" s="1"/>
  <c r="T21" i="52"/>
  <c r="S21" i="52"/>
  <c r="R21" i="52"/>
  <c r="Q21" i="52"/>
  <c r="O21" i="52"/>
  <c r="L21" i="52"/>
  <c r="P21" i="52" s="1"/>
  <c r="T20" i="52"/>
  <c r="S20" i="52"/>
  <c r="R20" i="52"/>
  <c r="Q20" i="52"/>
  <c r="O20" i="52"/>
  <c r="L20" i="52"/>
  <c r="P20" i="52" s="1"/>
  <c r="T19" i="52"/>
  <c r="S19" i="52"/>
  <c r="R19" i="52"/>
  <c r="Q19" i="52"/>
  <c r="O19" i="52"/>
  <c r="L19" i="52"/>
  <c r="P19" i="52" s="1"/>
  <c r="T18" i="52"/>
  <c r="S18" i="52"/>
  <c r="R18" i="52"/>
  <c r="Q18" i="52"/>
  <c r="O18" i="52"/>
  <c r="L18" i="52"/>
  <c r="P18" i="52" s="1"/>
  <c r="T17" i="52"/>
  <c r="S17" i="52"/>
  <c r="R17" i="52"/>
  <c r="Q17" i="52"/>
  <c r="O17" i="52"/>
  <c r="L17" i="52"/>
  <c r="P17" i="52" s="1"/>
  <c r="T16" i="52"/>
  <c r="S16" i="52"/>
  <c r="R16" i="52"/>
  <c r="Q16" i="52"/>
  <c r="O16" i="52"/>
  <c r="L16" i="52"/>
  <c r="P16" i="52" s="1"/>
  <c r="T15" i="52"/>
  <c r="S15" i="52"/>
  <c r="R15" i="52"/>
  <c r="Q15" i="52"/>
  <c r="O15" i="52"/>
  <c r="L15" i="52"/>
  <c r="P15" i="52" s="1"/>
  <c r="T14" i="52"/>
  <c r="S14" i="52"/>
  <c r="R14" i="52"/>
  <c r="Q14" i="52"/>
  <c r="P14" i="52"/>
  <c r="O14" i="52"/>
  <c r="L14" i="52"/>
  <c r="T13" i="52"/>
  <c r="S13" i="52"/>
  <c r="R13" i="52"/>
  <c r="Q13" i="52"/>
  <c r="O13" i="52"/>
  <c r="L13" i="52"/>
  <c r="P13" i="52" s="1"/>
  <c r="T12" i="52"/>
  <c r="S12" i="52"/>
  <c r="R12" i="52"/>
  <c r="Q12" i="52"/>
  <c r="O12" i="52"/>
  <c r="L12" i="52"/>
  <c r="P12" i="52" s="1"/>
  <c r="T11" i="52"/>
  <c r="S11" i="52"/>
  <c r="R11" i="52"/>
  <c r="Q11" i="52"/>
  <c r="O11" i="52"/>
  <c r="L11" i="52"/>
  <c r="P11" i="52" s="1"/>
  <c r="T10" i="52"/>
  <c r="S10" i="52"/>
  <c r="R10" i="52"/>
  <c r="Q10" i="52"/>
  <c r="O10" i="52"/>
  <c r="L10" i="52"/>
  <c r="P10" i="52" s="1"/>
  <c r="T9" i="52"/>
  <c r="S9" i="52"/>
  <c r="R9" i="52"/>
  <c r="Q9" i="52"/>
  <c r="P9" i="52"/>
  <c r="O9" i="52"/>
  <c r="L9" i="52"/>
  <c r="T8" i="52"/>
  <c r="S8" i="52"/>
  <c r="R8" i="52"/>
  <c r="Q8" i="52"/>
  <c r="O8" i="52"/>
  <c r="L8" i="52"/>
  <c r="P8" i="52" s="1"/>
  <c r="T7" i="52"/>
  <c r="S7" i="52"/>
  <c r="R7" i="52"/>
  <c r="Q7" i="52"/>
  <c r="O7" i="52"/>
  <c r="L7" i="52"/>
  <c r="P7" i="52" s="1"/>
  <c r="T6" i="52"/>
  <c r="S6" i="52"/>
  <c r="R6" i="52"/>
  <c r="Q6" i="52"/>
  <c r="O6" i="52"/>
  <c r="L6" i="52"/>
  <c r="P6" i="52" s="1"/>
  <c r="T5" i="52"/>
  <c r="S5" i="52"/>
  <c r="R5" i="52"/>
  <c r="Q5" i="52"/>
  <c r="O5" i="52"/>
  <c r="L5" i="52"/>
  <c r="P5" i="52" s="1"/>
  <c r="T4" i="52"/>
  <c r="S4" i="52"/>
  <c r="R4" i="52"/>
  <c r="Q4" i="52"/>
  <c r="O4" i="52"/>
  <c r="L4" i="52"/>
  <c r="P4" i="52" s="1"/>
  <c r="T3" i="52"/>
  <c r="S3" i="52"/>
  <c r="R3" i="52"/>
  <c r="Q3" i="52"/>
  <c r="O3" i="52"/>
  <c r="L3" i="52"/>
  <c r="P3" i="52" s="1"/>
  <c r="T23" i="51"/>
  <c r="S23" i="51"/>
  <c r="R23" i="51"/>
  <c r="Q23" i="51"/>
  <c r="O23" i="51"/>
  <c r="L23" i="51"/>
  <c r="P23" i="51" s="1"/>
  <c r="T22" i="51"/>
  <c r="S22" i="51"/>
  <c r="R22" i="51"/>
  <c r="Q22" i="51"/>
  <c r="O22" i="51"/>
  <c r="L22" i="51"/>
  <c r="P22" i="51" s="1"/>
  <c r="T21" i="51"/>
  <c r="S21" i="51"/>
  <c r="R21" i="51"/>
  <c r="Q21" i="51"/>
  <c r="O21" i="51"/>
  <c r="L21" i="51"/>
  <c r="P21" i="51" s="1"/>
  <c r="T20" i="51"/>
  <c r="S20" i="51"/>
  <c r="R20" i="51"/>
  <c r="Q20" i="51"/>
  <c r="P20" i="51"/>
  <c r="O20" i="51"/>
  <c r="L20" i="51"/>
  <c r="T19" i="51"/>
  <c r="S19" i="51"/>
  <c r="R19" i="51"/>
  <c r="Q19" i="51"/>
  <c r="P19" i="51"/>
  <c r="O19" i="51"/>
  <c r="L19" i="51"/>
  <c r="T18" i="51"/>
  <c r="S18" i="51"/>
  <c r="R18" i="51"/>
  <c r="Q18" i="51"/>
  <c r="O18" i="51"/>
  <c r="L18" i="51"/>
  <c r="P18" i="51" s="1"/>
  <c r="T17" i="51"/>
  <c r="S17" i="51"/>
  <c r="R17" i="51"/>
  <c r="Q17" i="51"/>
  <c r="O17" i="51"/>
  <c r="L17" i="51"/>
  <c r="P17" i="51" s="1"/>
  <c r="T16" i="51"/>
  <c r="S16" i="51"/>
  <c r="R16" i="51"/>
  <c r="Q16" i="51"/>
  <c r="P16" i="51"/>
  <c r="O16" i="51"/>
  <c r="L16" i="51"/>
  <c r="T15" i="51"/>
  <c r="S15" i="51"/>
  <c r="R15" i="51"/>
  <c r="Q15" i="51"/>
  <c r="O15" i="51"/>
  <c r="L15" i="51"/>
  <c r="P15" i="51" s="1"/>
  <c r="T14" i="51"/>
  <c r="S14" i="51"/>
  <c r="R14" i="51"/>
  <c r="Q14" i="51"/>
  <c r="O14" i="51"/>
  <c r="L14" i="51"/>
  <c r="P14" i="51" s="1"/>
  <c r="T13" i="51"/>
  <c r="S13" i="51"/>
  <c r="R13" i="51"/>
  <c r="Q13" i="51"/>
  <c r="O13" i="51"/>
  <c r="L13" i="51"/>
  <c r="P13" i="51" s="1"/>
  <c r="T12" i="51"/>
  <c r="S12" i="51"/>
  <c r="R12" i="51"/>
  <c r="Q12" i="51"/>
  <c r="O12" i="51"/>
  <c r="L12" i="51"/>
  <c r="P12" i="51" s="1"/>
  <c r="T11" i="51"/>
  <c r="S11" i="51"/>
  <c r="R11" i="51"/>
  <c r="Q11" i="51"/>
  <c r="P11" i="51"/>
  <c r="O11" i="51"/>
  <c r="L11" i="51"/>
  <c r="T10" i="51"/>
  <c r="S10" i="51"/>
  <c r="R10" i="51"/>
  <c r="Q10" i="51"/>
  <c r="O10" i="51"/>
  <c r="L10" i="51"/>
  <c r="P10" i="51" s="1"/>
  <c r="T9" i="51"/>
  <c r="S9" i="51"/>
  <c r="R9" i="51"/>
  <c r="Q9" i="51"/>
  <c r="P9" i="51"/>
  <c r="O9" i="51"/>
  <c r="L9" i="51"/>
  <c r="T8" i="51"/>
  <c r="S8" i="51"/>
  <c r="R8" i="51"/>
  <c r="Q8" i="51"/>
  <c r="P8" i="51"/>
  <c r="O8" i="51"/>
  <c r="L8" i="51"/>
  <c r="T7" i="51"/>
  <c r="S7" i="51"/>
  <c r="R7" i="51"/>
  <c r="Q7" i="51"/>
  <c r="O7" i="51"/>
  <c r="L7" i="51"/>
  <c r="P7" i="51" s="1"/>
  <c r="T6" i="51"/>
  <c r="S6" i="51"/>
  <c r="R6" i="51"/>
  <c r="Q6" i="51"/>
  <c r="O6" i="51"/>
  <c r="L6" i="51"/>
  <c r="P6" i="51" s="1"/>
  <c r="T5" i="51"/>
  <c r="S5" i="51"/>
  <c r="R5" i="51"/>
  <c r="Q5" i="51"/>
  <c r="O5" i="51"/>
  <c r="L5" i="51"/>
  <c r="P5" i="51" s="1"/>
  <c r="T4" i="51"/>
  <c r="S4" i="51"/>
  <c r="R4" i="51"/>
  <c r="Q4" i="51"/>
  <c r="P4" i="51"/>
  <c r="O4" i="51"/>
  <c r="L4" i="51"/>
  <c r="T3" i="51"/>
  <c r="S3" i="51"/>
  <c r="R3" i="51"/>
  <c r="Q3" i="51"/>
  <c r="P3" i="51"/>
  <c r="O3" i="51"/>
  <c r="L3" i="51"/>
  <c r="S20" i="46"/>
  <c r="T20" i="46"/>
  <c r="S21" i="46"/>
  <c r="T21" i="46"/>
  <c r="S22" i="46"/>
  <c r="T22" i="46"/>
  <c r="S23" i="46"/>
  <c r="T23" i="46"/>
  <c r="T19" i="46"/>
  <c r="S19" i="46"/>
  <c r="T18" i="46"/>
  <c r="S18" i="46"/>
  <c r="T17" i="46"/>
  <c r="S17" i="46"/>
  <c r="T16" i="46"/>
  <c r="S16" i="46"/>
  <c r="T15" i="46"/>
  <c r="S15" i="46"/>
  <c r="T14" i="46"/>
  <c r="S14" i="46"/>
  <c r="T13" i="46"/>
  <c r="S13" i="46"/>
  <c r="T12" i="46"/>
  <c r="S12" i="46"/>
  <c r="T11" i="46"/>
  <c r="S11" i="46"/>
  <c r="T10" i="46"/>
  <c r="S10" i="46"/>
  <c r="T9" i="46"/>
  <c r="S9" i="46"/>
  <c r="T8" i="46"/>
  <c r="S8" i="46"/>
  <c r="T7" i="46"/>
  <c r="S7" i="46"/>
  <c r="T6" i="46"/>
  <c r="S6" i="46"/>
  <c r="T5" i="46"/>
  <c r="S5" i="46"/>
  <c r="T4" i="46"/>
  <c r="S4" i="46"/>
  <c r="T3" i="46"/>
  <c r="S3" i="46"/>
  <c r="R23" i="46" l="1"/>
  <c r="Q23" i="46"/>
  <c r="O23" i="46"/>
  <c r="L23" i="46"/>
  <c r="P23" i="46" s="1"/>
  <c r="R22" i="46"/>
  <c r="Q22" i="46"/>
  <c r="O22" i="46"/>
  <c r="L22" i="46"/>
  <c r="P22" i="46" s="1"/>
  <c r="R21" i="46"/>
  <c r="Q21" i="46"/>
  <c r="O21" i="46"/>
  <c r="L21" i="46"/>
  <c r="P21" i="46" s="1"/>
  <c r="R20" i="46"/>
  <c r="Q20" i="46"/>
  <c r="O20" i="46"/>
  <c r="L20" i="46"/>
  <c r="P20" i="46" s="1"/>
  <c r="R19" i="46"/>
  <c r="Q19" i="46"/>
  <c r="O19" i="46"/>
  <c r="L19" i="46"/>
  <c r="P19" i="46" s="1"/>
  <c r="R18" i="46"/>
  <c r="Q18" i="46"/>
  <c r="O18" i="46"/>
  <c r="L18" i="46"/>
  <c r="P18" i="46" s="1"/>
  <c r="R17" i="46"/>
  <c r="Q17" i="46"/>
  <c r="O17" i="46"/>
  <c r="L17" i="46"/>
  <c r="P17" i="46" s="1"/>
  <c r="R16" i="46"/>
  <c r="Q16" i="46"/>
  <c r="O16" i="46"/>
  <c r="L16" i="46"/>
  <c r="P16" i="46" s="1"/>
  <c r="R15" i="46"/>
  <c r="Q15" i="46"/>
  <c r="O15" i="46"/>
  <c r="L15" i="46"/>
  <c r="P15" i="46" s="1"/>
  <c r="R14" i="46"/>
  <c r="Q14" i="46"/>
  <c r="O14" i="46"/>
  <c r="L14" i="46"/>
  <c r="P14" i="46" s="1"/>
  <c r="R13" i="46"/>
  <c r="Q13" i="46"/>
  <c r="O13" i="46"/>
  <c r="L13" i="46"/>
  <c r="P13" i="46" s="1"/>
  <c r="R12" i="46"/>
  <c r="Q12" i="46"/>
  <c r="O12" i="46"/>
  <c r="L12" i="46"/>
  <c r="P12" i="46" s="1"/>
  <c r="R11" i="46"/>
  <c r="Q11" i="46"/>
  <c r="O11" i="46"/>
  <c r="L11" i="46"/>
  <c r="P11" i="46" s="1"/>
  <c r="R10" i="46"/>
  <c r="Q10" i="46"/>
  <c r="O10" i="46"/>
  <c r="L10" i="46"/>
  <c r="P10" i="46" s="1"/>
  <c r="R9" i="46"/>
  <c r="Q9" i="46"/>
  <c r="O9" i="46"/>
  <c r="L9" i="46"/>
  <c r="P9" i="46" s="1"/>
  <c r="R8" i="46"/>
  <c r="Q8" i="46"/>
  <c r="O8" i="46"/>
  <c r="L8" i="46"/>
  <c r="P8" i="46" s="1"/>
  <c r="R7" i="46"/>
  <c r="Q7" i="46"/>
  <c r="O7" i="46"/>
  <c r="L7" i="46"/>
  <c r="P7" i="46" s="1"/>
  <c r="R6" i="46"/>
  <c r="Q6" i="46"/>
  <c r="O6" i="46"/>
  <c r="L6" i="46"/>
  <c r="P6" i="46" s="1"/>
  <c r="R5" i="46"/>
  <c r="Q5" i="46"/>
  <c r="O5" i="46"/>
  <c r="L5" i="46"/>
  <c r="P5" i="46" s="1"/>
  <c r="R4" i="46"/>
  <c r="Q4" i="46"/>
  <c r="O4" i="46"/>
  <c r="L4" i="46"/>
  <c r="P4" i="46" s="1"/>
  <c r="R3" i="46"/>
  <c r="Q3" i="46"/>
  <c r="O3" i="46"/>
  <c r="L3" i="46"/>
  <c r="P3" i="46" s="1"/>
  <c r="T21" i="45"/>
  <c r="S21" i="45"/>
  <c r="R21" i="45"/>
  <c r="Q21" i="45"/>
  <c r="O21" i="45"/>
  <c r="L21" i="45"/>
  <c r="P21" i="45" s="1"/>
  <c r="T20" i="45"/>
  <c r="S20" i="45"/>
  <c r="R20" i="45"/>
  <c r="Q20" i="45"/>
  <c r="O20" i="45"/>
  <c r="L20" i="45"/>
  <c r="P20" i="45" s="1"/>
  <c r="T19" i="45"/>
  <c r="S19" i="45"/>
  <c r="R19" i="45"/>
  <c r="Q19" i="45"/>
  <c r="O19" i="45"/>
  <c r="L19" i="45"/>
  <c r="P19" i="45" s="1"/>
  <c r="T18" i="45"/>
  <c r="S18" i="45"/>
  <c r="R18" i="45"/>
  <c r="Q18" i="45"/>
  <c r="O18" i="45"/>
  <c r="L18" i="45"/>
  <c r="P18" i="45" s="1"/>
  <c r="T17" i="45"/>
  <c r="S17" i="45"/>
  <c r="R17" i="45"/>
  <c r="Q17" i="45"/>
  <c r="O17" i="45"/>
  <c r="L17" i="45"/>
  <c r="P17" i="45" s="1"/>
  <c r="T16" i="45"/>
  <c r="S16" i="45"/>
  <c r="R16" i="45"/>
  <c r="Q16" i="45"/>
  <c r="O16" i="45"/>
  <c r="L16" i="45"/>
  <c r="P16" i="45" s="1"/>
  <c r="T15" i="45"/>
  <c r="S15" i="45"/>
  <c r="R15" i="45"/>
  <c r="Q15" i="45"/>
  <c r="O15" i="45"/>
  <c r="L15" i="45"/>
  <c r="P15" i="45" s="1"/>
  <c r="T14" i="45"/>
  <c r="S14" i="45"/>
  <c r="R14" i="45"/>
  <c r="Q14" i="45"/>
  <c r="O14" i="45"/>
  <c r="L14" i="45"/>
  <c r="P14" i="45" s="1"/>
  <c r="T13" i="45"/>
  <c r="S13" i="45"/>
  <c r="R13" i="45"/>
  <c r="Q13" i="45"/>
  <c r="O13" i="45"/>
  <c r="L13" i="45"/>
  <c r="P13" i="45" s="1"/>
  <c r="T12" i="45"/>
  <c r="S12" i="45"/>
  <c r="R12" i="45"/>
  <c r="Q12" i="45"/>
  <c r="O12" i="45"/>
  <c r="L12" i="45"/>
  <c r="P12" i="45" s="1"/>
  <c r="T11" i="45"/>
  <c r="S11" i="45"/>
  <c r="R11" i="45"/>
  <c r="Q11" i="45"/>
  <c r="O11" i="45"/>
  <c r="L11" i="45"/>
  <c r="P11" i="45" s="1"/>
  <c r="T10" i="45"/>
  <c r="S10" i="45"/>
  <c r="R10" i="45"/>
  <c r="Q10" i="45"/>
  <c r="O10" i="45"/>
  <c r="L10" i="45"/>
  <c r="P10" i="45" s="1"/>
  <c r="T9" i="45"/>
  <c r="S9" i="45"/>
  <c r="R9" i="45"/>
  <c r="Q9" i="45"/>
  <c r="O9" i="45"/>
  <c r="L9" i="45"/>
  <c r="P9" i="45" s="1"/>
  <c r="T8" i="45"/>
  <c r="S8" i="45"/>
  <c r="R8" i="45"/>
  <c r="Q8" i="45"/>
  <c r="O8" i="45"/>
  <c r="L8" i="45"/>
  <c r="P8" i="45" s="1"/>
  <c r="T7" i="45"/>
  <c r="S7" i="45"/>
  <c r="R7" i="45"/>
  <c r="Q7" i="45"/>
  <c r="O7" i="45"/>
  <c r="L7" i="45"/>
  <c r="P7" i="45" s="1"/>
  <c r="T6" i="45"/>
  <c r="S6" i="45"/>
  <c r="R6" i="45"/>
  <c r="Q6" i="45"/>
  <c r="O6" i="45"/>
  <c r="L6" i="45"/>
  <c r="P6" i="45" s="1"/>
  <c r="T5" i="45"/>
  <c r="S5" i="45"/>
  <c r="R5" i="45"/>
  <c r="Q5" i="45"/>
  <c r="O5" i="45"/>
  <c r="L5" i="45"/>
  <c r="P5" i="45" s="1"/>
  <c r="T4" i="45"/>
  <c r="S4" i="45"/>
  <c r="R4" i="45"/>
  <c r="Q4" i="45"/>
  <c r="O4" i="45"/>
  <c r="L4" i="45"/>
  <c r="P4" i="45" s="1"/>
  <c r="T3" i="45"/>
  <c r="S3" i="45"/>
  <c r="R3" i="45"/>
  <c r="Q3" i="45"/>
  <c r="O3" i="45"/>
  <c r="L3" i="45"/>
  <c r="P3" i="45" s="1"/>
  <c r="T21" i="44"/>
  <c r="S21" i="44"/>
  <c r="R21" i="44"/>
  <c r="Q21" i="44"/>
  <c r="O21" i="44"/>
  <c r="L21" i="44"/>
  <c r="P21" i="44" s="1"/>
  <c r="T20" i="44"/>
  <c r="S20" i="44"/>
  <c r="R20" i="44"/>
  <c r="Q20" i="44"/>
  <c r="O20" i="44"/>
  <c r="L20" i="44"/>
  <c r="P20" i="44" s="1"/>
  <c r="T19" i="44"/>
  <c r="S19" i="44"/>
  <c r="R19" i="44"/>
  <c r="Q19" i="44"/>
  <c r="O19" i="44"/>
  <c r="L19" i="44"/>
  <c r="P19" i="44" s="1"/>
  <c r="T18" i="44"/>
  <c r="S18" i="44"/>
  <c r="R18" i="44"/>
  <c r="Q18" i="44"/>
  <c r="O18" i="44"/>
  <c r="L18" i="44"/>
  <c r="P18" i="44" s="1"/>
  <c r="T17" i="44"/>
  <c r="S17" i="44"/>
  <c r="R17" i="44"/>
  <c r="Q17" i="44"/>
  <c r="O17" i="44"/>
  <c r="L17" i="44"/>
  <c r="P17" i="44" s="1"/>
  <c r="T16" i="44"/>
  <c r="S16" i="44"/>
  <c r="R16" i="44"/>
  <c r="Q16" i="44"/>
  <c r="O16" i="44"/>
  <c r="L16" i="44"/>
  <c r="P16" i="44" s="1"/>
  <c r="T15" i="44"/>
  <c r="S15" i="44"/>
  <c r="R15" i="44"/>
  <c r="Q15" i="44"/>
  <c r="O15" i="44"/>
  <c r="L15" i="44"/>
  <c r="P15" i="44" s="1"/>
  <c r="T14" i="44"/>
  <c r="S14" i="44"/>
  <c r="R14" i="44"/>
  <c r="Q14" i="44"/>
  <c r="O14" i="44"/>
  <c r="L14" i="44"/>
  <c r="P14" i="44" s="1"/>
  <c r="T13" i="44"/>
  <c r="S13" i="44"/>
  <c r="R13" i="44"/>
  <c r="Q13" i="44"/>
  <c r="O13" i="44"/>
  <c r="L13" i="44"/>
  <c r="P13" i="44" s="1"/>
  <c r="T12" i="44"/>
  <c r="S12" i="44"/>
  <c r="R12" i="44"/>
  <c r="Q12" i="44"/>
  <c r="O12" i="44"/>
  <c r="L12" i="44"/>
  <c r="P12" i="44" s="1"/>
  <c r="T11" i="44"/>
  <c r="S11" i="44"/>
  <c r="R11" i="44"/>
  <c r="Q11" i="44"/>
  <c r="O11" i="44"/>
  <c r="L11" i="44"/>
  <c r="P11" i="44" s="1"/>
  <c r="T10" i="44"/>
  <c r="S10" i="44"/>
  <c r="R10" i="44"/>
  <c r="Q10" i="44"/>
  <c r="O10" i="44"/>
  <c r="L10" i="44"/>
  <c r="P10" i="44" s="1"/>
  <c r="T9" i="44"/>
  <c r="S9" i="44"/>
  <c r="R9" i="44"/>
  <c r="Q9" i="44"/>
  <c r="O9" i="44"/>
  <c r="L9" i="44"/>
  <c r="P9" i="44" s="1"/>
  <c r="T8" i="44"/>
  <c r="S8" i="44"/>
  <c r="R8" i="44"/>
  <c r="Q8" i="44"/>
  <c r="O8" i="44"/>
  <c r="L8" i="44"/>
  <c r="P8" i="44" s="1"/>
  <c r="T7" i="44"/>
  <c r="S7" i="44"/>
  <c r="R7" i="44"/>
  <c r="Q7" i="44"/>
  <c r="O7" i="44"/>
  <c r="L7" i="44"/>
  <c r="P7" i="44" s="1"/>
  <c r="T6" i="44"/>
  <c r="S6" i="44"/>
  <c r="R6" i="44"/>
  <c r="Q6" i="44"/>
  <c r="O6" i="44"/>
  <c r="L6" i="44"/>
  <c r="P6" i="44" s="1"/>
  <c r="T5" i="44"/>
  <c r="S5" i="44"/>
  <c r="R5" i="44"/>
  <c r="Q5" i="44"/>
  <c r="O5" i="44"/>
  <c r="L5" i="44"/>
  <c r="P5" i="44" s="1"/>
  <c r="T4" i="44"/>
  <c r="S4" i="44"/>
  <c r="R4" i="44"/>
  <c r="Q4" i="44"/>
  <c r="O4" i="44"/>
  <c r="L4" i="44"/>
  <c r="P4" i="44" s="1"/>
  <c r="T3" i="44"/>
  <c r="S3" i="44"/>
  <c r="R3" i="44"/>
  <c r="Q3" i="44"/>
  <c r="O3" i="44"/>
  <c r="L3" i="44"/>
  <c r="P3" i="44" s="1"/>
  <c r="T21" i="43"/>
  <c r="S21" i="43"/>
  <c r="R21" i="43"/>
  <c r="Q21" i="43"/>
  <c r="O21" i="43"/>
  <c r="L21" i="43"/>
  <c r="P21" i="43" s="1"/>
  <c r="T20" i="43"/>
  <c r="S20" i="43"/>
  <c r="R20" i="43"/>
  <c r="Q20" i="43"/>
  <c r="O20" i="43"/>
  <c r="L20" i="43"/>
  <c r="P20" i="43" s="1"/>
  <c r="T19" i="43"/>
  <c r="S19" i="43"/>
  <c r="R19" i="43"/>
  <c r="Q19" i="43"/>
  <c r="O19" i="43"/>
  <c r="L19" i="43"/>
  <c r="P19" i="43" s="1"/>
  <c r="T18" i="43"/>
  <c r="S18" i="43"/>
  <c r="R18" i="43"/>
  <c r="Q18" i="43"/>
  <c r="O18" i="43"/>
  <c r="L18" i="43"/>
  <c r="P18" i="43" s="1"/>
  <c r="T17" i="43"/>
  <c r="S17" i="43"/>
  <c r="R17" i="43"/>
  <c r="Q17" i="43"/>
  <c r="O17" i="43"/>
  <c r="L17" i="43"/>
  <c r="P17" i="43" s="1"/>
  <c r="T16" i="43"/>
  <c r="S16" i="43"/>
  <c r="R16" i="43"/>
  <c r="Q16" i="43"/>
  <c r="O16" i="43"/>
  <c r="L16" i="43"/>
  <c r="P16" i="43" s="1"/>
  <c r="T15" i="43"/>
  <c r="S15" i="43"/>
  <c r="R15" i="43"/>
  <c r="Q15" i="43"/>
  <c r="O15" i="43"/>
  <c r="L15" i="43"/>
  <c r="P15" i="43" s="1"/>
  <c r="T14" i="43"/>
  <c r="S14" i="43"/>
  <c r="R14" i="43"/>
  <c r="Q14" i="43"/>
  <c r="O14" i="43"/>
  <c r="L14" i="43"/>
  <c r="P14" i="43" s="1"/>
  <c r="T13" i="43"/>
  <c r="S13" i="43"/>
  <c r="R13" i="43"/>
  <c r="Q13" i="43"/>
  <c r="O13" i="43"/>
  <c r="L13" i="43"/>
  <c r="P13" i="43" s="1"/>
  <c r="T12" i="43"/>
  <c r="S12" i="43"/>
  <c r="R12" i="43"/>
  <c r="Q12" i="43"/>
  <c r="O12" i="43"/>
  <c r="L12" i="43"/>
  <c r="P12" i="43" s="1"/>
  <c r="T11" i="43"/>
  <c r="S11" i="43"/>
  <c r="R11" i="43"/>
  <c r="Q11" i="43"/>
  <c r="O11" i="43"/>
  <c r="L11" i="43"/>
  <c r="P11" i="43" s="1"/>
  <c r="T10" i="43"/>
  <c r="S10" i="43"/>
  <c r="R10" i="43"/>
  <c r="Q10" i="43"/>
  <c r="O10" i="43"/>
  <c r="L10" i="43"/>
  <c r="P10" i="43" s="1"/>
  <c r="T9" i="43"/>
  <c r="S9" i="43"/>
  <c r="R9" i="43"/>
  <c r="Q9" i="43"/>
  <c r="O9" i="43"/>
  <c r="L9" i="43"/>
  <c r="P9" i="43" s="1"/>
  <c r="T8" i="43"/>
  <c r="S8" i="43"/>
  <c r="R8" i="43"/>
  <c r="Q8" i="43"/>
  <c r="O8" i="43"/>
  <c r="L8" i="43"/>
  <c r="P8" i="43" s="1"/>
  <c r="T7" i="43"/>
  <c r="S7" i="43"/>
  <c r="R7" i="43"/>
  <c r="Q7" i="43"/>
  <c r="O7" i="43"/>
  <c r="L7" i="43"/>
  <c r="P7" i="43" s="1"/>
  <c r="T6" i="43"/>
  <c r="S6" i="43"/>
  <c r="R6" i="43"/>
  <c r="Q6" i="43"/>
  <c r="O6" i="43"/>
  <c r="L6" i="43"/>
  <c r="P6" i="43" s="1"/>
  <c r="T5" i="43"/>
  <c r="S5" i="43"/>
  <c r="R5" i="43"/>
  <c r="Q5" i="43"/>
  <c r="O5" i="43"/>
  <c r="L5" i="43"/>
  <c r="P5" i="43" s="1"/>
  <c r="T4" i="43"/>
  <c r="S4" i="43"/>
  <c r="R4" i="43"/>
  <c r="Q4" i="43"/>
  <c r="O4" i="43"/>
  <c r="L4" i="43"/>
  <c r="P4" i="43" s="1"/>
  <c r="T3" i="43"/>
  <c r="S3" i="43"/>
  <c r="R3" i="43"/>
  <c r="Q3" i="43"/>
  <c r="O3" i="43"/>
  <c r="L3" i="43"/>
  <c r="P3" i="43" s="1"/>
</calcChain>
</file>

<file path=xl/sharedStrings.xml><?xml version="1.0" encoding="utf-8"?>
<sst xmlns="http://schemas.openxmlformats.org/spreadsheetml/2006/main" count="426" uniqueCount="47">
  <si>
    <t>Flow scenario</t>
  </si>
  <si>
    <t>m/s</t>
  </si>
  <si>
    <t>m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</si>
  <si>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/s</t>
    </r>
  </si>
  <si>
    <t>Water temperature</t>
  </si>
  <si>
    <t>C</t>
  </si>
  <si>
    <t>Viscosity</t>
  </si>
  <si>
    <t>kg/ms</t>
  </si>
  <si>
    <t>Pier diameter</t>
  </si>
  <si>
    <t>Debris diameter</t>
  </si>
  <si>
    <t>Debris length</t>
  </si>
  <si>
    <t>Discharge</t>
  </si>
  <si>
    <t>Water depth</t>
  </si>
  <si>
    <t>Average velocity</t>
  </si>
  <si>
    <t>Width W</t>
  </si>
  <si>
    <t>Depth H</t>
  </si>
  <si>
    <t>Length K</t>
  </si>
  <si>
    <r>
      <t>Fr</t>
    </r>
    <r>
      <rPr>
        <b/>
        <vertAlign val="subscript"/>
        <sz val="12"/>
        <color theme="1"/>
        <rFont val="Calibri"/>
        <family val="2"/>
        <scheme val="minor"/>
      </rPr>
      <t>L</t>
    </r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</si>
  <si>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</si>
  <si>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</si>
  <si>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</si>
  <si>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</si>
  <si>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</si>
  <si>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</si>
  <si>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</si>
  <si>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</si>
  <si>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</si>
  <si>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</si>
  <si>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</si>
  <si>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</si>
  <si>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</si>
  <si>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</si>
  <si>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</si>
  <si>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</si>
  <si>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</si>
  <si>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</si>
  <si>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r>
      <t>Width Left W</t>
    </r>
    <r>
      <rPr>
        <b/>
        <vertAlign val="subscript"/>
        <sz val="12"/>
        <color theme="1"/>
        <rFont val="Calibri"/>
        <family val="2"/>
        <scheme val="minor"/>
      </rPr>
      <t>L</t>
    </r>
  </si>
  <si>
    <r>
      <t>Width Right W</t>
    </r>
    <r>
      <rPr>
        <b/>
        <vertAlign val="subscript"/>
        <sz val="12"/>
        <color theme="1"/>
        <rFont val="Calibri"/>
        <family val="2"/>
        <scheme val="minor"/>
      </rPr>
      <t>R</t>
    </r>
  </si>
  <si>
    <t>φ</t>
  </si>
  <si>
    <t>v19</t>
  </si>
  <si>
    <t>v20</t>
  </si>
  <si>
    <t>v21</t>
  </si>
  <si>
    <t>ψ</t>
  </si>
  <si>
    <r>
      <t>ω</t>
    </r>
    <r>
      <rPr>
        <b/>
        <vertAlign val="superscript"/>
        <sz val="12"/>
        <color theme="1"/>
        <rFont val="Calibri"/>
        <family val="2"/>
      </rPr>
      <t>c</t>
    </r>
  </si>
  <si>
    <r>
      <t>η</t>
    </r>
    <r>
      <rPr>
        <b/>
        <vertAlign val="superscript"/>
        <sz val="12"/>
        <color theme="1"/>
        <rFont val="Calibri"/>
        <family val="2"/>
      </rPr>
      <t>c</t>
    </r>
  </si>
  <si>
    <r>
      <t>κ</t>
    </r>
    <r>
      <rPr>
        <b/>
        <vertAlign val="superscript"/>
        <sz val="12"/>
        <color theme="1"/>
        <rFont val="Calibri"/>
        <family val="2"/>
      </rPr>
      <t>c</t>
    </r>
  </si>
  <si>
    <t>Pier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</si>
</sst>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2" fillId="0" borderId="5" xfId="0" applyFont="1" applyBorder="1" applyAlignment="1">
      <alignment vertical="center"/>
    </xf>
    <xf numFmtId="0" fontId="1" fillId="0" borderId="4" xfId="0" applyFont="1" applyBorder="1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1" fillId="0" borderId="4" xfId="1" applyNumberFormat="1" applyFont="1" applyBorder="1"/>
    <xf numFmtId="10" fontId="1" fillId="0" borderId="0" xfId="1" applyNumberFormat="1" applyFont="1" applyBorder="1"/>
    <xf numFmtId="0" fontId="7" fillId="0" borderId="4" xfId="0" applyFont="1" applyBorder="1"/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I1" workbookViewId="0">
      <selection activeCell="I27" sqref="A27:XFD35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2" width="9.109375" style="8"/>
    <col min="23" max="16384" width="9.109375" style="1"/>
  </cols>
  <sheetData>
    <row r="1" spans="1:22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</row>
    <row r="2" spans="1:22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2" x14ac:dyDescent="0.3">
      <c r="A3" s="5" t="s">
        <v>18</v>
      </c>
      <c r="B3" s="12">
        <v>1.2E-2</v>
      </c>
      <c r="C3" s="12">
        <v>0.375</v>
      </c>
      <c r="D3" s="12">
        <v>0.05</v>
      </c>
      <c r="E3" s="1">
        <v>0.12205080111848056</v>
      </c>
      <c r="F3" s="1">
        <v>0.3405580720158779</v>
      </c>
      <c r="G3" s="1">
        <v>16.04743396404173</v>
      </c>
      <c r="H3" s="1">
        <v>1.1056654517288267E-3</v>
      </c>
      <c r="I3" s="1">
        <v>0.26064341529135776</v>
      </c>
      <c r="J3" s="1">
        <v>0.53500000000000003</v>
      </c>
      <c r="K3" s="1">
        <v>0.48</v>
      </c>
      <c r="L3" s="1">
        <f>J3+K3</f>
        <v>1.0150000000000001</v>
      </c>
      <c r="M3" s="1">
        <v>7.6200000000000004E-2</v>
      </c>
      <c r="N3" s="1">
        <v>0.56000000000000005</v>
      </c>
      <c r="O3" s="7">
        <f>I3/SQRT(C3*9.81)</f>
        <v>0.13589285413225943</v>
      </c>
      <c r="P3" s="1">
        <f>L3/C3</f>
        <v>2.706666666666667</v>
      </c>
      <c r="Q3" s="1">
        <f>M3/C3</f>
        <v>0.20320000000000002</v>
      </c>
      <c r="R3" s="1">
        <f>N3/C3</f>
        <v>1.4933333333333334</v>
      </c>
      <c r="S3" s="1">
        <f>MAX(J3:K3)/MIN(J3:K3)</f>
        <v>1.1145833333333335</v>
      </c>
      <c r="T3" s="1">
        <f>J3/K3</f>
        <v>1.1145833333333335</v>
      </c>
      <c r="U3" s="1"/>
      <c r="V3" s="1"/>
    </row>
    <row r="4" spans="1:22" x14ac:dyDescent="0.3">
      <c r="A4" s="5" t="s">
        <v>19</v>
      </c>
      <c r="B4" s="12">
        <v>1.2E-2</v>
      </c>
      <c r="C4" s="12">
        <v>0.375</v>
      </c>
      <c r="D4" s="12">
        <v>0.05</v>
      </c>
      <c r="E4" s="1">
        <v>0.10221741990841973</v>
      </c>
      <c r="F4" s="1">
        <v>0.26889080298518514</v>
      </c>
      <c r="G4" s="1">
        <v>17.632156767935079</v>
      </c>
      <c r="H4" s="1">
        <v>1.0621058404690809E-3</v>
      </c>
      <c r="I4" s="1">
        <v>0.2764688896989676</v>
      </c>
      <c r="J4" s="1">
        <v>0.60499999999999998</v>
      </c>
      <c r="K4" s="1">
        <v>0.53</v>
      </c>
      <c r="L4" s="1">
        <f t="shared" ref="L4:L21" si="0">J4+K4</f>
        <v>1.135</v>
      </c>
      <c r="M4" s="1">
        <v>8.3000000000000004E-2</v>
      </c>
      <c r="N4" s="1">
        <v>0.56999999999999995</v>
      </c>
      <c r="O4" s="7">
        <f t="shared" ref="O4:O21" si="1">I4/SQRT(C4*9.81)</f>
        <v>0.14414385438424407</v>
      </c>
      <c r="P4" s="1">
        <f t="shared" ref="P4:P21" si="2">L4/C4</f>
        <v>3.0266666666666668</v>
      </c>
      <c r="Q4" s="1">
        <f t="shared" ref="Q4:Q21" si="3">M4/C4</f>
        <v>0.22133333333333335</v>
      </c>
      <c r="R4" s="1">
        <f t="shared" ref="R4:R21" si="4">N4/C4</f>
        <v>1.5199999999999998</v>
      </c>
      <c r="S4" s="1">
        <f t="shared" ref="S4:S21" si="5">MAX(J4:K4)/MIN(J4:K4)</f>
        <v>1.141509433962264</v>
      </c>
      <c r="T4" s="1">
        <f t="shared" ref="T4:T21" si="6">J4/K4</f>
        <v>1.141509433962264</v>
      </c>
      <c r="U4" s="1"/>
      <c r="V4" s="1"/>
    </row>
    <row r="5" spans="1:22" x14ac:dyDescent="0.3">
      <c r="A5" s="5" t="s">
        <v>20</v>
      </c>
      <c r="B5" s="12">
        <v>1.2E-2</v>
      </c>
      <c r="C5" s="12">
        <v>0.375</v>
      </c>
      <c r="D5" s="12">
        <v>0.05</v>
      </c>
      <c r="E5" s="1">
        <v>0.13102213340976648</v>
      </c>
      <c r="F5" s="1">
        <v>0.30926805699012011</v>
      </c>
      <c r="G5" s="1">
        <v>17.366988346494409</v>
      </c>
      <c r="H5" s="1">
        <v>1.0692101120344968E-3</v>
      </c>
      <c r="I5" s="1">
        <v>0.3081107865629204</v>
      </c>
      <c r="J5" s="1">
        <v>0.36499999999999999</v>
      </c>
      <c r="K5" s="1">
        <v>0.42</v>
      </c>
      <c r="L5" s="1">
        <f t="shared" si="0"/>
        <v>0.78499999999999992</v>
      </c>
      <c r="M5" s="1">
        <v>6.6699999999999995E-2</v>
      </c>
      <c r="N5" s="1">
        <v>0.32</v>
      </c>
      <c r="O5" s="7">
        <f t="shared" si="1"/>
        <v>0.16064113543082076</v>
      </c>
      <c r="P5" s="1">
        <f t="shared" si="2"/>
        <v>2.0933333333333333</v>
      </c>
      <c r="Q5" s="1">
        <f t="shared" si="3"/>
        <v>0.17786666666666665</v>
      </c>
      <c r="R5" s="1">
        <f t="shared" si="4"/>
        <v>0.85333333333333339</v>
      </c>
      <c r="S5" s="1">
        <f t="shared" si="5"/>
        <v>1.1506849315068493</v>
      </c>
      <c r="T5" s="1">
        <f t="shared" si="6"/>
        <v>0.86904761904761907</v>
      </c>
      <c r="U5" s="1"/>
      <c r="V5" s="1"/>
    </row>
    <row r="6" spans="1:22" x14ac:dyDescent="0.3">
      <c r="A6" s="5" t="s">
        <v>21</v>
      </c>
      <c r="B6" s="12">
        <v>1.2E-2</v>
      </c>
      <c r="C6" s="12">
        <v>0.375</v>
      </c>
      <c r="D6" s="12">
        <v>0.05</v>
      </c>
      <c r="E6" s="1">
        <v>0.14477678534428454</v>
      </c>
      <c r="F6" s="1">
        <v>0.3192341934289975</v>
      </c>
      <c r="G6" s="1">
        <v>15.582577677334003</v>
      </c>
      <c r="H6" s="1">
        <v>1.1189605047881087E-3</v>
      </c>
      <c r="I6" s="1">
        <v>0.32982747365543286</v>
      </c>
      <c r="J6" s="1">
        <v>0.45500000000000002</v>
      </c>
      <c r="K6" s="1">
        <v>0.38</v>
      </c>
      <c r="L6" s="1">
        <f t="shared" si="0"/>
        <v>0.83499999999999996</v>
      </c>
      <c r="M6" s="1">
        <v>8.8900000000000007E-2</v>
      </c>
      <c r="N6" s="1">
        <v>0.33</v>
      </c>
      <c r="O6" s="7">
        <f t="shared" si="1"/>
        <v>0.17196366428887691</v>
      </c>
      <c r="P6" s="1">
        <f t="shared" si="2"/>
        <v>2.2266666666666666</v>
      </c>
      <c r="Q6" s="1">
        <f t="shared" si="3"/>
        <v>0.23706666666666668</v>
      </c>
      <c r="R6" s="1">
        <f t="shared" si="4"/>
        <v>0.88</v>
      </c>
      <c r="S6" s="1">
        <f t="shared" si="5"/>
        <v>1.1973684210526316</v>
      </c>
      <c r="T6" s="1">
        <f t="shared" si="6"/>
        <v>1.1973684210526316</v>
      </c>
      <c r="U6" s="1"/>
      <c r="V6" s="1"/>
    </row>
    <row r="7" spans="1:22" x14ac:dyDescent="0.3">
      <c r="A7" s="5" t="s">
        <v>22</v>
      </c>
      <c r="B7" s="12">
        <v>1.2E-2</v>
      </c>
      <c r="C7" s="12">
        <v>0.375</v>
      </c>
      <c r="D7" s="12">
        <v>0.05</v>
      </c>
      <c r="E7" s="1">
        <v>0.15654587771106204</v>
      </c>
      <c r="F7" s="1">
        <v>0.32360283977828858</v>
      </c>
      <c r="G7" s="1">
        <v>17.886870883759947</v>
      </c>
      <c r="H7" s="1">
        <v>1.0553493707168566E-3</v>
      </c>
      <c r="I7" s="1">
        <v>0.35182493300809892</v>
      </c>
      <c r="J7" s="1">
        <v>0.47</v>
      </c>
      <c r="K7" s="1">
        <v>0.52500000000000002</v>
      </c>
      <c r="L7" s="1">
        <f t="shared" si="0"/>
        <v>0.995</v>
      </c>
      <c r="M7" s="1">
        <v>6.0324999999999997E-2</v>
      </c>
      <c r="N7" s="1">
        <v>0.36499999999999999</v>
      </c>
      <c r="O7" s="7">
        <f t="shared" si="1"/>
        <v>0.18343258066932949</v>
      </c>
      <c r="P7" s="1">
        <f t="shared" si="2"/>
        <v>2.6533333333333333</v>
      </c>
      <c r="Q7" s="1">
        <f t="shared" si="3"/>
        <v>0.16086666666666666</v>
      </c>
      <c r="R7" s="1">
        <f t="shared" si="4"/>
        <v>0.97333333333333327</v>
      </c>
      <c r="S7" s="1">
        <f t="shared" si="5"/>
        <v>1.1170212765957448</v>
      </c>
      <c r="T7" s="1">
        <f t="shared" si="6"/>
        <v>0.89523809523809517</v>
      </c>
      <c r="U7" s="1"/>
      <c r="V7" s="1"/>
    </row>
    <row r="8" spans="1:22" x14ac:dyDescent="0.3">
      <c r="A8" s="5" t="s">
        <v>23</v>
      </c>
      <c r="B8" s="12">
        <v>1.2E-2</v>
      </c>
      <c r="C8" s="12">
        <v>0.375</v>
      </c>
      <c r="D8" s="12">
        <v>0.05</v>
      </c>
      <c r="E8" s="1">
        <v>0.16862260038003873</v>
      </c>
      <c r="F8" s="1">
        <v>0.32999282578185146</v>
      </c>
      <c r="G8" s="1">
        <v>17.047126650810192</v>
      </c>
      <c r="H8" s="1">
        <v>1.0778767236846714E-3</v>
      </c>
      <c r="I8" s="1">
        <v>0.37162813515006571</v>
      </c>
      <c r="J8" s="1">
        <v>0.5</v>
      </c>
      <c r="K8" s="1">
        <v>0.42499999999999999</v>
      </c>
      <c r="L8" s="1">
        <f t="shared" si="0"/>
        <v>0.92500000000000004</v>
      </c>
      <c r="M8" s="1">
        <v>8.2549999999999998E-2</v>
      </c>
      <c r="N8" s="1">
        <v>0.28499999999999998</v>
      </c>
      <c r="O8" s="7">
        <f t="shared" si="1"/>
        <v>0.19375746709326505</v>
      </c>
      <c r="P8" s="1">
        <f t="shared" si="2"/>
        <v>2.4666666666666668</v>
      </c>
      <c r="Q8" s="1">
        <f t="shared" si="3"/>
        <v>0.22013333333333332</v>
      </c>
      <c r="R8" s="1">
        <f t="shared" si="4"/>
        <v>0.7599999999999999</v>
      </c>
      <c r="S8" s="1">
        <f t="shared" si="5"/>
        <v>1.1764705882352942</v>
      </c>
      <c r="T8" s="1">
        <f t="shared" si="6"/>
        <v>1.1764705882352942</v>
      </c>
      <c r="U8" s="1"/>
      <c r="V8" s="1"/>
    </row>
    <row r="9" spans="1:22" x14ac:dyDescent="0.3">
      <c r="A9" s="5" t="s">
        <v>24</v>
      </c>
      <c r="B9" s="12">
        <v>1.2E-2</v>
      </c>
      <c r="C9" s="12">
        <v>0.375</v>
      </c>
      <c r="D9" s="12">
        <v>0.05</v>
      </c>
      <c r="E9" s="1">
        <v>0.18446503331078665</v>
      </c>
      <c r="F9" s="1">
        <v>0.33648114928233375</v>
      </c>
      <c r="G9" s="1">
        <v>17.624592340909466</v>
      </c>
      <c r="H9" s="1">
        <v>1.0623075024076664E-3</v>
      </c>
      <c r="I9" s="1">
        <v>0.39870402294014601</v>
      </c>
      <c r="J9" s="1">
        <v>0.42499999999999999</v>
      </c>
      <c r="K9" s="1">
        <v>0.48499999999999999</v>
      </c>
      <c r="L9" s="1">
        <f t="shared" si="0"/>
        <v>0.90999999999999992</v>
      </c>
      <c r="M9" s="1">
        <v>9.5250000000000001E-2</v>
      </c>
      <c r="N9" s="1">
        <v>0.33</v>
      </c>
      <c r="O9" s="7">
        <f t="shared" si="1"/>
        <v>0.20787414702490961</v>
      </c>
      <c r="P9" s="1">
        <f t="shared" si="2"/>
        <v>2.4266666666666663</v>
      </c>
      <c r="Q9" s="1">
        <f t="shared" si="3"/>
        <v>0.254</v>
      </c>
      <c r="R9" s="1">
        <f t="shared" si="4"/>
        <v>0.88</v>
      </c>
      <c r="S9" s="1">
        <f t="shared" si="5"/>
        <v>1.1411764705882352</v>
      </c>
      <c r="T9" s="1">
        <f t="shared" si="6"/>
        <v>0.87628865979381443</v>
      </c>
      <c r="U9" s="1"/>
      <c r="V9" s="1"/>
    </row>
    <row r="10" spans="1:22" x14ac:dyDescent="0.3">
      <c r="A10" s="5" t="s">
        <v>25</v>
      </c>
      <c r="B10" s="12">
        <v>1.2E-2</v>
      </c>
      <c r="C10" s="12">
        <v>0.375</v>
      </c>
      <c r="D10" s="12">
        <v>0.05</v>
      </c>
      <c r="E10" s="1">
        <v>0.21964740297161256</v>
      </c>
      <c r="F10" s="1">
        <v>0.37750308659133602</v>
      </c>
      <c r="G10" s="1">
        <v>16.208305676778114</v>
      </c>
      <c r="H10" s="1">
        <v>1.101120434517224E-3</v>
      </c>
      <c r="I10" s="1">
        <v>0.4231583037901514</v>
      </c>
      <c r="J10" s="1">
        <v>0.34</v>
      </c>
      <c r="K10" s="1">
        <v>0.4</v>
      </c>
      <c r="L10" s="1">
        <f t="shared" si="0"/>
        <v>0.74</v>
      </c>
      <c r="M10" s="1">
        <v>0.1143</v>
      </c>
      <c r="N10" s="1">
        <v>0.25</v>
      </c>
      <c r="O10" s="7">
        <f t="shared" si="1"/>
        <v>0.22062398770952588</v>
      </c>
      <c r="P10" s="1">
        <f t="shared" si="2"/>
        <v>1.9733333333333334</v>
      </c>
      <c r="Q10" s="1">
        <f t="shared" si="3"/>
        <v>0.30480000000000002</v>
      </c>
      <c r="R10" s="1">
        <f t="shared" si="4"/>
        <v>0.66666666666666663</v>
      </c>
      <c r="S10" s="1">
        <f t="shared" si="5"/>
        <v>1.1764705882352942</v>
      </c>
      <c r="T10" s="1">
        <f t="shared" si="6"/>
        <v>0.85</v>
      </c>
      <c r="U10" s="1"/>
      <c r="V10" s="1"/>
    </row>
    <row r="11" spans="1:22" x14ac:dyDescent="0.3">
      <c r="A11" s="5" t="s">
        <v>26</v>
      </c>
      <c r="B11" s="12">
        <v>1.2E-2</v>
      </c>
      <c r="C11" s="12">
        <v>0.375</v>
      </c>
      <c r="D11" s="12">
        <v>0.05</v>
      </c>
      <c r="E11" s="1">
        <v>0.20538740792105462</v>
      </c>
      <c r="F11" s="1">
        <v>0.34755217428807939</v>
      </c>
      <c r="G11" s="1">
        <v>17.105954911973686</v>
      </c>
      <c r="H11" s="1">
        <v>1.076274748267362E-3</v>
      </c>
      <c r="I11" s="1">
        <v>0.42978485348910345</v>
      </c>
      <c r="J11" s="1">
        <v>0.32500000000000001</v>
      </c>
      <c r="K11" s="1">
        <v>0.4</v>
      </c>
      <c r="L11" s="1">
        <f t="shared" si="0"/>
        <v>0.72500000000000009</v>
      </c>
      <c r="M11" s="1">
        <v>8.8900000000000007E-2</v>
      </c>
      <c r="N11" s="1">
        <v>0.17</v>
      </c>
      <c r="O11" s="7">
        <f t="shared" si="1"/>
        <v>0.22407890235079253</v>
      </c>
      <c r="P11" s="1">
        <f t="shared" si="2"/>
        <v>1.9333333333333336</v>
      </c>
      <c r="Q11" s="1">
        <f t="shared" si="3"/>
        <v>0.23706666666666668</v>
      </c>
      <c r="R11" s="1">
        <f t="shared" si="4"/>
        <v>0.45333333333333337</v>
      </c>
      <c r="S11" s="1">
        <f t="shared" si="5"/>
        <v>1.2307692307692308</v>
      </c>
      <c r="T11" s="1">
        <f t="shared" si="6"/>
        <v>0.8125</v>
      </c>
      <c r="U11" s="1"/>
      <c r="V11" s="1"/>
    </row>
    <row r="12" spans="1:22" x14ac:dyDescent="0.3">
      <c r="A12" s="5" t="s">
        <v>27</v>
      </c>
      <c r="B12" s="12">
        <v>1.2E-2</v>
      </c>
      <c r="C12" s="12">
        <v>0.375</v>
      </c>
      <c r="D12" s="12">
        <v>0.05</v>
      </c>
      <c r="E12" s="1">
        <v>0.22096864094689805</v>
      </c>
      <c r="F12" s="1">
        <v>0.3518820604821481</v>
      </c>
      <c r="G12" s="1">
        <v>16.386106854393326</v>
      </c>
      <c r="H12" s="1">
        <v>1.0961301532695956E-3</v>
      </c>
      <c r="I12" s="1">
        <v>0.45669979857171927</v>
      </c>
      <c r="J12" s="1">
        <v>0.33</v>
      </c>
      <c r="K12" s="1">
        <v>0.29499999999999998</v>
      </c>
      <c r="L12" s="1">
        <f t="shared" si="0"/>
        <v>0.625</v>
      </c>
      <c r="M12" s="1">
        <v>0.127</v>
      </c>
      <c r="N12" s="1">
        <v>0.3</v>
      </c>
      <c r="O12" s="7">
        <f t="shared" si="1"/>
        <v>0.23811167084410409</v>
      </c>
      <c r="P12" s="1">
        <f t="shared" si="2"/>
        <v>1.6666666666666667</v>
      </c>
      <c r="Q12" s="1">
        <f t="shared" si="3"/>
        <v>0.33866666666666667</v>
      </c>
      <c r="R12" s="1">
        <f t="shared" si="4"/>
        <v>0.79999999999999993</v>
      </c>
      <c r="S12" s="1">
        <f t="shared" si="5"/>
        <v>1.1186440677966103</v>
      </c>
      <c r="T12" s="1">
        <f t="shared" si="6"/>
        <v>1.1186440677966103</v>
      </c>
      <c r="U12" s="1"/>
      <c r="V12" s="1"/>
    </row>
    <row r="13" spans="1:22" x14ac:dyDescent="0.3">
      <c r="A13" s="5" t="s">
        <v>28</v>
      </c>
      <c r="B13" s="12">
        <v>1.2E-2</v>
      </c>
      <c r="C13" s="12">
        <v>0.375</v>
      </c>
      <c r="D13" s="12">
        <v>0.05</v>
      </c>
      <c r="E13" s="1">
        <v>0.2298599462630698</v>
      </c>
      <c r="F13" s="1">
        <v>0.36213216461893238</v>
      </c>
      <c r="G13" s="1">
        <v>17.94628047943111</v>
      </c>
      <c r="H13" s="1">
        <v>1.0537829421879169E-3</v>
      </c>
      <c r="I13" s="1">
        <v>0.46162944455767235</v>
      </c>
      <c r="J13" s="1">
        <v>0.33</v>
      </c>
      <c r="K13" s="1">
        <v>0.25</v>
      </c>
      <c r="L13" s="1">
        <f t="shared" si="0"/>
        <v>0.58000000000000007</v>
      </c>
      <c r="M13" s="1">
        <v>9.2100000000000001E-2</v>
      </c>
      <c r="N13" s="1">
        <v>0.15</v>
      </c>
      <c r="O13" s="7">
        <f t="shared" si="1"/>
        <v>0.24068186300546737</v>
      </c>
      <c r="P13" s="1">
        <f t="shared" si="2"/>
        <v>1.5466666666666669</v>
      </c>
      <c r="Q13" s="1">
        <f t="shared" si="3"/>
        <v>0.24560000000000001</v>
      </c>
      <c r="R13" s="1">
        <f t="shared" si="4"/>
        <v>0.39999999999999997</v>
      </c>
      <c r="S13" s="1">
        <f t="shared" si="5"/>
        <v>1.32</v>
      </c>
      <c r="T13" s="1">
        <f t="shared" si="6"/>
        <v>1.32</v>
      </c>
      <c r="U13" s="1"/>
      <c r="V13" s="1"/>
    </row>
    <row r="14" spans="1:22" x14ac:dyDescent="0.3">
      <c r="A14" s="5" t="s">
        <v>29</v>
      </c>
      <c r="B14" s="12">
        <v>1.2E-2</v>
      </c>
      <c r="C14" s="12">
        <v>0.375</v>
      </c>
      <c r="D14" s="12">
        <v>0.05</v>
      </c>
      <c r="E14" s="1">
        <v>0.23199328086172008</v>
      </c>
      <c r="F14" s="1">
        <v>0.33588132415209937</v>
      </c>
      <c r="G14" s="1">
        <v>17.913996124267516</v>
      </c>
      <c r="H14" s="1">
        <v>1.0546337290736267E-3</v>
      </c>
      <c r="I14" s="1">
        <v>0.50232738157494961</v>
      </c>
      <c r="J14" s="1">
        <v>0.215</v>
      </c>
      <c r="K14" s="1">
        <v>0.33</v>
      </c>
      <c r="L14" s="1">
        <f t="shared" si="0"/>
        <v>0.54500000000000004</v>
      </c>
      <c r="M14" s="1">
        <v>0.1016</v>
      </c>
      <c r="N14" s="1">
        <v>0.14499999999999999</v>
      </c>
      <c r="O14" s="7">
        <f t="shared" si="1"/>
        <v>0.26190073328611674</v>
      </c>
      <c r="P14" s="1">
        <f t="shared" si="2"/>
        <v>1.4533333333333334</v>
      </c>
      <c r="Q14" s="1">
        <f t="shared" si="3"/>
        <v>0.2709333333333333</v>
      </c>
      <c r="R14" s="1">
        <f t="shared" si="4"/>
        <v>0.38666666666666666</v>
      </c>
      <c r="S14" s="1">
        <f t="shared" si="5"/>
        <v>1.5348837209302326</v>
      </c>
      <c r="T14" s="1">
        <f t="shared" si="6"/>
        <v>0.65151515151515149</v>
      </c>
      <c r="U14" s="1"/>
      <c r="V14" s="1"/>
    </row>
    <row r="15" spans="1:22" x14ac:dyDescent="0.3">
      <c r="A15" s="5" t="s">
        <v>30</v>
      </c>
      <c r="B15" s="12">
        <v>1.2E-2</v>
      </c>
      <c r="C15" s="12">
        <v>0.375</v>
      </c>
      <c r="D15" s="12">
        <v>0.05</v>
      </c>
      <c r="E15" s="1">
        <v>0.27233800793167628</v>
      </c>
      <c r="F15" s="1">
        <v>0.36481567949726729</v>
      </c>
      <c r="G15" s="1">
        <v>18.506686031818337</v>
      </c>
      <c r="H15" s="1">
        <v>1.0391803935006338E-3</v>
      </c>
      <c r="I15" s="1">
        <v>0.54291527722008304</v>
      </c>
      <c r="J15" s="1">
        <v>0.28000000000000003</v>
      </c>
      <c r="K15" s="1">
        <v>0.25</v>
      </c>
      <c r="L15" s="1">
        <f t="shared" si="0"/>
        <v>0.53</v>
      </c>
      <c r="M15" s="1">
        <v>9.5250000000000001E-2</v>
      </c>
      <c r="N15" s="1">
        <v>0.14000000000000001</v>
      </c>
      <c r="O15" s="7">
        <f t="shared" si="1"/>
        <v>0.28306223079133441</v>
      </c>
      <c r="P15" s="1">
        <f t="shared" si="2"/>
        <v>1.4133333333333333</v>
      </c>
      <c r="Q15" s="1">
        <f t="shared" si="3"/>
        <v>0.254</v>
      </c>
      <c r="R15" s="1">
        <f t="shared" si="4"/>
        <v>0.37333333333333335</v>
      </c>
      <c r="S15" s="1">
        <f t="shared" si="5"/>
        <v>1.1200000000000001</v>
      </c>
      <c r="T15" s="1">
        <f t="shared" si="6"/>
        <v>1.1200000000000001</v>
      </c>
      <c r="U15" s="21"/>
      <c r="V15" s="1"/>
    </row>
    <row r="16" spans="1:22" x14ac:dyDescent="0.3">
      <c r="A16" s="5" t="s">
        <v>31</v>
      </c>
      <c r="B16" s="12">
        <v>1.2E-2</v>
      </c>
      <c r="C16" s="12">
        <v>0.375</v>
      </c>
      <c r="D16" s="12">
        <v>0.05</v>
      </c>
      <c r="E16" s="1">
        <v>0.30274475197531076</v>
      </c>
      <c r="F16" s="1">
        <v>0.38464708760095939</v>
      </c>
      <c r="G16" s="1">
        <v>16.704959313074699</v>
      </c>
      <c r="H16" s="1">
        <v>1.0872669660532317E-3</v>
      </c>
      <c r="I16" s="1">
        <v>0.57241562079629393</v>
      </c>
      <c r="J16" s="1">
        <v>0.315</v>
      </c>
      <c r="K16" s="1">
        <v>0.26500000000000001</v>
      </c>
      <c r="L16" s="1">
        <f t="shared" si="0"/>
        <v>0.58000000000000007</v>
      </c>
      <c r="M16" s="1">
        <v>0.127</v>
      </c>
      <c r="N16" s="1">
        <v>0.14000000000000001</v>
      </c>
      <c r="O16" s="7">
        <f t="shared" si="1"/>
        <v>0.29844296036768786</v>
      </c>
      <c r="P16" s="1">
        <f t="shared" si="2"/>
        <v>1.5466666666666669</v>
      </c>
      <c r="Q16" s="1">
        <f t="shared" si="3"/>
        <v>0.33866666666666667</v>
      </c>
      <c r="R16" s="1">
        <f t="shared" si="4"/>
        <v>0.37333333333333335</v>
      </c>
      <c r="S16" s="1">
        <f t="shared" si="5"/>
        <v>1.1886792452830188</v>
      </c>
      <c r="T16" s="1">
        <f t="shared" si="6"/>
        <v>1.1886792452830188</v>
      </c>
      <c r="U16" s="1"/>
      <c r="V16" s="1"/>
    </row>
    <row r="17" spans="1:22" x14ac:dyDescent="0.3">
      <c r="A17" s="5" t="s">
        <v>32</v>
      </c>
      <c r="B17" s="12">
        <v>1.2E-2</v>
      </c>
      <c r="C17" s="12">
        <v>0.375</v>
      </c>
      <c r="D17" s="12">
        <v>0.05</v>
      </c>
      <c r="E17" s="1">
        <v>0.32833732062876159</v>
      </c>
      <c r="F17" s="1">
        <v>0.39321784271179866</v>
      </c>
      <c r="G17" s="1">
        <v>17.497330152071388</v>
      </c>
      <c r="H17" s="1">
        <v>1.0657090096899038E-3</v>
      </c>
      <c r="I17" s="1">
        <v>0.60727350771342381</v>
      </c>
      <c r="J17" s="1">
        <v>0.215</v>
      </c>
      <c r="K17" s="1">
        <v>0.26</v>
      </c>
      <c r="L17" s="1">
        <f t="shared" si="0"/>
        <v>0.47499999999999998</v>
      </c>
      <c r="M17" s="1">
        <v>0.10795</v>
      </c>
      <c r="N17" s="1">
        <v>0.115</v>
      </c>
      <c r="O17" s="7">
        <f t="shared" si="1"/>
        <v>0.31661697691398422</v>
      </c>
      <c r="P17" s="1">
        <f t="shared" si="2"/>
        <v>1.2666666666666666</v>
      </c>
      <c r="Q17" s="1">
        <f t="shared" si="3"/>
        <v>0.28786666666666666</v>
      </c>
      <c r="R17" s="1">
        <f t="shared" si="4"/>
        <v>0.3066666666666667</v>
      </c>
      <c r="S17" s="1">
        <f t="shared" si="5"/>
        <v>1.2093023255813955</v>
      </c>
      <c r="T17" s="1">
        <f t="shared" si="6"/>
        <v>0.82692307692307687</v>
      </c>
      <c r="U17" s="1"/>
      <c r="V17" s="1"/>
    </row>
    <row r="18" spans="1:22" x14ac:dyDescent="0.3">
      <c r="A18" s="5" t="s">
        <v>33</v>
      </c>
      <c r="B18" s="12">
        <v>1.2E-2</v>
      </c>
      <c r="C18" s="12">
        <v>0.375</v>
      </c>
      <c r="D18" s="12">
        <v>0.05</v>
      </c>
      <c r="E18" s="1">
        <v>0.3303985603674493</v>
      </c>
      <c r="F18" s="1">
        <v>0.37392292919535325</v>
      </c>
      <c r="G18" s="1">
        <v>17.597451527913353</v>
      </c>
      <c r="H18" s="1">
        <v>1.0630315379885902E-3</v>
      </c>
      <c r="I18" s="1">
        <v>0.64261868776675113</v>
      </c>
      <c r="J18" s="1">
        <v>0.23</v>
      </c>
      <c r="K18" s="1">
        <v>0.27</v>
      </c>
      <c r="L18" s="1">
        <f t="shared" si="0"/>
        <v>0.5</v>
      </c>
      <c r="M18" s="1">
        <v>0.14605000000000001</v>
      </c>
      <c r="N18" s="1">
        <v>0.18</v>
      </c>
      <c r="O18" s="7">
        <f t="shared" si="1"/>
        <v>0.33504505572002691</v>
      </c>
      <c r="P18" s="1">
        <f t="shared" si="2"/>
        <v>1.3333333333333333</v>
      </c>
      <c r="Q18" s="1">
        <f t="shared" si="3"/>
        <v>0.38946666666666668</v>
      </c>
      <c r="R18" s="1">
        <f t="shared" si="4"/>
        <v>0.48</v>
      </c>
      <c r="S18" s="1">
        <f t="shared" si="5"/>
        <v>1.173913043478261</v>
      </c>
      <c r="T18" s="1">
        <f t="shared" si="6"/>
        <v>0.85185185185185186</v>
      </c>
      <c r="U18" s="1"/>
      <c r="V18" s="1"/>
    </row>
    <row r="19" spans="1:22" x14ac:dyDescent="0.3">
      <c r="A19" s="5" t="s">
        <v>34</v>
      </c>
      <c r="B19" s="12">
        <v>1.2E-2</v>
      </c>
      <c r="C19" s="12">
        <v>0.375</v>
      </c>
      <c r="D19" s="12">
        <v>0.05</v>
      </c>
      <c r="E19" s="1">
        <v>0.32592045747659515</v>
      </c>
      <c r="F19" s="1">
        <v>0.34592604878471073</v>
      </c>
      <c r="G19" s="1">
        <v>18.621256692068865</v>
      </c>
      <c r="H19" s="1">
        <v>1.0362331658911495E-3</v>
      </c>
      <c r="I19" s="1">
        <v>0.68521309920345808</v>
      </c>
      <c r="J19" s="1">
        <v>0.17499999999999999</v>
      </c>
      <c r="K19" s="1">
        <v>0.245</v>
      </c>
      <c r="L19" s="1">
        <f t="shared" si="0"/>
        <v>0.42</v>
      </c>
      <c r="M19" s="1">
        <v>9.5250000000000001E-2</v>
      </c>
      <c r="N19" s="1">
        <v>0.1</v>
      </c>
      <c r="O19" s="7">
        <f t="shared" si="1"/>
        <v>0.35725269957608785</v>
      </c>
      <c r="P19" s="1">
        <f t="shared" si="2"/>
        <v>1.1199999999999999</v>
      </c>
      <c r="Q19" s="1">
        <f t="shared" si="3"/>
        <v>0.254</v>
      </c>
      <c r="R19" s="1">
        <f t="shared" si="4"/>
        <v>0.26666666666666666</v>
      </c>
      <c r="S19" s="1">
        <f t="shared" si="5"/>
        <v>1.4000000000000001</v>
      </c>
      <c r="T19" s="1">
        <f t="shared" si="6"/>
        <v>0.7142857142857143</v>
      </c>
      <c r="U19" s="1"/>
      <c r="V19" s="1"/>
    </row>
    <row r="20" spans="1:22" x14ac:dyDescent="0.3">
      <c r="A20" s="5" t="s">
        <v>35</v>
      </c>
      <c r="B20" s="12">
        <v>1.2E-2</v>
      </c>
      <c r="C20" s="12">
        <v>0.375</v>
      </c>
      <c r="D20" s="12">
        <v>0.05</v>
      </c>
      <c r="E20" s="1">
        <v>0.32937868346303451</v>
      </c>
      <c r="F20" s="1">
        <v>0.33947375732955593</v>
      </c>
      <c r="G20" s="1">
        <v>17.859890196058448</v>
      </c>
      <c r="H20" s="1">
        <v>1.0560619356815098E-3</v>
      </c>
      <c r="I20" s="1">
        <v>0.70564551237199702</v>
      </c>
      <c r="J20" s="1">
        <v>0.26500000000000001</v>
      </c>
      <c r="K20" s="1">
        <v>0.2</v>
      </c>
      <c r="L20" s="1">
        <f t="shared" si="0"/>
        <v>0.46500000000000002</v>
      </c>
      <c r="M20" s="1">
        <v>0.13339999999999999</v>
      </c>
      <c r="N20" s="1">
        <v>0.13</v>
      </c>
      <c r="O20" s="7">
        <f t="shared" si="1"/>
        <v>0.36790564064186732</v>
      </c>
      <c r="P20" s="1">
        <f t="shared" si="2"/>
        <v>1.24</v>
      </c>
      <c r="Q20" s="1">
        <f t="shared" si="3"/>
        <v>0.35573333333333329</v>
      </c>
      <c r="R20" s="1">
        <f t="shared" si="4"/>
        <v>0.34666666666666668</v>
      </c>
      <c r="S20" s="1">
        <f t="shared" si="5"/>
        <v>1.325</v>
      </c>
      <c r="T20" s="1">
        <f t="shared" si="6"/>
        <v>1.325</v>
      </c>
      <c r="U20" s="1"/>
      <c r="V20" s="1"/>
    </row>
    <row r="21" spans="1:22" x14ac:dyDescent="0.3">
      <c r="A21" s="5" t="s">
        <v>39</v>
      </c>
      <c r="B21" s="12">
        <v>1.2E-2</v>
      </c>
      <c r="C21" s="12">
        <v>0.375</v>
      </c>
      <c r="D21" s="12">
        <v>0.05</v>
      </c>
      <c r="E21" s="1">
        <v>0.37511613868772176</v>
      </c>
      <c r="F21" s="1">
        <v>0.36422730564715655</v>
      </c>
      <c r="G21" s="1">
        <v>18.366718292236278</v>
      </c>
      <c r="H21" s="1">
        <v>1.0427983945655048E-3</v>
      </c>
      <c r="I21" s="1">
        <v>0.74901506009469565</v>
      </c>
      <c r="J21" s="1">
        <v>0.19</v>
      </c>
      <c r="K21" s="1">
        <v>0.22</v>
      </c>
      <c r="L21" s="1">
        <f t="shared" si="0"/>
        <v>0.41000000000000003</v>
      </c>
      <c r="M21" s="1">
        <v>0.1016</v>
      </c>
      <c r="N21" s="1">
        <v>7.0000000000000007E-2</v>
      </c>
      <c r="O21" s="7">
        <f t="shared" si="1"/>
        <v>0.39051742086226782</v>
      </c>
      <c r="P21" s="1">
        <f t="shared" si="2"/>
        <v>1.0933333333333335</v>
      </c>
      <c r="Q21" s="1">
        <f t="shared" si="3"/>
        <v>0.2709333333333333</v>
      </c>
      <c r="R21" s="1">
        <f t="shared" si="4"/>
        <v>0.18666666666666668</v>
      </c>
      <c r="S21" s="1">
        <f t="shared" si="5"/>
        <v>1.1578947368421053</v>
      </c>
      <c r="T21" s="1">
        <f t="shared" si="6"/>
        <v>0.86363636363636365</v>
      </c>
      <c r="U21" s="1"/>
      <c r="V21" s="1"/>
    </row>
    <row r="22" spans="1:22" x14ac:dyDescent="0.3">
      <c r="B22" s="12"/>
      <c r="C22" s="12"/>
      <c r="D22" s="12"/>
      <c r="T22" s="1"/>
      <c r="U22" s="1"/>
      <c r="V22" s="1"/>
    </row>
    <row r="23" spans="1:22" x14ac:dyDescent="0.3">
      <c r="B23" s="12"/>
      <c r="C23" s="12"/>
      <c r="D23" s="12"/>
      <c r="T23" s="1"/>
      <c r="U23" s="1"/>
      <c r="V23" s="1"/>
    </row>
    <row r="24" spans="1:22" x14ac:dyDescent="0.3">
      <c r="B24" s="12"/>
      <c r="C24" s="12"/>
      <c r="D24" s="12"/>
      <c r="T24" s="1"/>
      <c r="U24" s="1"/>
      <c r="V24" s="1"/>
    </row>
    <row r="27" spans="1:22" x14ac:dyDescent="0.3">
      <c r="O27" s="20"/>
    </row>
    <row r="30" spans="1:22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H1" workbookViewId="0">
      <selection activeCell="L4" sqref="L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2" width="9.109375" style="8"/>
    <col min="23" max="16384" width="9.109375" style="1"/>
  </cols>
  <sheetData>
    <row r="1" spans="1:22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</row>
    <row r="2" spans="1:22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2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8.545551248145028E-2</v>
      </c>
      <c r="F3" s="1">
        <v>0.26089732077193611</v>
      </c>
      <c r="G3" s="1">
        <v>17.304037961092806</v>
      </c>
      <c r="H3" s="1">
        <v>1.0709073140254784E-3</v>
      </c>
      <c r="I3" s="1">
        <v>0.23821426543970148</v>
      </c>
      <c r="J3" s="1">
        <v>0.26500000000000001</v>
      </c>
      <c r="K3" s="1">
        <v>0.36</v>
      </c>
      <c r="L3" s="1">
        <f>J3+K3</f>
        <v>0.625</v>
      </c>
      <c r="M3" s="1">
        <v>3.175E-2</v>
      </c>
      <c r="N3" s="1">
        <v>0.3</v>
      </c>
      <c r="O3" s="7">
        <f>I3/SQRT(C3*9.81)</f>
        <v>0.12419886529431169</v>
      </c>
      <c r="P3" s="1">
        <f>L3/C3</f>
        <v>1.6666666666666667</v>
      </c>
      <c r="Q3" s="1">
        <f>M3/C3</f>
        <v>8.4666666666666668E-2</v>
      </c>
      <c r="R3" s="1">
        <f>N3/C3</f>
        <v>0.79999999999999993</v>
      </c>
      <c r="S3" s="1">
        <f>MAX(J3:K3)/MIN(J3:K3)</f>
        <v>1.3584905660377358</v>
      </c>
      <c r="T3" s="1">
        <f>J3/K3</f>
        <v>0.73611111111111116</v>
      </c>
      <c r="U3" s="1"/>
      <c r="V3" s="1"/>
    </row>
    <row r="4" spans="1:22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0.10344787837525338</v>
      </c>
      <c r="F4" s="1">
        <v>0.26899210965098952</v>
      </c>
      <c r="G4" s="1">
        <v>17.711882061428437</v>
      </c>
      <c r="H4" s="1">
        <v>1.059983977829174E-3</v>
      </c>
      <c r="I4" s="1">
        <v>0.27969155204650126</v>
      </c>
      <c r="J4" s="1">
        <v>0.28999999999999998</v>
      </c>
      <c r="K4" s="1">
        <v>0.38</v>
      </c>
      <c r="L4" s="1">
        <f t="shared" ref="L4:L21" si="0">J4+K4</f>
        <v>0.66999999999999993</v>
      </c>
      <c r="M4" s="1">
        <v>5.0799999999999998E-2</v>
      </c>
      <c r="N4" s="1">
        <v>0.77500000000000002</v>
      </c>
      <c r="O4" s="7">
        <f t="shared" ref="O4:O21" si="1">I4/SQRT(C4*9.81)</f>
        <v>0.14582406864870714</v>
      </c>
      <c r="P4" s="1">
        <f t="shared" ref="P4:P21" si="2">L4/C4</f>
        <v>1.7866666666666664</v>
      </c>
      <c r="Q4" s="1">
        <f t="shared" ref="Q4:Q21" si="3">M4/C4</f>
        <v>0.13546666666666665</v>
      </c>
      <c r="R4" s="1">
        <f t="shared" ref="R4:R21" si="4">N4/C4</f>
        <v>2.0666666666666669</v>
      </c>
      <c r="S4" s="1">
        <f t="shared" ref="S4:S21" si="5">MAX(J4:K4)/MIN(J4:K4)</f>
        <v>1.3103448275862071</v>
      </c>
      <c r="T4" s="1">
        <f t="shared" ref="T4:T21" si="6">J4/K4</f>
        <v>0.76315789473684204</v>
      </c>
      <c r="U4" s="1"/>
      <c r="V4" s="1"/>
    </row>
    <row r="5" spans="1:22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0.13193597436096241</v>
      </c>
      <c r="F5" s="1">
        <v>0.30928281750872294</v>
      </c>
      <c r="G5" s="1">
        <v>17.408319473266541</v>
      </c>
      <c r="H5" s="1">
        <v>1.0680980191538673E-3</v>
      </c>
      <c r="I5" s="1">
        <v>0.31024496178542316</v>
      </c>
      <c r="J5" s="1">
        <v>0.44</v>
      </c>
      <c r="K5" s="1">
        <v>0.39500000000000002</v>
      </c>
      <c r="L5" s="1">
        <f t="shared" si="0"/>
        <v>0.83499999999999996</v>
      </c>
      <c r="M5" s="1">
        <v>4.4499999999999998E-2</v>
      </c>
      <c r="N5" s="1">
        <v>0.65</v>
      </c>
      <c r="O5" s="7">
        <f t="shared" si="1"/>
        <v>0.16175384016529507</v>
      </c>
      <c r="P5" s="1">
        <f t="shared" si="2"/>
        <v>2.2266666666666666</v>
      </c>
      <c r="Q5" s="1">
        <f t="shared" si="3"/>
        <v>0.11866666666666666</v>
      </c>
      <c r="R5" s="1">
        <f t="shared" si="4"/>
        <v>1.7333333333333334</v>
      </c>
      <c r="S5" s="1">
        <f t="shared" si="5"/>
        <v>1.1139240506329113</v>
      </c>
      <c r="T5" s="1">
        <f t="shared" si="6"/>
        <v>1.1139240506329113</v>
      </c>
      <c r="U5" s="1"/>
      <c r="V5" s="1"/>
    </row>
    <row r="6" spans="1:22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0.15637629892064508</v>
      </c>
      <c r="F6" s="1">
        <v>0.32375085984573976</v>
      </c>
      <c r="G6" s="1">
        <v>18.02671095041125</v>
      </c>
      <c r="H6" s="1">
        <v>1.0516679249757666E-3</v>
      </c>
      <c r="I6" s="1">
        <v>0.35128313620857043</v>
      </c>
      <c r="J6" s="1">
        <v>0.35499999999999998</v>
      </c>
      <c r="K6" s="1">
        <v>0.39500000000000002</v>
      </c>
      <c r="L6" s="1">
        <f t="shared" si="0"/>
        <v>0.75</v>
      </c>
      <c r="M6" s="1">
        <v>7.6200000000000004E-2</v>
      </c>
      <c r="N6" s="1">
        <v>0.45</v>
      </c>
      <c r="O6" s="7">
        <f t="shared" si="1"/>
        <v>0.18315010158438755</v>
      </c>
      <c r="P6" s="1">
        <f t="shared" si="2"/>
        <v>2</v>
      </c>
      <c r="Q6" s="1">
        <f t="shared" si="3"/>
        <v>0.20320000000000002</v>
      </c>
      <c r="R6" s="1">
        <f t="shared" si="4"/>
        <v>1.2</v>
      </c>
      <c r="S6" s="1">
        <f t="shared" si="5"/>
        <v>1.1126760563380282</v>
      </c>
      <c r="T6" s="1">
        <f t="shared" si="6"/>
        <v>0.89873417721518978</v>
      </c>
      <c r="U6" s="1"/>
      <c r="V6" s="1"/>
    </row>
    <row r="7" spans="1:22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0.16554771461957266</v>
      </c>
      <c r="F7" s="1">
        <v>0.3295808856863065</v>
      </c>
      <c r="G7" s="1">
        <v>17.154086176554316</v>
      </c>
      <c r="H7" s="1">
        <v>1.0749667688669043E-3</v>
      </c>
      <c r="I7" s="1">
        <v>0.36530740444619808</v>
      </c>
      <c r="J7" s="1">
        <v>0.4</v>
      </c>
      <c r="K7" s="1">
        <v>0.34499999999999997</v>
      </c>
      <c r="L7" s="1">
        <f t="shared" si="0"/>
        <v>0.745</v>
      </c>
      <c r="M7" s="1">
        <v>6.3500000000000001E-2</v>
      </c>
      <c r="N7" s="1">
        <v>0.44</v>
      </c>
      <c r="O7" s="7">
        <f t="shared" si="1"/>
        <v>0.1904619987055837</v>
      </c>
      <c r="P7" s="1">
        <f t="shared" si="2"/>
        <v>1.9866666666666666</v>
      </c>
      <c r="Q7" s="1">
        <f t="shared" si="3"/>
        <v>0.16933333333333334</v>
      </c>
      <c r="R7" s="1">
        <f t="shared" si="4"/>
        <v>1.1733333333333333</v>
      </c>
      <c r="S7" s="1">
        <f t="shared" si="5"/>
        <v>1.1594202898550727</v>
      </c>
      <c r="T7" s="1">
        <f t="shared" si="6"/>
        <v>1.1594202898550727</v>
      </c>
      <c r="U7" s="1"/>
      <c r="V7" s="1"/>
    </row>
    <row r="8" spans="1:22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0.18587437567037188</v>
      </c>
      <c r="F8" s="1">
        <v>0.33422718151457564</v>
      </c>
      <c r="G8" s="1">
        <v>17.751292315396348</v>
      </c>
      <c r="H8" s="1">
        <v>1.0589374794218696E-3</v>
      </c>
      <c r="I8" s="1">
        <v>0.40445951616299514</v>
      </c>
      <c r="J8" s="1">
        <v>0.32</v>
      </c>
      <c r="K8" s="1">
        <v>0.26500000000000001</v>
      </c>
      <c r="L8" s="1">
        <f t="shared" si="0"/>
        <v>0.58499999999999996</v>
      </c>
      <c r="M8" s="1">
        <v>8.2549999999999998E-2</v>
      </c>
      <c r="N8" s="1">
        <v>0.22</v>
      </c>
      <c r="O8" s="7">
        <f t="shared" si="1"/>
        <v>0.21087491495191651</v>
      </c>
      <c r="P8" s="1">
        <f t="shared" si="2"/>
        <v>1.5599999999999998</v>
      </c>
      <c r="Q8" s="1">
        <f t="shared" si="3"/>
        <v>0.22013333333333332</v>
      </c>
      <c r="R8" s="1">
        <f t="shared" si="4"/>
        <v>0.58666666666666667</v>
      </c>
      <c r="S8" s="1">
        <f t="shared" si="5"/>
        <v>1.2075471698113207</v>
      </c>
      <c r="T8" s="1">
        <f t="shared" si="6"/>
        <v>1.2075471698113207</v>
      </c>
      <c r="U8" s="1"/>
      <c r="V8" s="1"/>
    </row>
    <row r="9" spans="1:22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0.20428350035854634</v>
      </c>
      <c r="F9" s="1">
        <v>0.34737174033726043</v>
      </c>
      <c r="G9" s="1">
        <v>17.34449164072668</v>
      </c>
      <c r="H9" s="1">
        <v>1.0698161724351694E-3</v>
      </c>
      <c r="I9" s="1">
        <v>0.42769690562143575</v>
      </c>
      <c r="J9" s="1">
        <v>0.36499999999999999</v>
      </c>
      <c r="K9" s="1">
        <v>0.32</v>
      </c>
      <c r="L9" s="1">
        <f t="shared" si="0"/>
        <v>0.68500000000000005</v>
      </c>
      <c r="M9" s="1">
        <v>6.3500000000000001E-2</v>
      </c>
      <c r="N9" s="1">
        <v>0.23</v>
      </c>
      <c r="O9" s="7">
        <f t="shared" si="1"/>
        <v>0.22299029938455395</v>
      </c>
      <c r="P9" s="1">
        <f t="shared" si="2"/>
        <v>1.8266666666666669</v>
      </c>
      <c r="Q9" s="1">
        <f t="shared" si="3"/>
        <v>0.16933333333333334</v>
      </c>
      <c r="R9" s="1">
        <f t="shared" si="4"/>
        <v>0.6133333333333334</v>
      </c>
      <c r="S9" s="1">
        <f t="shared" si="5"/>
        <v>1.140625</v>
      </c>
      <c r="T9" s="1">
        <f t="shared" si="6"/>
        <v>1.140625</v>
      </c>
      <c r="U9" s="1"/>
      <c r="V9" s="1"/>
    </row>
    <row r="10" spans="1:22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0.22933114384915224</v>
      </c>
      <c r="F10" s="1">
        <v>0.36285482563009913</v>
      </c>
      <c r="G10" s="1">
        <v>18.093433698018348</v>
      </c>
      <c r="H10" s="1">
        <v>1.0499182934016037E-3</v>
      </c>
      <c r="I10" s="1">
        <v>0.4596501814358453</v>
      </c>
      <c r="J10" s="1">
        <v>0.23499999999999999</v>
      </c>
      <c r="K10" s="1">
        <v>0.18</v>
      </c>
      <c r="L10" s="1">
        <f t="shared" si="0"/>
        <v>0.41499999999999998</v>
      </c>
      <c r="M10" s="1">
        <v>6.9849999999999995E-2</v>
      </c>
      <c r="N10" s="1">
        <v>0.12</v>
      </c>
      <c r="O10" s="7">
        <f t="shared" si="1"/>
        <v>0.23964992550417605</v>
      </c>
      <c r="P10" s="1">
        <f t="shared" si="2"/>
        <v>1.1066666666666667</v>
      </c>
      <c r="Q10" s="1">
        <f t="shared" si="3"/>
        <v>0.18626666666666666</v>
      </c>
      <c r="R10" s="1">
        <f t="shared" si="4"/>
        <v>0.32</v>
      </c>
      <c r="S10" s="1">
        <f t="shared" si="5"/>
        <v>1.3055555555555556</v>
      </c>
      <c r="T10" s="1">
        <f t="shared" si="6"/>
        <v>1.3055555555555556</v>
      </c>
      <c r="U10" s="1"/>
      <c r="V10" s="1"/>
    </row>
    <row r="11" spans="1:22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0.23107511897654728</v>
      </c>
      <c r="F11" s="1">
        <v>0.33712832490587885</v>
      </c>
      <c r="G11" s="1">
        <v>18.084110350835847</v>
      </c>
      <c r="H11" s="1">
        <v>1.0501625062840866E-3</v>
      </c>
      <c r="I11" s="1">
        <v>0.49848861566248343</v>
      </c>
      <c r="J11" s="1">
        <v>0.37</v>
      </c>
      <c r="K11" s="1">
        <v>0.40500000000000003</v>
      </c>
      <c r="L11" s="1">
        <f t="shared" si="0"/>
        <v>0.77500000000000002</v>
      </c>
      <c r="M11" s="1">
        <v>8.8900000000000007E-2</v>
      </c>
      <c r="N11" s="1">
        <v>0.32</v>
      </c>
      <c r="O11" s="7">
        <f t="shared" si="1"/>
        <v>0.25989929827726554</v>
      </c>
      <c r="P11" s="1">
        <f t="shared" si="2"/>
        <v>2.0666666666666669</v>
      </c>
      <c r="Q11" s="1">
        <f t="shared" si="3"/>
        <v>0.23706666666666668</v>
      </c>
      <c r="R11" s="1">
        <f t="shared" si="4"/>
        <v>0.85333333333333339</v>
      </c>
      <c r="S11" s="1">
        <f t="shared" si="5"/>
        <v>1.0945945945945947</v>
      </c>
      <c r="T11" s="1">
        <f t="shared" si="6"/>
        <v>0.9135802469135802</v>
      </c>
      <c r="U11" s="1"/>
      <c r="V11" s="1"/>
    </row>
    <row r="12" spans="1:22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0.2707731341280939</v>
      </c>
      <c r="F12" s="1">
        <v>0.35984430007132734</v>
      </c>
      <c r="G12" s="1">
        <v>18.597959306504922</v>
      </c>
      <c r="H12" s="1">
        <v>1.0368314322956285E-3</v>
      </c>
      <c r="I12" s="1">
        <v>0.54725311944774091</v>
      </c>
      <c r="J12" s="1">
        <v>0.28000000000000003</v>
      </c>
      <c r="K12" s="1">
        <v>0.36499999999999999</v>
      </c>
      <c r="L12" s="1">
        <f t="shared" si="0"/>
        <v>0.64500000000000002</v>
      </c>
      <c r="M12" s="1">
        <v>0.1016</v>
      </c>
      <c r="N12" s="1">
        <v>0.24</v>
      </c>
      <c r="O12" s="7">
        <f t="shared" si="1"/>
        <v>0.28532387151006472</v>
      </c>
      <c r="P12" s="1">
        <f t="shared" si="2"/>
        <v>1.72</v>
      </c>
      <c r="Q12" s="1">
        <f t="shared" si="3"/>
        <v>0.2709333333333333</v>
      </c>
      <c r="R12" s="1">
        <f t="shared" si="4"/>
        <v>0.64</v>
      </c>
      <c r="S12" s="1">
        <f t="shared" si="5"/>
        <v>1.3035714285714284</v>
      </c>
      <c r="T12" s="1">
        <f t="shared" si="6"/>
        <v>0.76712328767123295</v>
      </c>
      <c r="U12" s="1"/>
      <c r="V12" s="1"/>
    </row>
    <row r="13" spans="1:22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0.30402208916418005</v>
      </c>
      <c r="F13" s="1">
        <v>0.38562372517221954</v>
      </c>
      <c r="G13" s="1">
        <v>16.910804921930438</v>
      </c>
      <c r="H13" s="1">
        <v>1.0816029727351946E-3</v>
      </c>
      <c r="I13" s="1">
        <v>0.57337492354454878</v>
      </c>
      <c r="J13" s="1">
        <v>0.28000000000000003</v>
      </c>
      <c r="K13" s="1">
        <v>0.23</v>
      </c>
      <c r="L13" s="1">
        <f t="shared" si="0"/>
        <v>0.51</v>
      </c>
      <c r="M13" s="1">
        <v>8.2549999999999998E-2</v>
      </c>
      <c r="N13" s="1">
        <v>0.14000000000000001</v>
      </c>
      <c r="O13" s="7">
        <f t="shared" si="1"/>
        <v>0.29894311644602789</v>
      </c>
      <c r="P13" s="1">
        <f t="shared" si="2"/>
        <v>1.36</v>
      </c>
      <c r="Q13" s="1">
        <f t="shared" si="3"/>
        <v>0.22013333333333332</v>
      </c>
      <c r="R13" s="1">
        <f t="shared" si="4"/>
        <v>0.37333333333333335</v>
      </c>
      <c r="S13" s="1">
        <f t="shared" si="5"/>
        <v>1.2173913043478262</v>
      </c>
      <c r="T13" s="1">
        <f t="shared" si="6"/>
        <v>1.2173913043478262</v>
      </c>
      <c r="U13" s="1"/>
      <c r="V13" s="1"/>
    </row>
    <row r="14" spans="1:22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0.32942298249044771</v>
      </c>
      <c r="F14" s="1">
        <v>0.39454242434841286</v>
      </c>
      <c r="G14" s="1">
        <v>17.816099882125801</v>
      </c>
      <c r="H14" s="1">
        <v>1.0572200131883059E-3</v>
      </c>
      <c r="I14" s="1">
        <v>0.60723596783745359</v>
      </c>
      <c r="J14" s="1">
        <v>0.21</v>
      </c>
      <c r="K14" s="1">
        <v>0.28999999999999998</v>
      </c>
      <c r="L14" s="1">
        <f t="shared" si="0"/>
        <v>0.5</v>
      </c>
      <c r="M14" s="1">
        <v>9.5250000000000001E-2</v>
      </c>
      <c r="N14" s="1">
        <v>0.22</v>
      </c>
      <c r="O14" s="7">
        <f t="shared" si="1"/>
        <v>0.31659740457649138</v>
      </c>
      <c r="P14" s="1">
        <f t="shared" si="2"/>
        <v>1.3333333333333333</v>
      </c>
      <c r="Q14" s="1">
        <f t="shared" si="3"/>
        <v>0.254</v>
      </c>
      <c r="R14" s="1">
        <f t="shared" si="4"/>
        <v>0.58666666666666667</v>
      </c>
      <c r="S14" s="1">
        <f t="shared" si="5"/>
        <v>1.3809523809523809</v>
      </c>
      <c r="T14" s="1">
        <f t="shared" si="6"/>
        <v>0.72413793103448276</v>
      </c>
      <c r="U14" s="1"/>
      <c r="V14" s="1"/>
    </row>
    <row r="15" spans="1:22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0.32657031422444793</v>
      </c>
      <c r="F15" s="1">
        <v>0.37337598742677286</v>
      </c>
      <c r="G15" s="1">
        <v>18.079545838492216</v>
      </c>
      <c r="H15" s="1">
        <v>1.050282099407687E-3</v>
      </c>
      <c r="I15" s="1">
        <v>0.63610326070823131</v>
      </c>
      <c r="J15" s="1">
        <v>0.32500000000000001</v>
      </c>
      <c r="K15" s="1">
        <v>0.28999999999999998</v>
      </c>
      <c r="L15" s="1">
        <f t="shared" si="0"/>
        <v>0.61499999999999999</v>
      </c>
      <c r="M15" s="1">
        <v>9.8430000000000004E-2</v>
      </c>
      <c r="N15" s="1">
        <v>0.30499999999999999</v>
      </c>
      <c r="O15" s="7">
        <f t="shared" si="1"/>
        <v>0.33164807760000392</v>
      </c>
      <c r="P15" s="1">
        <f t="shared" si="2"/>
        <v>1.64</v>
      </c>
      <c r="Q15" s="1">
        <f t="shared" si="3"/>
        <v>0.26247999999999999</v>
      </c>
      <c r="R15" s="1">
        <f t="shared" si="4"/>
        <v>0.81333333333333335</v>
      </c>
      <c r="S15" s="1">
        <f t="shared" si="5"/>
        <v>1.1206896551724139</v>
      </c>
      <c r="T15" s="1">
        <f t="shared" si="6"/>
        <v>1.1206896551724139</v>
      </c>
      <c r="U15" s="21"/>
      <c r="V15" s="1"/>
    </row>
    <row r="16" spans="1:22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0.32618317678367098</v>
      </c>
      <c r="F16" s="1">
        <v>0.34799995052032795</v>
      </c>
      <c r="G16" s="1">
        <v>18.727888584136938</v>
      </c>
      <c r="H16" s="1">
        <v>1.0335016452832279E-3</v>
      </c>
      <c r="I16" s="1">
        <v>0.68167862729648698</v>
      </c>
      <c r="J16" s="1">
        <v>0.3</v>
      </c>
      <c r="K16" s="1">
        <v>0.25</v>
      </c>
      <c r="L16" s="1">
        <f t="shared" si="0"/>
        <v>0.55000000000000004</v>
      </c>
      <c r="M16" s="1">
        <v>0.1016</v>
      </c>
      <c r="N16" s="1">
        <v>0.21</v>
      </c>
      <c r="O16" s="7">
        <f t="shared" si="1"/>
        <v>0.35540991572999803</v>
      </c>
      <c r="P16" s="1">
        <f t="shared" si="2"/>
        <v>1.4666666666666668</v>
      </c>
      <c r="Q16" s="1">
        <f t="shared" si="3"/>
        <v>0.2709333333333333</v>
      </c>
      <c r="R16" s="1">
        <f t="shared" si="4"/>
        <v>0.55999999999999994</v>
      </c>
      <c r="S16" s="1">
        <f t="shared" si="5"/>
        <v>1.2</v>
      </c>
      <c r="T16" s="1">
        <f t="shared" si="6"/>
        <v>1.2</v>
      </c>
      <c r="U16" s="1"/>
      <c r="V16" s="1"/>
    </row>
    <row r="17" spans="1:22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0.32836748024406665</v>
      </c>
      <c r="F17" s="1">
        <v>0.34455516258421998</v>
      </c>
      <c r="G17" s="1">
        <v>18.031815719604438</v>
      </c>
      <c r="H17" s="1">
        <v>1.0515339080635862E-3</v>
      </c>
      <c r="I17" s="1">
        <v>0.69310443968867397</v>
      </c>
      <c r="J17" s="1">
        <v>0.2</v>
      </c>
      <c r="K17" s="1">
        <v>0.27500000000000002</v>
      </c>
      <c r="L17" s="1">
        <f t="shared" si="0"/>
        <v>0.47500000000000003</v>
      </c>
      <c r="M17" s="1">
        <v>8.8900000000000007E-2</v>
      </c>
      <c r="N17" s="1">
        <v>0.16</v>
      </c>
      <c r="O17" s="7">
        <f t="shared" si="1"/>
        <v>0.36136704399666986</v>
      </c>
      <c r="P17" s="1">
        <f t="shared" si="2"/>
        <v>1.2666666666666668</v>
      </c>
      <c r="Q17" s="1">
        <f t="shared" si="3"/>
        <v>0.23706666666666668</v>
      </c>
      <c r="R17" s="1">
        <f t="shared" si="4"/>
        <v>0.42666666666666669</v>
      </c>
      <c r="S17" s="1">
        <f t="shared" si="5"/>
        <v>1.375</v>
      </c>
      <c r="T17" s="1">
        <f t="shared" si="6"/>
        <v>0.72727272727272729</v>
      </c>
      <c r="U17" s="1"/>
      <c r="V17" s="1"/>
    </row>
    <row r="18" spans="1:22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0.37195728151052698</v>
      </c>
      <c r="F18" s="1">
        <v>0.36757345317372669</v>
      </c>
      <c r="G18" s="1">
        <v>18.657147026061971</v>
      </c>
      <c r="H18" s="1">
        <v>1.0353125526008813E-3</v>
      </c>
      <c r="I18" s="1">
        <v>0.73594647333048002</v>
      </c>
      <c r="J18" s="1">
        <v>0.28000000000000003</v>
      </c>
      <c r="K18" s="1">
        <v>0.215</v>
      </c>
      <c r="L18" s="1">
        <f t="shared" si="0"/>
        <v>0.495</v>
      </c>
      <c r="M18" s="1">
        <v>0.13335</v>
      </c>
      <c r="N18" s="1">
        <v>0.2</v>
      </c>
      <c r="O18" s="7">
        <f t="shared" si="1"/>
        <v>0.38370379177872033</v>
      </c>
      <c r="P18" s="1">
        <f t="shared" si="2"/>
        <v>1.32</v>
      </c>
      <c r="Q18" s="1">
        <f t="shared" si="3"/>
        <v>0.35559999999999997</v>
      </c>
      <c r="R18" s="1">
        <f t="shared" si="4"/>
        <v>0.53333333333333333</v>
      </c>
      <c r="S18" s="1">
        <f t="shared" si="5"/>
        <v>1.3023255813953489</v>
      </c>
      <c r="T18" s="1">
        <f t="shared" si="6"/>
        <v>1.3023255813953489</v>
      </c>
      <c r="U18" s="1"/>
      <c r="V18" s="1"/>
    </row>
    <row r="19" spans="1:22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0.37914767767942842</v>
      </c>
      <c r="F19" s="1">
        <v>0.36361760482467703</v>
      </c>
      <c r="G19" s="1">
        <v>18.591685567583291</v>
      </c>
      <c r="H19" s="1">
        <v>1.0369926295282605E-3</v>
      </c>
      <c r="I19" s="1">
        <v>0.75833447535630816</v>
      </c>
      <c r="J19" s="1">
        <v>0.22500000000000001</v>
      </c>
      <c r="K19" s="1">
        <v>0.185</v>
      </c>
      <c r="L19" s="1">
        <f t="shared" si="0"/>
        <v>0.41000000000000003</v>
      </c>
      <c r="M19" s="1">
        <v>0.1016</v>
      </c>
      <c r="N19" s="1">
        <v>0.105</v>
      </c>
      <c r="O19" s="7">
        <f t="shared" si="1"/>
        <v>0.39537632718579252</v>
      </c>
      <c r="P19" s="1">
        <f t="shared" si="2"/>
        <v>1.0933333333333335</v>
      </c>
      <c r="Q19" s="1">
        <f t="shared" si="3"/>
        <v>0.2709333333333333</v>
      </c>
      <c r="R19" s="1">
        <f t="shared" si="4"/>
        <v>0.27999999999999997</v>
      </c>
      <c r="S19" s="1">
        <f t="shared" si="5"/>
        <v>1.2162162162162162</v>
      </c>
      <c r="T19" s="1">
        <f t="shared" si="6"/>
        <v>1.2162162162162162</v>
      </c>
      <c r="U19" s="1"/>
      <c r="V19" s="1"/>
    </row>
    <row r="20" spans="1:22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0.41168661353628466</v>
      </c>
      <c r="F20" s="1">
        <v>0.37067286557823426</v>
      </c>
      <c r="G20" s="1">
        <v>19.489941755930541</v>
      </c>
      <c r="H20" s="1">
        <v>1.0142979744040817E-3</v>
      </c>
      <c r="I20" s="1">
        <v>0.80774309104374897</v>
      </c>
      <c r="J20" s="1">
        <v>0.22</v>
      </c>
      <c r="K20" s="1">
        <v>0.185</v>
      </c>
      <c r="L20" s="1">
        <f t="shared" si="0"/>
        <v>0.40500000000000003</v>
      </c>
      <c r="M20" s="1">
        <v>0.1143</v>
      </c>
      <c r="N20" s="1">
        <v>0.115</v>
      </c>
      <c r="O20" s="7">
        <f t="shared" si="1"/>
        <v>0.42113672399836793</v>
      </c>
      <c r="P20" s="1">
        <f t="shared" si="2"/>
        <v>1.08</v>
      </c>
      <c r="Q20" s="1">
        <f t="shared" si="3"/>
        <v>0.30480000000000002</v>
      </c>
      <c r="R20" s="1">
        <f t="shared" si="4"/>
        <v>0.3066666666666667</v>
      </c>
      <c r="S20" s="1">
        <f t="shared" si="5"/>
        <v>1.1891891891891893</v>
      </c>
      <c r="T20" s="1">
        <f t="shared" si="6"/>
        <v>1.1891891891891893</v>
      </c>
      <c r="U20" s="1"/>
      <c r="V20" s="1"/>
    </row>
    <row r="21" spans="1:22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0.41921788624115658</v>
      </c>
      <c r="F21" s="1">
        <v>0.37235538426326936</v>
      </c>
      <c r="G21" s="1">
        <v>19.194352654849737</v>
      </c>
      <c r="H21" s="1">
        <v>1.0216813049253165E-3</v>
      </c>
      <c r="I21" s="1">
        <v>0.81880307988926004</v>
      </c>
      <c r="J21" s="1">
        <v>0.23499999999999999</v>
      </c>
      <c r="K21" s="1">
        <v>0.28499999999999998</v>
      </c>
      <c r="L21" s="1">
        <f t="shared" si="0"/>
        <v>0.52</v>
      </c>
      <c r="M21" s="1">
        <v>0.13969999999999999</v>
      </c>
      <c r="N21" s="1">
        <v>0.19</v>
      </c>
      <c r="O21" s="7">
        <f t="shared" si="1"/>
        <v>0.42690312116289009</v>
      </c>
      <c r="P21" s="1">
        <f t="shared" si="2"/>
        <v>1.3866666666666667</v>
      </c>
      <c r="Q21" s="1">
        <f t="shared" si="3"/>
        <v>0.37253333333333333</v>
      </c>
      <c r="R21" s="1">
        <f t="shared" si="4"/>
        <v>0.50666666666666671</v>
      </c>
      <c r="S21" s="1">
        <f t="shared" si="5"/>
        <v>1.2127659574468084</v>
      </c>
      <c r="T21" s="1">
        <f t="shared" si="6"/>
        <v>0.82456140350877194</v>
      </c>
      <c r="U21" s="1"/>
      <c r="V21" s="1"/>
    </row>
    <row r="23" spans="1:22" x14ac:dyDescent="0.3">
      <c r="O23" s="20"/>
    </row>
    <row r="26" spans="1:22" x14ac:dyDescent="0.3">
      <c r="O26" s="20"/>
    </row>
    <row r="29" spans="1:22" x14ac:dyDescent="0.3">
      <c r="O29" s="20"/>
    </row>
    <row r="31" spans="1:22" x14ac:dyDescent="0.3">
      <c r="O31" s="18"/>
      <c r="P31" s="19"/>
      <c r="Q31" s="19"/>
      <c r="R31" s="19"/>
      <c r="S31" s="19"/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S1" sqref="S1:T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8.5147197175546877E-2</v>
      </c>
      <c r="F3" s="1">
        <v>0.26060608834156018</v>
      </c>
      <c r="G3" s="1">
        <v>17.326813177628907</v>
      </c>
      <c r="H3" s="1">
        <v>1.0702927978455332E-3</v>
      </c>
      <c r="I3" s="1">
        <v>0.23762005985189064</v>
      </c>
      <c r="J3" s="1">
        <v>0.34</v>
      </c>
      <c r="K3" s="1">
        <v>0.37</v>
      </c>
      <c r="L3" s="1">
        <f>J3+K3</f>
        <v>0.71</v>
      </c>
      <c r="M3" s="1">
        <v>0.1143</v>
      </c>
      <c r="N3" s="1">
        <v>0.22500000000000001</v>
      </c>
      <c r="O3" s="7">
        <f>I3/SQRT(C3*9.81)</f>
        <v>0.12388906159879653</v>
      </c>
      <c r="P3" s="1">
        <f>L3/C3</f>
        <v>1.8933333333333333</v>
      </c>
      <c r="Q3" s="1">
        <f>M3/C3</f>
        <v>0.30480000000000002</v>
      </c>
      <c r="R3" s="1">
        <f>N3/C3</f>
        <v>0.6</v>
      </c>
      <c r="S3" s="1">
        <f>MAX(J3:K3)/MIN(J3:K3)</f>
        <v>1.088235294117647</v>
      </c>
      <c r="T3" s="1">
        <f>J3/K3</f>
        <v>0.91891891891891897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0.10428236196229342</v>
      </c>
      <c r="F4" s="1">
        <v>0.26921032770624737</v>
      </c>
      <c r="G4" s="1">
        <v>17.850502592144544</v>
      </c>
      <c r="H4" s="1">
        <v>1.0563100365944382E-3</v>
      </c>
      <c r="I4" s="1">
        <v>0.28171919865390382</v>
      </c>
      <c r="J4" s="1">
        <v>0.38</v>
      </c>
      <c r="K4" s="1">
        <v>0.3</v>
      </c>
      <c r="L4" s="1">
        <f t="shared" ref="L4:L21" si="0">J4+K4</f>
        <v>0.67999999999999994</v>
      </c>
      <c r="M4" s="1">
        <v>0.15240000000000001</v>
      </c>
      <c r="N4" s="1">
        <v>0.28000000000000003</v>
      </c>
      <c r="O4" s="7">
        <f t="shared" ref="O4:O21" si="1">I4/SQRT(C4*9.81)</f>
        <v>0.14688123207001788</v>
      </c>
      <c r="P4" s="1">
        <f t="shared" ref="P4:P21" si="2">L4/C4</f>
        <v>1.8133333333333332</v>
      </c>
      <c r="Q4" s="1">
        <f t="shared" ref="Q4:Q21" si="3">M4/C4</f>
        <v>0.40640000000000004</v>
      </c>
      <c r="R4" s="1">
        <f t="shared" ref="R4:R21" si="4">N4/C4</f>
        <v>0.7466666666666667</v>
      </c>
      <c r="S4" s="1">
        <f t="shared" ref="S4:S21" si="5">MAX(J4:K4)/MIN(J4:K4)</f>
        <v>1.2666666666666668</v>
      </c>
      <c r="T4" s="1">
        <f t="shared" ref="T4:T21" si="6">J4/K4</f>
        <v>1.2666666666666668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0.1334377437508921</v>
      </c>
      <c r="F5" s="1">
        <v>0.30933294064739247</v>
      </c>
      <c r="G5" s="1">
        <v>17.662667428293474</v>
      </c>
      <c r="H5" s="1">
        <v>1.0612930429049494E-3</v>
      </c>
      <c r="I5" s="1">
        <v>0.31372550112421616</v>
      </c>
      <c r="J5" s="1">
        <v>0.315</v>
      </c>
      <c r="K5" s="1">
        <v>0.37</v>
      </c>
      <c r="L5" s="1">
        <f t="shared" si="0"/>
        <v>0.68500000000000005</v>
      </c>
      <c r="M5" s="1">
        <v>0.1588</v>
      </c>
      <c r="N5" s="1">
        <v>0.25</v>
      </c>
      <c r="O5" s="7">
        <f t="shared" si="1"/>
        <v>0.16356850494069125</v>
      </c>
      <c r="P5" s="1">
        <f t="shared" si="2"/>
        <v>1.8266666666666669</v>
      </c>
      <c r="Q5" s="1">
        <f t="shared" si="3"/>
        <v>0.42346666666666666</v>
      </c>
      <c r="R5" s="1">
        <f t="shared" si="4"/>
        <v>0.66666666666666663</v>
      </c>
      <c r="S5" s="1">
        <f t="shared" si="5"/>
        <v>1.1746031746031746</v>
      </c>
      <c r="T5" s="1">
        <f t="shared" si="6"/>
        <v>0.85135135135135132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0.15822625685262076</v>
      </c>
      <c r="F6" s="1">
        <v>0.32375039424509672</v>
      </c>
      <c r="G6" s="1">
        <v>18.171725569100175</v>
      </c>
      <c r="H6" s="1">
        <v>1.0478709647085758E-3</v>
      </c>
      <c r="I6" s="1">
        <v>0.35543938599884306</v>
      </c>
      <c r="J6" s="1">
        <v>0.30499999999999999</v>
      </c>
      <c r="K6" s="1">
        <v>0.34</v>
      </c>
      <c r="L6" s="1">
        <f t="shared" si="0"/>
        <v>0.64500000000000002</v>
      </c>
      <c r="M6" s="1">
        <v>0.13969999999999999</v>
      </c>
      <c r="N6" s="1">
        <v>0.23</v>
      </c>
      <c r="O6" s="7">
        <f t="shared" si="1"/>
        <v>0.18531706462028619</v>
      </c>
      <c r="P6" s="1">
        <f t="shared" si="2"/>
        <v>1.72</v>
      </c>
      <c r="Q6" s="1">
        <f t="shared" si="3"/>
        <v>0.37253333333333333</v>
      </c>
      <c r="R6" s="1">
        <f t="shared" si="4"/>
        <v>0.6133333333333334</v>
      </c>
      <c r="S6" s="1">
        <f t="shared" si="5"/>
        <v>1.1147540983606559</v>
      </c>
      <c r="T6" s="1">
        <f t="shared" si="6"/>
        <v>0.89705882352941169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0.17054843867150565</v>
      </c>
      <c r="F7" s="1">
        <v>0.32936855224324618</v>
      </c>
      <c r="G7" s="1">
        <v>17.174334439364312</v>
      </c>
      <c r="H7" s="1">
        <v>1.074417242302349E-3</v>
      </c>
      <c r="I7" s="1">
        <v>0.37658491461907551</v>
      </c>
      <c r="J7" s="1">
        <v>0.31</v>
      </c>
      <c r="K7" s="1">
        <v>0.39</v>
      </c>
      <c r="L7" s="1">
        <f t="shared" si="0"/>
        <v>0.7</v>
      </c>
      <c r="M7" s="1">
        <v>0.127</v>
      </c>
      <c r="N7" s="1">
        <v>0.30499999999999999</v>
      </c>
      <c r="O7" s="7">
        <f t="shared" si="1"/>
        <v>0.19634180596326858</v>
      </c>
      <c r="P7" s="1">
        <f t="shared" si="2"/>
        <v>1.8666666666666665</v>
      </c>
      <c r="Q7" s="1">
        <f t="shared" si="3"/>
        <v>0.33866666666666667</v>
      </c>
      <c r="R7" s="1">
        <f t="shared" si="4"/>
        <v>0.81333333333333335</v>
      </c>
      <c r="S7" s="1">
        <f t="shared" si="5"/>
        <v>1.2580645161290323</v>
      </c>
      <c r="T7" s="1">
        <f t="shared" si="6"/>
        <v>0.79487179487179482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0.18132397019282423</v>
      </c>
      <c r="F8" s="1">
        <v>0.33426550034401176</v>
      </c>
      <c r="G8" s="1">
        <v>17.809614474956753</v>
      </c>
      <c r="H8" s="1">
        <v>1.0573916911939887E-3</v>
      </c>
      <c r="I8" s="1">
        <v>0.39451267984981092</v>
      </c>
      <c r="J8" s="1">
        <v>0.33500000000000002</v>
      </c>
      <c r="K8" s="1">
        <v>0.28000000000000003</v>
      </c>
      <c r="L8" s="1">
        <f t="shared" si="0"/>
        <v>0.61499999999999999</v>
      </c>
      <c r="M8" s="1">
        <v>0.108</v>
      </c>
      <c r="N8" s="1">
        <v>0.23</v>
      </c>
      <c r="O8" s="7">
        <f t="shared" si="1"/>
        <v>0.20568888723403222</v>
      </c>
      <c r="P8" s="1">
        <f t="shared" si="2"/>
        <v>1.64</v>
      </c>
      <c r="Q8" s="1">
        <f t="shared" si="3"/>
        <v>0.28799999999999998</v>
      </c>
      <c r="R8" s="1">
        <f t="shared" si="4"/>
        <v>0.6133333333333334</v>
      </c>
      <c r="S8" s="1">
        <f t="shared" si="5"/>
        <v>1.1964285714285714</v>
      </c>
      <c r="T8" s="1">
        <f t="shared" si="6"/>
        <v>1.1964285714285714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0.20421213982260294</v>
      </c>
      <c r="F9" s="1">
        <v>0.34752178715892384</v>
      </c>
      <c r="G9" s="1">
        <v>17.522105273078431</v>
      </c>
      <c r="H9" s="1">
        <v>1.0650455082227158E-3</v>
      </c>
      <c r="I9" s="1">
        <v>0.42736290315825815</v>
      </c>
      <c r="J9" s="1">
        <v>0.34</v>
      </c>
      <c r="K9" s="1">
        <v>0.22</v>
      </c>
      <c r="L9" s="1">
        <f t="shared" si="0"/>
        <v>0.56000000000000005</v>
      </c>
      <c r="M9" s="1">
        <v>0.1207</v>
      </c>
      <c r="N9" s="1">
        <v>0.16</v>
      </c>
      <c r="O9" s="7">
        <f t="shared" si="1"/>
        <v>0.22281615898680912</v>
      </c>
      <c r="P9" s="1">
        <f t="shared" si="2"/>
        <v>1.4933333333333334</v>
      </c>
      <c r="Q9" s="1">
        <f t="shared" si="3"/>
        <v>0.32186666666666669</v>
      </c>
      <c r="R9" s="1">
        <f t="shared" si="4"/>
        <v>0.42666666666666669</v>
      </c>
      <c r="S9" s="1">
        <f t="shared" si="5"/>
        <v>1.5454545454545456</v>
      </c>
      <c r="T9" s="1">
        <f t="shared" si="6"/>
        <v>1.5454545454545456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0.23123954224242202</v>
      </c>
      <c r="F10" s="1">
        <v>0.3631155715180589</v>
      </c>
      <c r="G10" s="1">
        <v>18.211288672227063</v>
      </c>
      <c r="H10" s="1">
        <v>1.0468387143418804E-3</v>
      </c>
      <c r="I10" s="1">
        <v>0.46314238697301213</v>
      </c>
      <c r="J10" s="1">
        <v>0.36499999999999999</v>
      </c>
      <c r="K10" s="1">
        <v>0.28999999999999998</v>
      </c>
      <c r="L10" s="1">
        <f t="shared" si="0"/>
        <v>0.65500000000000003</v>
      </c>
      <c r="M10" s="1">
        <v>0.1016</v>
      </c>
      <c r="N10" s="1">
        <v>0.17</v>
      </c>
      <c r="O10" s="7">
        <f t="shared" si="1"/>
        <v>0.24147067273898185</v>
      </c>
      <c r="P10" s="1">
        <f t="shared" si="2"/>
        <v>1.7466666666666668</v>
      </c>
      <c r="Q10" s="1">
        <f t="shared" si="3"/>
        <v>0.2709333333333333</v>
      </c>
      <c r="R10" s="1">
        <f t="shared" si="4"/>
        <v>0.45333333333333337</v>
      </c>
      <c r="S10" s="1">
        <f t="shared" si="5"/>
        <v>1.2586206896551724</v>
      </c>
      <c r="T10" s="1">
        <f t="shared" si="6"/>
        <v>1.2586206896551724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0.23237944845544403</v>
      </c>
      <c r="F11" s="1">
        <v>0.33858153128679741</v>
      </c>
      <c r="G11" s="1">
        <v>18.108493698967795</v>
      </c>
      <c r="H11" s="1">
        <v>1.0495239998893433E-3</v>
      </c>
      <c r="I11" s="1">
        <v>0.49915077942384217</v>
      </c>
      <c r="J11" s="1">
        <v>0.23</v>
      </c>
      <c r="K11" s="1">
        <v>0.33</v>
      </c>
      <c r="L11" s="1">
        <f t="shared" si="0"/>
        <v>0.56000000000000005</v>
      </c>
      <c r="M11" s="1">
        <v>0.13339999999999999</v>
      </c>
      <c r="N11" s="1">
        <v>0.29499999999999998</v>
      </c>
      <c r="O11" s="7">
        <f t="shared" si="1"/>
        <v>0.2602445336377423</v>
      </c>
      <c r="P11" s="1">
        <f t="shared" si="2"/>
        <v>1.4933333333333334</v>
      </c>
      <c r="Q11" s="1">
        <f t="shared" si="3"/>
        <v>0.35573333333333329</v>
      </c>
      <c r="R11" s="1">
        <f t="shared" si="4"/>
        <v>0.78666666666666663</v>
      </c>
      <c r="S11" s="1">
        <f t="shared" si="5"/>
        <v>1.4347826086956521</v>
      </c>
      <c r="T11" s="1">
        <f t="shared" si="6"/>
        <v>0.69696969696969702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0.27233973606949752</v>
      </c>
      <c r="F12" s="1">
        <v>0.3633693976754605</v>
      </c>
      <c r="G12" s="1">
        <v>18.680759283212474</v>
      </c>
      <c r="H12" s="1">
        <v>1.0347075641687596E-3</v>
      </c>
      <c r="I12" s="1">
        <v>0.54507964584540514</v>
      </c>
      <c r="J12" s="1">
        <v>0.26</v>
      </c>
      <c r="K12" s="1">
        <v>0.23</v>
      </c>
      <c r="L12" s="1">
        <f t="shared" si="0"/>
        <v>0.49</v>
      </c>
      <c r="M12" s="1">
        <v>9.5299999999999996E-2</v>
      </c>
      <c r="N12" s="1">
        <v>0.14000000000000001</v>
      </c>
      <c r="O12" s="7">
        <f t="shared" si="1"/>
        <v>0.28419067759886474</v>
      </c>
      <c r="P12" s="1">
        <f t="shared" si="2"/>
        <v>1.3066666666666666</v>
      </c>
      <c r="Q12" s="1">
        <f t="shared" si="3"/>
        <v>0.25413333333333332</v>
      </c>
      <c r="R12" s="1">
        <f t="shared" si="4"/>
        <v>0.37333333333333335</v>
      </c>
      <c r="S12" s="1">
        <f t="shared" si="5"/>
        <v>1.1304347826086956</v>
      </c>
      <c r="T12" s="1">
        <f t="shared" si="6"/>
        <v>1.1304347826086956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0.30355177248602222</v>
      </c>
      <c r="F13" s="1">
        <v>0.3872570181715147</v>
      </c>
      <c r="G13" s="1">
        <v>17.130798435211148</v>
      </c>
      <c r="H13" s="1">
        <v>1.075599315957534E-3</v>
      </c>
      <c r="I13" s="1">
        <v>0.57007340108837956</v>
      </c>
      <c r="J13" s="1">
        <v>0.28000000000000003</v>
      </c>
      <c r="K13" s="1">
        <v>0.2</v>
      </c>
      <c r="L13" s="1">
        <f t="shared" si="0"/>
        <v>0.48000000000000004</v>
      </c>
      <c r="M13" s="1">
        <v>0.17150000000000001</v>
      </c>
      <c r="N13" s="1">
        <v>0.11</v>
      </c>
      <c r="O13" s="7">
        <f t="shared" si="1"/>
        <v>0.29722178652465214</v>
      </c>
      <c r="P13" s="1">
        <f t="shared" si="2"/>
        <v>1.28</v>
      </c>
      <c r="Q13" s="1">
        <f t="shared" si="3"/>
        <v>0.45733333333333337</v>
      </c>
      <c r="R13" s="1">
        <f t="shared" si="4"/>
        <v>0.29333333333333333</v>
      </c>
      <c r="S13" s="1">
        <f t="shared" si="5"/>
        <v>1.4000000000000001</v>
      </c>
      <c r="T13" s="1">
        <f t="shared" si="6"/>
        <v>1.4000000000000001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0.32724771643070244</v>
      </c>
      <c r="F14" s="1">
        <v>0.3963519746134273</v>
      </c>
      <c r="G14" s="1">
        <v>18.007307688395144</v>
      </c>
      <c r="H14" s="1">
        <v>1.0521775626619744E-3</v>
      </c>
      <c r="I14" s="1">
        <v>0.60047219256181372</v>
      </c>
      <c r="J14" s="1">
        <v>0.20499999999999999</v>
      </c>
      <c r="K14" s="1">
        <v>0.26500000000000001</v>
      </c>
      <c r="L14" s="1">
        <f t="shared" si="0"/>
        <v>0.47</v>
      </c>
      <c r="M14" s="1">
        <v>0.20319999999999999</v>
      </c>
      <c r="N14" s="1">
        <v>0.245</v>
      </c>
      <c r="O14" s="7">
        <f t="shared" si="1"/>
        <v>0.31307094400625812</v>
      </c>
      <c r="P14" s="1">
        <f t="shared" si="2"/>
        <v>1.2533333333333332</v>
      </c>
      <c r="Q14" s="1">
        <f t="shared" si="3"/>
        <v>0.54186666666666661</v>
      </c>
      <c r="R14" s="1">
        <f t="shared" si="4"/>
        <v>0.65333333333333332</v>
      </c>
      <c r="S14" s="1">
        <f t="shared" si="5"/>
        <v>1.2926829268292683</v>
      </c>
      <c r="T14" s="1">
        <f t="shared" si="6"/>
        <v>0.7735849056603773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0.32820273593533666</v>
      </c>
      <c r="F15" s="1">
        <v>0.37622214609547688</v>
      </c>
      <c r="G15" s="1">
        <v>18.226114177703813</v>
      </c>
      <c r="H15" s="1">
        <v>1.0464522993749688E-3</v>
      </c>
      <c r="I15" s="1">
        <v>0.63444669948134325</v>
      </c>
      <c r="J15" s="1">
        <v>0.245</v>
      </c>
      <c r="K15" s="1">
        <v>0.21</v>
      </c>
      <c r="L15" s="1">
        <f t="shared" si="0"/>
        <v>0.45499999999999996</v>
      </c>
      <c r="M15" s="1">
        <v>0.127</v>
      </c>
      <c r="N15" s="1">
        <v>0.22500000000000001</v>
      </c>
      <c r="O15" s="7">
        <f t="shared" si="1"/>
        <v>0.33078438866731014</v>
      </c>
      <c r="P15" s="1">
        <f t="shared" si="2"/>
        <v>1.2133333333333332</v>
      </c>
      <c r="Q15" s="1">
        <f t="shared" si="3"/>
        <v>0.33866666666666667</v>
      </c>
      <c r="R15" s="1">
        <f t="shared" si="4"/>
        <v>0.6</v>
      </c>
      <c r="S15" s="1">
        <f t="shared" si="5"/>
        <v>1.1666666666666667</v>
      </c>
      <c r="T15" s="1">
        <f t="shared" si="6"/>
        <v>1.1666666666666667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0.32489801602126245</v>
      </c>
      <c r="F16" s="1">
        <v>0.3501777818994824</v>
      </c>
      <c r="G16" s="1">
        <v>18.796273664994619</v>
      </c>
      <c r="H16" s="1">
        <v>1.0317556710872022E-3</v>
      </c>
      <c r="I16" s="1">
        <v>0.67477001229366407</v>
      </c>
      <c r="J16" s="1">
        <v>0.22</v>
      </c>
      <c r="K16" s="1">
        <v>0.28999999999999998</v>
      </c>
      <c r="L16" s="1">
        <f t="shared" si="0"/>
        <v>0.51</v>
      </c>
      <c r="M16" s="1">
        <v>0.1143</v>
      </c>
      <c r="N16" s="1">
        <v>0.23</v>
      </c>
      <c r="O16" s="7">
        <f t="shared" si="1"/>
        <v>0.35180793940619531</v>
      </c>
      <c r="P16" s="1">
        <f t="shared" si="2"/>
        <v>1.36</v>
      </c>
      <c r="Q16" s="1">
        <f t="shared" si="3"/>
        <v>0.30480000000000002</v>
      </c>
      <c r="R16" s="1">
        <f t="shared" si="4"/>
        <v>0.6133333333333334</v>
      </c>
      <c r="S16" s="1">
        <f t="shared" si="5"/>
        <v>1.3181818181818181</v>
      </c>
      <c r="T16" s="1">
        <f t="shared" si="6"/>
        <v>0.75862068965517249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0.32981280926868756</v>
      </c>
      <c r="F17" s="1">
        <v>0.34663466546615934</v>
      </c>
      <c r="G17" s="1">
        <v>18.104160308837852</v>
      </c>
      <c r="H17" s="1">
        <v>1.0496374313495069E-3</v>
      </c>
      <c r="I17" s="1">
        <v>0.6919788618479511</v>
      </c>
      <c r="J17" s="1">
        <v>0.26</v>
      </c>
      <c r="K17" s="1">
        <v>0.215</v>
      </c>
      <c r="L17" s="1">
        <f t="shared" si="0"/>
        <v>0.47499999999999998</v>
      </c>
      <c r="M17" s="1">
        <v>0.1143</v>
      </c>
      <c r="N17" s="1">
        <v>0.13500000000000001</v>
      </c>
      <c r="O17" s="7">
        <f t="shared" si="1"/>
        <v>0.36078019630994479</v>
      </c>
      <c r="P17" s="1">
        <f t="shared" si="2"/>
        <v>1.2666666666666666</v>
      </c>
      <c r="Q17" s="1">
        <f t="shared" si="3"/>
        <v>0.30480000000000002</v>
      </c>
      <c r="R17" s="1">
        <f t="shared" si="4"/>
        <v>0.36000000000000004</v>
      </c>
      <c r="S17" s="1">
        <f t="shared" si="5"/>
        <v>1.2093023255813955</v>
      </c>
      <c r="T17" s="1">
        <f t="shared" si="6"/>
        <v>1.2093023255813955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0.3709728134948399</v>
      </c>
      <c r="F18" s="1">
        <v>0.37041773675058082</v>
      </c>
      <c r="G18" s="1">
        <v>18.853351910908959</v>
      </c>
      <c r="H18" s="1">
        <v>1.0303018361694934E-3</v>
      </c>
      <c r="I18" s="1">
        <v>0.72836255677491124</v>
      </c>
      <c r="J18" s="1">
        <v>0.28999999999999998</v>
      </c>
      <c r="K18" s="1">
        <v>0.34</v>
      </c>
      <c r="L18" s="1">
        <f t="shared" si="0"/>
        <v>0.63</v>
      </c>
      <c r="M18" s="1">
        <v>0.14610000000000001</v>
      </c>
      <c r="N18" s="1">
        <v>0.28000000000000003</v>
      </c>
      <c r="O18" s="7">
        <f t="shared" si="1"/>
        <v>0.37974973038382537</v>
      </c>
      <c r="P18" s="1">
        <f t="shared" si="2"/>
        <v>1.68</v>
      </c>
      <c r="Q18" s="1">
        <f t="shared" si="3"/>
        <v>0.3896</v>
      </c>
      <c r="R18" s="1">
        <f t="shared" si="4"/>
        <v>0.7466666666666667</v>
      </c>
      <c r="S18" s="1">
        <f t="shared" si="5"/>
        <v>1.1724137931034484</v>
      </c>
      <c r="T18" s="1">
        <f t="shared" si="6"/>
        <v>0.85294117647058809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0.38111018950997744</v>
      </c>
      <c r="F19" s="1">
        <v>0.3663415975316186</v>
      </c>
      <c r="G19" s="1">
        <v>18.737810770670521</v>
      </c>
      <c r="H19" s="1">
        <v>1.0332480362104412E-3</v>
      </c>
      <c r="I19" s="1">
        <v>0.75659179515486186</v>
      </c>
      <c r="J19" s="1">
        <v>0.28999999999999998</v>
      </c>
      <c r="K19" s="1">
        <v>0.24</v>
      </c>
      <c r="L19" s="1">
        <f t="shared" si="0"/>
        <v>0.53</v>
      </c>
      <c r="M19" s="1">
        <v>0.127</v>
      </c>
      <c r="N19" s="1">
        <v>0.19</v>
      </c>
      <c r="O19" s="7">
        <f t="shared" si="1"/>
        <v>0.39446773800793206</v>
      </c>
      <c r="P19" s="1">
        <f t="shared" si="2"/>
        <v>1.4133333333333333</v>
      </c>
      <c r="Q19" s="1">
        <f t="shared" si="3"/>
        <v>0.33866666666666667</v>
      </c>
      <c r="R19" s="1">
        <f t="shared" si="4"/>
        <v>0.50666666666666671</v>
      </c>
      <c r="S19" s="1">
        <f t="shared" si="5"/>
        <v>1.2083333333333333</v>
      </c>
      <c r="T19" s="1">
        <f t="shared" si="6"/>
        <v>1.2083333333333333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0.41307192925106001</v>
      </c>
      <c r="F20" s="1">
        <v>0.37413872552340377</v>
      </c>
      <c r="G20" s="1">
        <v>19.573167165120399</v>
      </c>
      <c r="H20" s="1">
        <v>1.0122339106298536E-3</v>
      </c>
      <c r="I20" s="1">
        <v>0.80295336476050871</v>
      </c>
      <c r="J20" s="1">
        <v>0.20499999999999999</v>
      </c>
      <c r="K20" s="1">
        <v>0.26</v>
      </c>
      <c r="L20" s="1">
        <f t="shared" si="0"/>
        <v>0.46499999999999997</v>
      </c>
      <c r="M20" s="1">
        <v>0.108</v>
      </c>
      <c r="N20" s="1">
        <v>0.16</v>
      </c>
      <c r="O20" s="7">
        <f t="shared" si="1"/>
        <v>0.41863948241482657</v>
      </c>
      <c r="P20" s="1">
        <f t="shared" si="2"/>
        <v>1.24</v>
      </c>
      <c r="Q20" s="1">
        <f t="shared" si="3"/>
        <v>0.28799999999999998</v>
      </c>
      <c r="R20" s="1">
        <f t="shared" si="4"/>
        <v>0.42666666666666669</v>
      </c>
      <c r="S20" s="1">
        <f t="shared" si="5"/>
        <v>1.2682926829268293</v>
      </c>
      <c r="T20" s="1">
        <f t="shared" si="6"/>
        <v>0.78846153846153844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0.41966381631475552</v>
      </c>
      <c r="F21" s="1">
        <v>0.37261202250183562</v>
      </c>
      <c r="G21" s="1">
        <v>19.399621168772331</v>
      </c>
      <c r="H21" s="1">
        <v>1.0165453241184163E-3</v>
      </c>
      <c r="I21" s="1">
        <v>0.81910950210257782</v>
      </c>
      <c r="J21" s="1">
        <v>0.2</v>
      </c>
      <c r="K21" s="1">
        <v>0.27</v>
      </c>
      <c r="L21" s="1">
        <f t="shared" si="0"/>
        <v>0.47000000000000003</v>
      </c>
      <c r="M21" s="1">
        <v>0.1905</v>
      </c>
      <c r="N21" s="1">
        <v>0.32</v>
      </c>
      <c r="O21" s="7">
        <f t="shared" si="1"/>
        <v>0.42706288191913527</v>
      </c>
      <c r="P21" s="1">
        <f t="shared" si="2"/>
        <v>1.2533333333333334</v>
      </c>
      <c r="Q21" s="1">
        <f t="shared" si="3"/>
        <v>0.50800000000000001</v>
      </c>
      <c r="R21" s="1">
        <f t="shared" si="4"/>
        <v>0.85333333333333339</v>
      </c>
      <c r="S21" s="1">
        <f t="shared" si="5"/>
        <v>1.35</v>
      </c>
      <c r="T21" s="1">
        <f t="shared" si="6"/>
        <v>0.7407407407407407</v>
      </c>
      <c r="U21" s="1"/>
      <c r="V21" s="1"/>
      <c r="W21" s="1"/>
    </row>
    <row r="22" spans="1:23" x14ac:dyDescent="0.3">
      <c r="B22" s="12"/>
      <c r="C22" s="12"/>
      <c r="D22" s="12"/>
      <c r="T22" s="1"/>
      <c r="U22" s="1"/>
      <c r="V22" s="1"/>
      <c r="W22" s="1"/>
    </row>
    <row r="23" spans="1:23" x14ac:dyDescent="0.3">
      <c r="B23" s="12"/>
      <c r="C23" s="12"/>
      <c r="D23" s="12"/>
      <c r="T23" s="1"/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U1" sqref="U1:U1048576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46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7.9286709003891245E-2</v>
      </c>
      <c r="F3" s="1">
        <v>0.27892819549098885</v>
      </c>
      <c r="G3" s="1">
        <v>18.599407342763993</v>
      </c>
      <c r="H3" s="1">
        <v>1.0367942319540154E-3</v>
      </c>
      <c r="I3" s="1">
        <v>0.20673084337076986</v>
      </c>
      <c r="J3" s="1">
        <v>0.56000000000000005</v>
      </c>
      <c r="K3" s="1">
        <v>0.48</v>
      </c>
      <c r="L3" s="1">
        <f>J3+K3</f>
        <v>1.04</v>
      </c>
      <c r="M3" s="1">
        <v>1.9050000000000001E-2</v>
      </c>
      <c r="N3" s="1">
        <v>0.6</v>
      </c>
      <c r="O3" s="7">
        <f>I3/SQRT(C3*9.81)</f>
        <v>0.1077842089792264</v>
      </c>
      <c r="P3" s="1">
        <f>L3/C3</f>
        <v>2.7733333333333334</v>
      </c>
      <c r="Q3" s="1">
        <f>M3/C3</f>
        <v>5.0800000000000005E-2</v>
      </c>
      <c r="R3" s="1">
        <f>N3/C3</f>
        <v>1.5999999999999999</v>
      </c>
      <c r="S3" s="1">
        <f>MAX(J3:K3)/MIN(J3:K3)</f>
        <v>1.1666666666666667</v>
      </c>
      <c r="T3" s="1">
        <f>J3/K3</f>
        <v>1.1666666666666667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0.10340685624961017</v>
      </c>
      <c r="F4" s="1">
        <v>0.29314851851794349</v>
      </c>
      <c r="G4" s="1">
        <v>18.602718845490433</v>
      </c>
      <c r="H4" s="1">
        <v>1.0367091664697148E-3</v>
      </c>
      <c r="I4" s="1">
        <v>0.25654226991684281</v>
      </c>
      <c r="J4" s="1">
        <v>0.59</v>
      </c>
      <c r="K4" s="1">
        <v>0.55000000000000004</v>
      </c>
      <c r="L4" s="1">
        <f t="shared" ref="L4:L23" si="0">J4+K4</f>
        <v>1.1400000000000001</v>
      </c>
      <c r="M4" s="1">
        <v>3.175E-2</v>
      </c>
      <c r="O4" s="7">
        <f t="shared" ref="O4:O23" si="1">I4/SQRT(C4*9.81)</f>
        <v>0.13375462113860731</v>
      </c>
      <c r="P4" s="1">
        <f t="shared" ref="P4:P23" si="2">L4/C4</f>
        <v>3.0400000000000005</v>
      </c>
      <c r="Q4" s="1">
        <f t="shared" ref="Q4:Q23" si="3">M4/C4</f>
        <v>8.4666666666666668E-2</v>
      </c>
      <c r="R4" s="1">
        <f t="shared" ref="R4:R23" si="4">N4/C4</f>
        <v>0</v>
      </c>
      <c r="S4" s="1">
        <f t="shared" ref="S4:S19" si="5">MAX(J4:K4)/MIN(J4:K4)</f>
        <v>1.0727272727272725</v>
      </c>
      <c r="T4" s="1">
        <f t="shared" ref="T4:T19" si="6">J4/K4</f>
        <v>1.0727272727272725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0.1160690607414232</v>
      </c>
      <c r="F5" s="1">
        <v>0.29965322051127635</v>
      </c>
      <c r="G5" s="1">
        <v>18.774544871130612</v>
      </c>
      <c r="H5" s="1">
        <v>1.0323099496815358E-3</v>
      </c>
      <c r="I5" s="1">
        <v>0.28170517311100313</v>
      </c>
      <c r="J5" s="1">
        <v>0.59</v>
      </c>
      <c r="K5" s="1">
        <v>0.46</v>
      </c>
      <c r="L5" s="1">
        <f t="shared" si="0"/>
        <v>1.05</v>
      </c>
      <c r="M5" s="1">
        <v>3.8100000000000002E-2</v>
      </c>
      <c r="N5" s="1">
        <v>0.56000000000000005</v>
      </c>
      <c r="O5" s="7">
        <f t="shared" si="1"/>
        <v>0.14687391950831977</v>
      </c>
      <c r="P5" s="1">
        <f t="shared" si="2"/>
        <v>2.8000000000000003</v>
      </c>
      <c r="Q5" s="1">
        <f t="shared" si="3"/>
        <v>0.10160000000000001</v>
      </c>
      <c r="R5" s="1">
        <f t="shared" si="4"/>
        <v>1.4933333333333334</v>
      </c>
      <c r="S5" s="1">
        <f t="shared" si="5"/>
        <v>1.2826086956521738</v>
      </c>
      <c r="T5" s="1">
        <f t="shared" si="6"/>
        <v>1.2826086956521738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0.13092716160995338</v>
      </c>
      <c r="F6" s="1">
        <v>0.31014782366305865</v>
      </c>
      <c r="G6" s="1">
        <v>18.848120331764182</v>
      </c>
      <c r="H6" s="1">
        <v>1.0304349585078493E-3</v>
      </c>
      <c r="I6" s="1">
        <v>0.30701409661218082</v>
      </c>
      <c r="J6" s="1">
        <v>0.41499999999999998</v>
      </c>
      <c r="K6" s="1">
        <v>0.48499999999999999</v>
      </c>
      <c r="L6" s="1">
        <f t="shared" si="0"/>
        <v>0.89999999999999991</v>
      </c>
      <c r="M6" s="1">
        <v>5.0799999999999998E-2</v>
      </c>
      <c r="N6" s="1">
        <v>0.48</v>
      </c>
      <c r="O6" s="7">
        <f t="shared" si="1"/>
        <v>0.16006934915593032</v>
      </c>
      <c r="P6" s="1">
        <f t="shared" si="2"/>
        <v>2.4</v>
      </c>
      <c r="Q6" s="1">
        <f t="shared" si="3"/>
        <v>0.13546666666666665</v>
      </c>
      <c r="R6" s="1">
        <f t="shared" si="4"/>
        <v>1.28</v>
      </c>
      <c r="S6" s="1">
        <f t="shared" si="5"/>
        <v>1.1686746987951808</v>
      </c>
      <c r="T6" s="1">
        <f t="shared" si="6"/>
        <v>0.85567010309278346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0.16316994228073775</v>
      </c>
      <c r="F7" s="1">
        <v>0.3286640727688685</v>
      </c>
      <c r="G7" s="1">
        <v>18.855162719200351</v>
      </c>
      <c r="H7" s="1">
        <v>1.0302557646299382E-3</v>
      </c>
      <c r="I7" s="1">
        <v>0.36106486459473497</v>
      </c>
      <c r="J7" s="1">
        <v>0.55500000000000005</v>
      </c>
      <c r="K7" s="1">
        <v>0.46</v>
      </c>
      <c r="L7" s="1">
        <f t="shared" si="0"/>
        <v>1.0150000000000001</v>
      </c>
      <c r="M7" s="1">
        <v>5.7149999999999999E-2</v>
      </c>
      <c r="N7" s="1">
        <v>0.59</v>
      </c>
      <c r="O7" s="7">
        <f t="shared" si="1"/>
        <v>0.18825004622429539</v>
      </c>
      <c r="P7" s="1">
        <f t="shared" si="2"/>
        <v>2.706666666666667</v>
      </c>
      <c r="Q7" s="1">
        <f t="shared" si="3"/>
        <v>0.15240000000000001</v>
      </c>
      <c r="R7" s="1">
        <f t="shared" si="4"/>
        <v>1.5733333333333333</v>
      </c>
      <c r="S7" s="1">
        <f t="shared" si="5"/>
        <v>1.2065217391304348</v>
      </c>
      <c r="T7" s="1">
        <f t="shared" si="6"/>
        <v>1.2065217391304348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0.17865002714911685</v>
      </c>
      <c r="F8" s="1">
        <v>0.3387698010412924</v>
      </c>
      <c r="G8" s="1">
        <v>18.792587484632172</v>
      </c>
      <c r="H8" s="1">
        <v>1.0318496695274619E-3</v>
      </c>
      <c r="I8" s="1">
        <v>0.38352678447937644</v>
      </c>
      <c r="J8" s="1">
        <v>0.43</v>
      </c>
      <c r="K8" s="1">
        <v>0.48499999999999999</v>
      </c>
      <c r="L8" s="1">
        <f t="shared" si="0"/>
        <v>0.91500000000000004</v>
      </c>
      <c r="M8" s="1">
        <v>8.8900000000000007E-2</v>
      </c>
      <c r="N8" s="1">
        <v>0.41</v>
      </c>
      <c r="O8" s="7">
        <f t="shared" si="1"/>
        <v>0.19996112052479889</v>
      </c>
      <c r="P8" s="1">
        <f t="shared" si="2"/>
        <v>2.44</v>
      </c>
      <c r="Q8" s="1">
        <f t="shared" si="3"/>
        <v>0.23706666666666668</v>
      </c>
      <c r="R8" s="1">
        <f t="shared" si="4"/>
        <v>1.0933333333333333</v>
      </c>
      <c r="S8" s="1">
        <f t="shared" si="5"/>
        <v>1.1279069767441861</v>
      </c>
      <c r="T8" s="1">
        <f t="shared" si="6"/>
        <v>0.88659793814432986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0.19840930834558348</v>
      </c>
      <c r="F9" s="1">
        <v>0.3475011043498914</v>
      </c>
      <c r="G9" s="1">
        <v>16.368546310736164</v>
      </c>
      <c r="H9" s="1">
        <v>1.0966214832363781E-3</v>
      </c>
      <c r="I9" s="1">
        <v>0.41524379920098831</v>
      </c>
      <c r="J9" s="1">
        <v>0.53</v>
      </c>
      <c r="K9" s="1">
        <v>0.47</v>
      </c>
      <c r="L9" s="1">
        <f t="shared" si="0"/>
        <v>1</v>
      </c>
      <c r="M9" s="1">
        <v>9.5250000000000001E-2</v>
      </c>
      <c r="N9" s="1">
        <v>0.5</v>
      </c>
      <c r="O9" s="7">
        <f t="shared" si="1"/>
        <v>0.21649756611371471</v>
      </c>
      <c r="P9" s="1">
        <f t="shared" si="2"/>
        <v>2.6666666666666665</v>
      </c>
      <c r="Q9" s="1">
        <f t="shared" si="3"/>
        <v>0.254</v>
      </c>
      <c r="R9" s="1">
        <f t="shared" si="4"/>
        <v>1.3333333333333333</v>
      </c>
      <c r="S9" s="1">
        <f t="shared" si="5"/>
        <v>1.1276595744680853</v>
      </c>
      <c r="T9" s="1">
        <f t="shared" si="6"/>
        <v>1.1276595744680853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0.21924323634436826</v>
      </c>
      <c r="F10" s="1">
        <v>0.35999841907288577</v>
      </c>
      <c r="G10" s="1">
        <v>16.681841819517032</v>
      </c>
      <c r="H10" s="1">
        <v>1.0879058857307929E-3</v>
      </c>
      <c r="I10" s="1">
        <v>0.44291757403519444</v>
      </c>
      <c r="J10" s="1">
        <v>0.55000000000000004</v>
      </c>
      <c r="K10" s="1">
        <v>0.435</v>
      </c>
      <c r="L10" s="1">
        <f t="shared" si="0"/>
        <v>0.9850000000000001</v>
      </c>
      <c r="M10" s="1">
        <v>0.1143</v>
      </c>
      <c r="N10" s="1">
        <v>0.66</v>
      </c>
      <c r="O10" s="7">
        <f t="shared" si="1"/>
        <v>0.23092596915865615</v>
      </c>
      <c r="P10" s="1">
        <f t="shared" si="2"/>
        <v>2.6266666666666669</v>
      </c>
      <c r="Q10" s="1">
        <f t="shared" si="3"/>
        <v>0.30480000000000002</v>
      </c>
      <c r="R10" s="1">
        <f t="shared" si="4"/>
        <v>1.76</v>
      </c>
      <c r="S10" s="1">
        <f t="shared" si="5"/>
        <v>1.264367816091954</v>
      </c>
      <c r="T10" s="1">
        <f t="shared" si="6"/>
        <v>1.264367816091954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0.22645826134221564</v>
      </c>
      <c r="F11" s="1">
        <v>0.34722840847649844</v>
      </c>
      <c r="G11" s="1">
        <v>17.015789831838248</v>
      </c>
      <c r="H11" s="1">
        <v>1.0787315551900039E-3</v>
      </c>
      <c r="I11" s="1">
        <v>0.47431867128158789</v>
      </c>
      <c r="J11" s="1">
        <v>0.41499999999999998</v>
      </c>
      <c r="K11" s="1">
        <v>0.5</v>
      </c>
      <c r="L11" s="1">
        <f t="shared" si="0"/>
        <v>0.91500000000000004</v>
      </c>
      <c r="M11" s="1">
        <v>0.10795</v>
      </c>
      <c r="N11" s="1">
        <v>0.41</v>
      </c>
      <c r="O11" s="7">
        <f t="shared" si="1"/>
        <v>0.2472977034030337</v>
      </c>
      <c r="P11" s="1">
        <f t="shared" si="2"/>
        <v>2.44</v>
      </c>
      <c r="Q11" s="1">
        <f t="shared" si="3"/>
        <v>0.28786666666666666</v>
      </c>
      <c r="R11" s="1">
        <f t="shared" si="4"/>
        <v>1.0933333333333333</v>
      </c>
      <c r="S11" s="1">
        <f t="shared" si="5"/>
        <v>1.2048192771084338</v>
      </c>
      <c r="T11" s="1">
        <f t="shared" si="6"/>
        <v>0.83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0.28342729968012109</v>
      </c>
      <c r="F12" s="1">
        <v>0.41208903844608136</v>
      </c>
      <c r="G12" s="1">
        <v>17.16941579182938</v>
      </c>
      <c r="H12" s="1">
        <v>1.074550692205664E-3</v>
      </c>
      <c r="I12" s="1">
        <v>0.50020487319726814</v>
      </c>
      <c r="J12" s="1">
        <v>0.32</v>
      </c>
      <c r="K12" s="1">
        <v>0.39</v>
      </c>
      <c r="L12" s="1">
        <f t="shared" si="0"/>
        <v>0.71</v>
      </c>
      <c r="M12" s="1">
        <v>0.13969999999999999</v>
      </c>
      <c r="N12" s="1">
        <v>0.24</v>
      </c>
      <c r="O12" s="7">
        <f t="shared" si="1"/>
        <v>0.26079411134809333</v>
      </c>
      <c r="P12" s="1">
        <f t="shared" si="2"/>
        <v>1.8933333333333333</v>
      </c>
      <c r="Q12" s="1">
        <f t="shared" si="3"/>
        <v>0.37253333333333333</v>
      </c>
      <c r="R12" s="1">
        <f t="shared" si="4"/>
        <v>0.64</v>
      </c>
      <c r="S12" s="1">
        <f t="shared" si="5"/>
        <v>1.21875</v>
      </c>
      <c r="T12" s="1">
        <f t="shared" si="6"/>
        <v>0.82051282051282048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0.28296333210077856</v>
      </c>
      <c r="F13" s="1">
        <v>0.38993394082638744</v>
      </c>
      <c r="G13" s="1">
        <v>17.578583817732923</v>
      </c>
      <c r="H13" s="1">
        <v>1.0635353164856844E-3</v>
      </c>
      <c r="I13" s="1">
        <v>0.52775994266869275</v>
      </c>
      <c r="J13" s="1">
        <v>0.39</v>
      </c>
      <c r="K13" s="1">
        <v>0.46</v>
      </c>
      <c r="L13" s="1">
        <f t="shared" si="0"/>
        <v>0.85000000000000009</v>
      </c>
      <c r="M13" s="1">
        <v>0.13335</v>
      </c>
      <c r="N13" s="1">
        <v>0.32</v>
      </c>
      <c r="O13" s="7">
        <f t="shared" si="1"/>
        <v>0.27516062443302503</v>
      </c>
      <c r="P13" s="1">
        <f t="shared" si="2"/>
        <v>2.2666666666666671</v>
      </c>
      <c r="Q13" s="1">
        <f t="shared" si="3"/>
        <v>0.35559999999999997</v>
      </c>
      <c r="R13" s="1">
        <f t="shared" si="4"/>
        <v>0.85333333333333339</v>
      </c>
      <c r="S13" s="1">
        <f t="shared" si="5"/>
        <v>1.1794871794871795</v>
      </c>
      <c r="T13" s="1">
        <f t="shared" si="6"/>
        <v>0.84782608695652173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0.29094399597947873</v>
      </c>
      <c r="F14" s="1">
        <v>0.37711669546470578</v>
      </c>
      <c r="G14" s="1">
        <v>17.97974082751146</v>
      </c>
      <c r="H14" s="1">
        <v>1.0529022718675305E-3</v>
      </c>
      <c r="I14" s="1">
        <v>0.56108794965675035</v>
      </c>
      <c r="J14" s="1">
        <v>0.35499999999999998</v>
      </c>
      <c r="K14" s="1">
        <v>0.45</v>
      </c>
      <c r="L14" s="1">
        <f t="shared" si="0"/>
        <v>0.80499999999999994</v>
      </c>
      <c r="M14" s="1">
        <v>0.14605000000000001</v>
      </c>
      <c r="N14" s="1">
        <v>0.37</v>
      </c>
      <c r="O14" s="7">
        <f t="shared" si="1"/>
        <v>0.29253700045650632</v>
      </c>
      <c r="P14" s="1">
        <f t="shared" si="2"/>
        <v>2.1466666666666665</v>
      </c>
      <c r="Q14" s="1">
        <f t="shared" si="3"/>
        <v>0.38946666666666668</v>
      </c>
      <c r="R14" s="1">
        <f t="shared" si="4"/>
        <v>0.98666666666666669</v>
      </c>
      <c r="S14" s="1">
        <f t="shared" si="5"/>
        <v>1.267605633802817</v>
      </c>
      <c r="T14" s="1">
        <f t="shared" si="6"/>
        <v>0.78888888888888886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0.29351371538102339</v>
      </c>
      <c r="F15" s="1">
        <v>0.35930525041643885</v>
      </c>
      <c r="G15" s="1">
        <v>18.252614212036097</v>
      </c>
      <c r="H15" s="1">
        <v>1.0457621408062295E-3</v>
      </c>
      <c r="I15" s="1">
        <v>0.59410353739529309</v>
      </c>
      <c r="J15" s="1">
        <v>0.32500000000000001</v>
      </c>
      <c r="K15" s="1">
        <v>0.35499999999999998</v>
      </c>
      <c r="L15" s="1">
        <f t="shared" si="0"/>
        <v>0.67999999999999994</v>
      </c>
      <c r="M15" s="1">
        <v>0.1143</v>
      </c>
      <c r="N15" s="1">
        <v>0.24</v>
      </c>
      <c r="O15" s="7">
        <f t="shared" si="1"/>
        <v>0.30975048902144597</v>
      </c>
      <c r="P15" s="1">
        <f t="shared" si="2"/>
        <v>1.8133333333333332</v>
      </c>
      <c r="Q15" s="1">
        <f t="shared" si="3"/>
        <v>0.30480000000000002</v>
      </c>
      <c r="R15" s="1">
        <f t="shared" si="4"/>
        <v>0.64</v>
      </c>
      <c r="S15" s="1">
        <f t="shared" si="5"/>
        <v>1.0923076923076922</v>
      </c>
      <c r="T15" s="1">
        <f t="shared" si="6"/>
        <v>0.91549295774647899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0.32014361018795251</v>
      </c>
      <c r="F16" s="1">
        <v>0.37387964157765302</v>
      </c>
      <c r="G16" s="1">
        <v>18.57271565331348</v>
      </c>
      <c r="H16" s="1">
        <v>1.0374802754659364E-3</v>
      </c>
      <c r="I16" s="1">
        <v>0.62274510459530075</v>
      </c>
      <c r="J16" s="1">
        <v>0.38</v>
      </c>
      <c r="K16" s="1">
        <v>0.35</v>
      </c>
      <c r="L16" s="1">
        <f t="shared" si="0"/>
        <v>0.73</v>
      </c>
      <c r="M16" s="1">
        <v>0.15875</v>
      </c>
      <c r="N16" s="1">
        <v>0.35</v>
      </c>
      <c r="O16" s="7">
        <f t="shared" si="1"/>
        <v>0.32468347441560647</v>
      </c>
      <c r="P16" s="1">
        <f t="shared" si="2"/>
        <v>1.9466666666666665</v>
      </c>
      <c r="Q16" s="1">
        <f t="shared" si="3"/>
        <v>0.42333333333333334</v>
      </c>
      <c r="R16" s="1">
        <f t="shared" si="4"/>
        <v>0.93333333333333324</v>
      </c>
      <c r="S16" s="1">
        <f t="shared" si="5"/>
        <v>1.0857142857142859</v>
      </c>
      <c r="T16" s="1">
        <f t="shared" si="6"/>
        <v>1.0857142857142859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0.31983119600530779</v>
      </c>
      <c r="F17" s="1">
        <v>0.36081847993232274</v>
      </c>
      <c r="G17" s="1">
        <v>17.996132554679033</v>
      </c>
      <c r="H17" s="1">
        <v>1.0524712553764729E-3</v>
      </c>
      <c r="I17" s="1">
        <v>0.6446579627221618</v>
      </c>
      <c r="J17" s="1">
        <v>0.39500000000000002</v>
      </c>
      <c r="K17" s="1">
        <v>0.36</v>
      </c>
      <c r="L17" s="1">
        <f t="shared" si="0"/>
        <v>0.755</v>
      </c>
      <c r="M17" s="1">
        <v>0.17144999999999999</v>
      </c>
      <c r="N17" s="1">
        <v>0.28999999999999998</v>
      </c>
      <c r="O17" s="7">
        <f t="shared" si="1"/>
        <v>0.3361082818665283</v>
      </c>
      <c r="P17" s="1">
        <f t="shared" si="2"/>
        <v>2.0133333333333332</v>
      </c>
      <c r="Q17" s="1">
        <f t="shared" si="3"/>
        <v>0.4572</v>
      </c>
      <c r="R17" s="1">
        <f t="shared" si="4"/>
        <v>0.77333333333333332</v>
      </c>
      <c r="S17" s="1">
        <f t="shared" si="5"/>
        <v>1.0972222222222223</v>
      </c>
      <c r="T17" s="1">
        <f t="shared" si="6"/>
        <v>1.0972222222222223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0.32769543678641722</v>
      </c>
      <c r="F18" s="1">
        <v>0.35455154149565249</v>
      </c>
      <c r="G18" s="1">
        <v>18.555168202048808</v>
      </c>
      <c r="H18" s="1">
        <v>1.0379316679889274E-3</v>
      </c>
      <c r="I18" s="1">
        <v>0.67218422749237317</v>
      </c>
      <c r="J18" s="1">
        <v>0.39</v>
      </c>
      <c r="K18" s="1">
        <v>0.45</v>
      </c>
      <c r="L18" s="1">
        <f t="shared" si="0"/>
        <v>0.84000000000000008</v>
      </c>
      <c r="M18" s="1">
        <v>0.20319999999999999</v>
      </c>
      <c r="N18" s="1">
        <v>0.41</v>
      </c>
      <c r="O18" s="7">
        <f t="shared" si="1"/>
        <v>0.35045977691213637</v>
      </c>
      <c r="P18" s="1">
        <f t="shared" si="2"/>
        <v>2.2400000000000002</v>
      </c>
      <c r="Q18" s="1">
        <f t="shared" si="3"/>
        <v>0.54186666666666661</v>
      </c>
      <c r="R18" s="1">
        <f t="shared" si="4"/>
        <v>1.0933333333333333</v>
      </c>
      <c r="S18" s="1">
        <f t="shared" si="5"/>
        <v>1.1538461538461537</v>
      </c>
      <c r="T18" s="1">
        <f t="shared" si="6"/>
        <v>0.8666666666666667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0.33166193328846333</v>
      </c>
      <c r="F19" s="1">
        <v>0.34277101362057738</v>
      </c>
      <c r="G19" s="1">
        <v>18.837783713089735</v>
      </c>
      <c r="H19" s="1">
        <v>1.0306980607863159E-3</v>
      </c>
      <c r="I19" s="1">
        <v>0.70370209023055419</v>
      </c>
      <c r="J19" s="1">
        <v>0.39</v>
      </c>
      <c r="K19" s="1">
        <v>0.35499999999999998</v>
      </c>
      <c r="L19" s="1">
        <f t="shared" si="0"/>
        <v>0.745</v>
      </c>
      <c r="M19" s="1">
        <v>0.13969999999999999</v>
      </c>
      <c r="N19" s="1">
        <v>0.31</v>
      </c>
      <c r="O19" s="7">
        <f t="shared" si="1"/>
        <v>0.36689238971707694</v>
      </c>
      <c r="P19" s="1">
        <f t="shared" si="2"/>
        <v>1.9866666666666666</v>
      </c>
      <c r="Q19" s="1">
        <f t="shared" si="3"/>
        <v>0.37253333333333333</v>
      </c>
      <c r="R19" s="1">
        <f t="shared" si="4"/>
        <v>0.82666666666666666</v>
      </c>
      <c r="S19" s="1">
        <f t="shared" si="5"/>
        <v>1.0985915492957747</v>
      </c>
      <c r="T19" s="1">
        <f t="shared" si="6"/>
        <v>1.0985915492957747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0.37434152847230445</v>
      </c>
      <c r="F20" s="1">
        <v>0.36508193780430032</v>
      </c>
      <c r="G20" s="1">
        <v>18.964388688405307</v>
      </c>
      <c r="H20" s="1">
        <v>1.0274826095242873E-3</v>
      </c>
      <c r="I20" s="1">
        <v>0.74571858027506976</v>
      </c>
      <c r="J20" s="1">
        <v>0.32</v>
      </c>
      <c r="K20" s="1">
        <v>0.41</v>
      </c>
      <c r="L20" s="1">
        <f t="shared" si="0"/>
        <v>0.73</v>
      </c>
      <c r="M20" s="1">
        <v>0.1905</v>
      </c>
      <c r="N20" s="1">
        <v>0.3</v>
      </c>
      <c r="O20" s="7">
        <f t="shared" si="1"/>
        <v>0.38879872004345906</v>
      </c>
      <c r="P20" s="1">
        <f t="shared" si="2"/>
        <v>1.9466666666666665</v>
      </c>
      <c r="Q20" s="1">
        <f t="shared" si="3"/>
        <v>0.50800000000000001</v>
      </c>
      <c r="R20" s="1">
        <f t="shared" si="4"/>
        <v>0.79999999999999993</v>
      </c>
      <c r="S20" s="1">
        <f t="shared" ref="S20:S23" si="7">MAX(J20:K20)/MIN(J20:K20)</f>
        <v>1.28125</v>
      </c>
      <c r="T20" s="1">
        <f t="shared" ref="T20:T23" si="8">J20/K20</f>
        <v>0.78048780487804881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0.38717425640903563</v>
      </c>
      <c r="F21" s="1">
        <v>0.36577357078056977</v>
      </c>
      <c r="G21" s="1">
        <v>19.35128740163946</v>
      </c>
      <c r="H21" s="1">
        <v>1.0177511016366499E-3</v>
      </c>
      <c r="I21" s="1">
        <v>0.76982401103362441</v>
      </c>
      <c r="J21" s="1">
        <v>0.28999999999999998</v>
      </c>
      <c r="K21" s="1">
        <v>0.37</v>
      </c>
      <c r="L21" s="1">
        <f t="shared" si="0"/>
        <v>0.65999999999999992</v>
      </c>
      <c r="M21" s="1">
        <v>0.19685</v>
      </c>
      <c r="N21" s="1">
        <v>0.28000000000000003</v>
      </c>
      <c r="O21" s="7">
        <f t="shared" si="1"/>
        <v>0.40136667915420726</v>
      </c>
      <c r="P21" s="1">
        <f t="shared" si="2"/>
        <v>1.7599999999999998</v>
      </c>
      <c r="Q21" s="1">
        <f t="shared" si="3"/>
        <v>0.52493333333333336</v>
      </c>
      <c r="R21" s="1">
        <f t="shared" si="4"/>
        <v>0.7466666666666667</v>
      </c>
      <c r="S21" s="1">
        <f t="shared" si="7"/>
        <v>1.2758620689655173</v>
      </c>
      <c r="T21" s="1">
        <f t="shared" si="8"/>
        <v>0.78378378378378377</v>
      </c>
      <c r="U21" s="1"/>
      <c r="V21" s="1"/>
      <c r="W21" s="1"/>
    </row>
    <row r="22" spans="1:23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0.40026715588112949</v>
      </c>
      <c r="F22" s="1">
        <v>0.37195091438156047</v>
      </c>
      <c r="G22" s="1">
        <v>19.756675439722358</v>
      </c>
      <c r="H22" s="1">
        <v>1.007705467818715E-3</v>
      </c>
      <c r="I22" s="1">
        <v>0.78263925383644228</v>
      </c>
      <c r="J22" s="1">
        <v>0.34</v>
      </c>
      <c r="K22" s="1">
        <v>0.31</v>
      </c>
      <c r="L22" s="1">
        <f t="shared" si="0"/>
        <v>0.65</v>
      </c>
      <c r="M22" s="1">
        <v>0.20319999999999999</v>
      </c>
      <c r="N22" s="1">
        <v>0.33</v>
      </c>
      <c r="O22" s="7">
        <f t="shared" si="1"/>
        <v>0.40804822113341321</v>
      </c>
      <c r="P22" s="1">
        <f t="shared" si="2"/>
        <v>1.7333333333333334</v>
      </c>
      <c r="Q22" s="1">
        <f t="shared" si="3"/>
        <v>0.54186666666666661</v>
      </c>
      <c r="R22" s="1">
        <f t="shared" si="4"/>
        <v>0.88</v>
      </c>
      <c r="S22" s="1">
        <f t="shared" si="7"/>
        <v>1.0967741935483872</v>
      </c>
      <c r="T22" s="1">
        <f t="shared" si="8"/>
        <v>1.0967741935483872</v>
      </c>
      <c r="U22" s="1"/>
      <c r="V22" s="1"/>
      <c r="W22" s="1"/>
    </row>
    <row r="23" spans="1:23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0.42006246975500128</v>
      </c>
      <c r="F23" s="1">
        <v>0.37999190086226253</v>
      </c>
      <c r="G23" s="1">
        <v>20.132153246137772</v>
      </c>
      <c r="H23" s="1">
        <v>9.9853622536828389E-4</v>
      </c>
      <c r="I23" s="1">
        <v>0.80396444584847437</v>
      </c>
      <c r="J23" s="1">
        <v>0.39</v>
      </c>
      <c r="K23" s="1">
        <v>0.32</v>
      </c>
      <c r="L23" s="1">
        <f t="shared" si="0"/>
        <v>0.71</v>
      </c>
      <c r="M23" s="1">
        <v>0.21590000000000001</v>
      </c>
      <c r="N23" s="1">
        <v>0.33500000000000002</v>
      </c>
      <c r="O23" s="7">
        <f t="shared" si="1"/>
        <v>0.41916663440387342</v>
      </c>
      <c r="P23" s="1">
        <f t="shared" si="2"/>
        <v>1.8933333333333333</v>
      </c>
      <c r="Q23" s="1">
        <f t="shared" si="3"/>
        <v>0.57573333333333332</v>
      </c>
      <c r="R23" s="1">
        <f t="shared" si="4"/>
        <v>0.89333333333333342</v>
      </c>
      <c r="S23" s="1">
        <f t="shared" si="7"/>
        <v>1.21875</v>
      </c>
      <c r="T23" s="1">
        <f t="shared" si="8"/>
        <v>1.21875</v>
      </c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M3" sqref="M3:N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46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9.1148832384082348E-2</v>
      </c>
      <c r="F3" s="1">
        <v>0.30553145551090671</v>
      </c>
      <c r="G3" s="1">
        <v>19.702585722270715</v>
      </c>
      <c r="H3" s="1">
        <v>1.0090370036372883E-3</v>
      </c>
      <c r="I3" s="1">
        <v>0.21696639976020363</v>
      </c>
      <c r="J3" s="1">
        <v>0.59</v>
      </c>
      <c r="K3" s="1">
        <v>0.51</v>
      </c>
      <c r="L3" s="1">
        <f>J3+K3</f>
        <v>1.1000000000000001</v>
      </c>
      <c r="M3" s="1">
        <v>3.175E-2</v>
      </c>
      <c r="N3" s="1">
        <v>0.49</v>
      </c>
      <c r="O3" s="7">
        <f>I3/SQRT(C3*9.81)</f>
        <v>0.11312076800887613</v>
      </c>
      <c r="P3" s="1">
        <f>L3/C3</f>
        <v>2.9333333333333336</v>
      </c>
      <c r="Q3" s="1">
        <f>M3/C3</f>
        <v>8.4666666666666668E-2</v>
      </c>
      <c r="R3" s="1">
        <f>N3/C3</f>
        <v>1.3066666666666666</v>
      </c>
      <c r="S3" s="1">
        <f>MAX(J3:K3)/MIN(J3:K3)</f>
        <v>1.1568627450980391</v>
      </c>
      <c r="T3" s="1">
        <f>J3/K3</f>
        <v>1.1568627450980391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0.10176369291367929</v>
      </c>
      <c r="F4" s="1">
        <v>0.31184865452337507</v>
      </c>
      <c r="G4" s="1">
        <v>19.861028943742983</v>
      </c>
      <c r="H4" s="1">
        <v>1.0051441943263156E-3</v>
      </c>
      <c r="I4" s="1">
        <v>0.23732652813843813</v>
      </c>
      <c r="J4" s="1">
        <v>0.53500000000000003</v>
      </c>
      <c r="K4" s="1">
        <v>0.46500000000000002</v>
      </c>
      <c r="L4" s="1">
        <f t="shared" ref="L4:L23" si="0">J4+K4</f>
        <v>1</v>
      </c>
      <c r="M4" s="1">
        <v>3.8100000000000002E-2</v>
      </c>
      <c r="N4" s="1">
        <v>0.45</v>
      </c>
      <c r="O4" s="7">
        <f t="shared" ref="O4:O23" si="1">I4/SQRT(C4*9.81)</f>
        <v>0.12373602162165073</v>
      </c>
      <c r="P4" s="1">
        <f t="shared" ref="P4:P23" si="2">L4/C4</f>
        <v>2.6666666666666665</v>
      </c>
      <c r="Q4" s="1">
        <f t="shared" ref="Q4:Q23" si="3">M4/C4</f>
        <v>0.10160000000000001</v>
      </c>
      <c r="R4" s="1">
        <f t="shared" ref="R4:R23" si="4">N4/C4</f>
        <v>1.2</v>
      </c>
      <c r="S4" s="1">
        <f t="shared" ref="S4:S23" si="5">MAX(J4:K4)/MIN(J4:K4)</f>
        <v>1.1505376344086022</v>
      </c>
      <c r="T4" s="1">
        <f t="shared" ref="T4:T23" si="6">J4/K4</f>
        <v>1.1505376344086022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0.12018651504576915</v>
      </c>
      <c r="F5" s="1">
        <v>0.31462037835971701</v>
      </c>
      <c r="G5" s="1">
        <v>20.44695705837669</v>
      </c>
      <c r="H5" s="1">
        <v>9.9094711317137033E-4</v>
      </c>
      <c r="I5" s="1">
        <v>0.27782171973235631</v>
      </c>
      <c r="J5" s="1">
        <v>0.49</v>
      </c>
      <c r="K5" s="1">
        <v>0.42499999999999999</v>
      </c>
      <c r="L5" s="1">
        <f t="shared" si="0"/>
        <v>0.91500000000000004</v>
      </c>
      <c r="M5" s="1">
        <v>4.7600000000000003E-2</v>
      </c>
      <c r="N5" s="1">
        <v>0.61</v>
      </c>
      <c r="O5" s="7">
        <f t="shared" si="1"/>
        <v>0.14484918559005078</v>
      </c>
      <c r="P5" s="1">
        <f t="shared" si="2"/>
        <v>2.44</v>
      </c>
      <c r="Q5" s="1">
        <f t="shared" si="3"/>
        <v>0.12693333333333334</v>
      </c>
      <c r="R5" s="1">
        <f t="shared" si="4"/>
        <v>1.6266666666666667</v>
      </c>
      <c r="S5" s="1">
        <f t="shared" si="5"/>
        <v>1.1529411764705881</v>
      </c>
      <c r="T5" s="1">
        <f t="shared" si="6"/>
        <v>1.1529411764705881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0.13204041323109739</v>
      </c>
      <c r="F6" s="1">
        <v>0.3048070264617363</v>
      </c>
      <c r="G6" s="1">
        <v>20.757472426802977</v>
      </c>
      <c r="H6" s="1">
        <v>9.8354796372382295E-4</v>
      </c>
      <c r="I6" s="1">
        <v>0.31504979578563969</v>
      </c>
      <c r="J6" s="1">
        <v>0.48</v>
      </c>
      <c r="K6" s="1">
        <v>0.51</v>
      </c>
      <c r="L6" s="1">
        <f t="shared" si="0"/>
        <v>0.99</v>
      </c>
      <c r="M6" s="1">
        <v>6.3500000000000001E-2</v>
      </c>
      <c r="N6" s="1">
        <v>0.46</v>
      </c>
      <c r="O6" s="7">
        <f t="shared" si="1"/>
        <v>0.16425895852860098</v>
      </c>
      <c r="P6" s="1">
        <f t="shared" si="2"/>
        <v>2.64</v>
      </c>
      <c r="Q6" s="1">
        <f t="shared" si="3"/>
        <v>0.16933333333333334</v>
      </c>
      <c r="R6" s="1">
        <f t="shared" si="4"/>
        <v>1.2266666666666668</v>
      </c>
      <c r="S6" s="1">
        <f t="shared" si="5"/>
        <v>1.0625</v>
      </c>
      <c r="T6" s="1">
        <f t="shared" si="6"/>
        <v>0.94117647058823528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0.14467242884510895</v>
      </c>
      <c r="F7" s="1">
        <v>0.31290676057408362</v>
      </c>
      <c r="G7" s="1">
        <v>21.401029246193975</v>
      </c>
      <c r="H7" s="1">
        <v>9.6848120056623201E-4</v>
      </c>
      <c r="I7" s="1">
        <v>0.33625451778131527</v>
      </c>
      <c r="J7" s="1">
        <v>0.55000000000000004</v>
      </c>
      <c r="K7" s="1">
        <v>0.46500000000000002</v>
      </c>
      <c r="L7" s="1">
        <f t="shared" si="0"/>
        <v>1.0150000000000001</v>
      </c>
      <c r="M7" s="1">
        <v>6.9849999999999995E-2</v>
      </c>
      <c r="N7" s="1">
        <v>0.47</v>
      </c>
      <c r="O7" s="7">
        <f t="shared" si="1"/>
        <v>0.1753145617935149</v>
      </c>
      <c r="P7" s="1">
        <f t="shared" si="2"/>
        <v>2.706666666666667</v>
      </c>
      <c r="Q7" s="1">
        <f t="shared" si="3"/>
        <v>0.18626666666666666</v>
      </c>
      <c r="R7" s="1">
        <f t="shared" si="4"/>
        <v>1.2533333333333332</v>
      </c>
      <c r="S7" s="1">
        <f t="shared" si="5"/>
        <v>1.1827956989247312</v>
      </c>
      <c r="T7" s="1">
        <f t="shared" si="6"/>
        <v>1.1827956989247312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0.16467989147062675</v>
      </c>
      <c r="F8" s="1">
        <v>0.32234368100767158</v>
      </c>
      <c r="G8" s="1">
        <v>21.818427707837941</v>
      </c>
      <c r="H8" s="1">
        <v>9.5889853304229685E-4</v>
      </c>
      <c r="I8" s="1">
        <v>0.37155123817664992</v>
      </c>
      <c r="J8" s="1">
        <v>0.54</v>
      </c>
      <c r="K8" s="1">
        <v>0.42</v>
      </c>
      <c r="L8" s="1">
        <f t="shared" si="0"/>
        <v>0.96</v>
      </c>
      <c r="M8" s="1">
        <v>8.2549999999999998E-2</v>
      </c>
      <c r="N8" s="1">
        <v>0.52</v>
      </c>
      <c r="O8" s="7">
        <f t="shared" si="1"/>
        <v>0.19371737496517535</v>
      </c>
      <c r="P8" s="1">
        <f t="shared" si="2"/>
        <v>2.56</v>
      </c>
      <c r="Q8" s="1">
        <f t="shared" si="3"/>
        <v>0.22013333333333332</v>
      </c>
      <c r="R8" s="1">
        <f t="shared" si="4"/>
        <v>1.3866666666666667</v>
      </c>
      <c r="S8" s="1">
        <f t="shared" si="5"/>
        <v>1.2857142857142858</v>
      </c>
      <c r="T8" s="1">
        <f t="shared" si="6"/>
        <v>1.2857142857142858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0.19032368017375126</v>
      </c>
      <c r="F9" s="1">
        <v>0.33673669325611977</v>
      </c>
      <c r="G9" s="1">
        <v>21.986893861190094</v>
      </c>
      <c r="H9" s="1">
        <v>9.5507225906995023E-4</v>
      </c>
      <c r="I9" s="1">
        <v>0.41105476390500489</v>
      </c>
      <c r="J9" s="1">
        <v>0.38</v>
      </c>
      <c r="K9" s="1">
        <v>0.42499999999999999</v>
      </c>
      <c r="L9" s="1">
        <f t="shared" si="0"/>
        <v>0.80499999999999994</v>
      </c>
      <c r="M9" s="1">
        <v>9.5250000000000001E-2</v>
      </c>
      <c r="N9" s="1">
        <v>0.4</v>
      </c>
      <c r="O9" s="7">
        <f t="shared" si="1"/>
        <v>0.21431350954817432</v>
      </c>
      <c r="P9" s="1">
        <f t="shared" si="2"/>
        <v>2.1466666666666665</v>
      </c>
      <c r="Q9" s="1">
        <f t="shared" si="3"/>
        <v>0.254</v>
      </c>
      <c r="R9" s="1">
        <f t="shared" si="4"/>
        <v>1.0666666666666667</v>
      </c>
      <c r="S9" s="1">
        <f t="shared" si="5"/>
        <v>1.118421052631579</v>
      </c>
      <c r="T9" s="1">
        <f t="shared" si="6"/>
        <v>0.89411764705882357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0.20842456490839315</v>
      </c>
      <c r="F10" s="1">
        <v>0.34647757822023428</v>
      </c>
      <c r="G10" s="1">
        <v>22.055564018987798</v>
      </c>
      <c r="H10" s="1">
        <v>9.5351935160742157E-4</v>
      </c>
      <c r="I10" s="1">
        <v>0.43749296139217331</v>
      </c>
      <c r="J10" s="1">
        <v>0.35499999999999998</v>
      </c>
      <c r="K10" s="1">
        <v>0.44</v>
      </c>
      <c r="L10" s="1">
        <f t="shared" si="0"/>
        <v>0.79499999999999993</v>
      </c>
      <c r="M10" s="1">
        <v>0.127</v>
      </c>
      <c r="N10" s="1">
        <v>0.39</v>
      </c>
      <c r="O10" s="7">
        <f t="shared" si="1"/>
        <v>0.22809771395873851</v>
      </c>
      <c r="P10" s="1">
        <f t="shared" si="2"/>
        <v>2.1199999999999997</v>
      </c>
      <c r="Q10" s="1">
        <f t="shared" si="3"/>
        <v>0.33866666666666667</v>
      </c>
      <c r="R10" s="1">
        <f t="shared" si="4"/>
        <v>1.04</v>
      </c>
      <c r="S10" s="1">
        <f t="shared" si="5"/>
        <v>1.23943661971831</v>
      </c>
      <c r="T10" s="1">
        <f t="shared" si="6"/>
        <v>0.80681818181818177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0.22706397303515469</v>
      </c>
      <c r="F11" s="1">
        <v>0.35488861495113994</v>
      </c>
      <c r="G11" s="1">
        <v>22.169328187641302</v>
      </c>
      <c r="H11" s="1">
        <v>9.509552535691022E-4</v>
      </c>
      <c r="I11" s="1">
        <v>0.46532187277237286</v>
      </c>
      <c r="J11" s="1">
        <v>0.38500000000000001</v>
      </c>
      <c r="K11" s="1">
        <v>0.45500000000000002</v>
      </c>
      <c r="L11" s="1">
        <f t="shared" si="0"/>
        <v>0.84000000000000008</v>
      </c>
      <c r="M11" s="1">
        <v>0.13335</v>
      </c>
      <c r="N11" s="1">
        <v>0.33</v>
      </c>
      <c r="O11" s="7">
        <f t="shared" si="1"/>
        <v>0.24260700125694873</v>
      </c>
      <c r="P11" s="1">
        <f t="shared" si="2"/>
        <v>2.2400000000000002</v>
      </c>
      <c r="Q11" s="1">
        <f t="shared" si="3"/>
        <v>0.35559999999999997</v>
      </c>
      <c r="R11" s="1">
        <f t="shared" si="4"/>
        <v>0.88</v>
      </c>
      <c r="S11" s="1">
        <f t="shared" si="5"/>
        <v>1.1818181818181819</v>
      </c>
      <c r="T11" s="1">
        <f t="shared" si="6"/>
        <v>0.84615384615384615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0.22555766662070884</v>
      </c>
      <c r="F12" s="1">
        <v>0.33594114101112854</v>
      </c>
      <c r="G12" s="1">
        <v>22.346367449373759</v>
      </c>
      <c r="H12" s="1">
        <v>9.4698614480987593E-4</v>
      </c>
      <c r="I12" s="1">
        <v>0.4883055968279913</v>
      </c>
      <c r="J12" s="1">
        <v>0.41</v>
      </c>
      <c r="K12" s="1">
        <v>0.44</v>
      </c>
      <c r="L12" s="1">
        <f t="shared" si="0"/>
        <v>0.85</v>
      </c>
      <c r="M12" s="1">
        <v>0.13969999999999999</v>
      </c>
      <c r="N12" s="1">
        <v>0.35</v>
      </c>
      <c r="O12" s="7">
        <f t="shared" si="1"/>
        <v>0.25459013099385341</v>
      </c>
      <c r="P12" s="1">
        <f t="shared" si="2"/>
        <v>2.2666666666666666</v>
      </c>
      <c r="Q12" s="1">
        <f t="shared" si="3"/>
        <v>0.37253333333333333</v>
      </c>
      <c r="R12" s="1">
        <f t="shared" si="4"/>
        <v>0.93333333333333324</v>
      </c>
      <c r="S12" s="1">
        <f t="shared" si="5"/>
        <v>1.0731707317073171</v>
      </c>
      <c r="T12" s="1">
        <f t="shared" si="6"/>
        <v>0.93181818181818177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0.28992214551353768</v>
      </c>
      <c r="F13" s="1">
        <v>0.39527009958426745</v>
      </c>
      <c r="G13" s="1">
        <v>22.525771401145203</v>
      </c>
      <c r="H13" s="1">
        <v>9.42990071768889E-4</v>
      </c>
      <c r="I13" s="1">
        <v>0.53343895651646545</v>
      </c>
      <c r="J13" s="1">
        <v>0.36</v>
      </c>
      <c r="K13" s="1">
        <v>0.42</v>
      </c>
      <c r="L13" s="1">
        <f t="shared" si="0"/>
        <v>0.78</v>
      </c>
      <c r="M13" s="1">
        <v>0.13335</v>
      </c>
      <c r="N13" s="1">
        <v>0.38</v>
      </c>
      <c r="O13" s="7">
        <f t="shared" si="1"/>
        <v>0.27812151795710571</v>
      </c>
      <c r="P13" s="1">
        <f t="shared" si="2"/>
        <v>2.08</v>
      </c>
      <c r="Q13" s="1">
        <f t="shared" si="3"/>
        <v>0.35559999999999997</v>
      </c>
      <c r="R13" s="1">
        <f t="shared" si="4"/>
        <v>1.0133333333333334</v>
      </c>
      <c r="S13" s="1">
        <f t="shared" si="5"/>
        <v>1.1666666666666667</v>
      </c>
      <c r="T13" s="1">
        <f t="shared" si="6"/>
        <v>0.8571428571428571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0.2900979411337537</v>
      </c>
      <c r="F14" s="1">
        <v>0.37336392004911417</v>
      </c>
      <c r="G14" s="1">
        <v>22.740534053129267</v>
      </c>
      <c r="H14" s="1">
        <v>9.3824059127724853E-4</v>
      </c>
      <c r="I14" s="1">
        <v>0.56507956311577923</v>
      </c>
      <c r="J14" s="1">
        <v>0.34499999999999997</v>
      </c>
      <c r="K14" s="1">
        <v>0.42</v>
      </c>
      <c r="L14" s="1">
        <f t="shared" si="0"/>
        <v>0.7649999999999999</v>
      </c>
      <c r="M14" s="1">
        <v>0.13969999999999999</v>
      </c>
      <c r="N14" s="1">
        <v>0.3</v>
      </c>
      <c r="O14" s="7">
        <f t="shared" si="1"/>
        <v>0.29461812629248352</v>
      </c>
      <c r="P14" s="1">
        <f t="shared" si="2"/>
        <v>2.0399999999999996</v>
      </c>
      <c r="Q14" s="1">
        <f t="shared" si="3"/>
        <v>0.37253333333333333</v>
      </c>
      <c r="R14" s="1">
        <f t="shared" si="4"/>
        <v>0.79999999999999993</v>
      </c>
      <c r="S14" s="1">
        <f t="shared" si="5"/>
        <v>1.2173913043478262</v>
      </c>
      <c r="T14" s="1">
        <f t="shared" si="6"/>
        <v>0.8214285714285714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0.3190035908685479</v>
      </c>
      <c r="F15" s="1">
        <v>0.38848235032307765</v>
      </c>
      <c r="G15" s="1">
        <v>23.06763099670405</v>
      </c>
      <c r="H15" s="1">
        <v>9.3107759386949556E-4</v>
      </c>
      <c r="I15" s="1">
        <v>0.59720245037598063</v>
      </c>
      <c r="J15" s="1">
        <v>0.39</v>
      </c>
      <c r="K15" s="1">
        <v>0.34499999999999997</v>
      </c>
      <c r="L15" s="1">
        <f t="shared" si="0"/>
        <v>0.73499999999999999</v>
      </c>
      <c r="M15" s="1">
        <v>0.16830000000000001</v>
      </c>
      <c r="N15" s="1">
        <v>0.34</v>
      </c>
      <c r="O15" s="7">
        <f t="shared" si="1"/>
        <v>0.31136618351034145</v>
      </c>
      <c r="P15" s="1">
        <f t="shared" si="2"/>
        <v>1.96</v>
      </c>
      <c r="Q15" s="1">
        <f t="shared" si="3"/>
        <v>0.44880000000000003</v>
      </c>
      <c r="R15" s="1">
        <f t="shared" si="4"/>
        <v>0.90666666666666673</v>
      </c>
      <c r="S15" s="1">
        <f t="shared" si="5"/>
        <v>1.1304347826086958</v>
      </c>
      <c r="T15" s="1">
        <f t="shared" si="6"/>
        <v>1.1304347826086958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0.32076875209329514</v>
      </c>
      <c r="F16" s="1">
        <v>0.37400719449161107</v>
      </c>
      <c r="G16" s="1">
        <v>23.267937140031247</v>
      </c>
      <c r="H16" s="1">
        <v>9.2673283910320911E-4</v>
      </c>
      <c r="I16" s="1">
        <v>0.62374833584649847</v>
      </c>
      <c r="J16" s="1">
        <v>0.36</v>
      </c>
      <c r="K16" s="1">
        <v>0.26500000000000001</v>
      </c>
      <c r="L16" s="1">
        <f t="shared" si="0"/>
        <v>0.625</v>
      </c>
      <c r="M16" s="1">
        <v>0.17144999999999999</v>
      </c>
      <c r="N16" s="1">
        <v>0.25</v>
      </c>
      <c r="O16" s="7">
        <f t="shared" si="1"/>
        <v>0.32520653369921637</v>
      </c>
      <c r="P16" s="1">
        <f t="shared" si="2"/>
        <v>1.6666666666666667</v>
      </c>
      <c r="Q16" s="1">
        <f t="shared" si="3"/>
        <v>0.4572</v>
      </c>
      <c r="R16" s="1">
        <f t="shared" si="4"/>
        <v>0.66666666666666663</v>
      </c>
      <c r="S16" s="1">
        <f t="shared" si="5"/>
        <v>1.3584905660377358</v>
      </c>
      <c r="T16" s="1">
        <f t="shared" si="6"/>
        <v>1.3584905660377358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0.33197982418663641</v>
      </c>
      <c r="F17" s="1">
        <v>0.36818324021745802</v>
      </c>
      <c r="G17" s="1">
        <v>23.424869155883748</v>
      </c>
      <c r="H17" s="1">
        <v>9.2335078296727259E-4</v>
      </c>
      <c r="I17" s="1">
        <v>0.65576008292266441</v>
      </c>
      <c r="J17" s="1">
        <v>0.34</v>
      </c>
      <c r="K17" s="1">
        <v>0.26</v>
      </c>
      <c r="L17" s="1">
        <f t="shared" si="0"/>
        <v>0.60000000000000009</v>
      </c>
      <c r="M17" s="1">
        <v>0.15875</v>
      </c>
      <c r="N17" s="1">
        <v>0.22</v>
      </c>
      <c r="O17" s="7">
        <f t="shared" si="1"/>
        <v>0.34189664524904162</v>
      </c>
      <c r="P17" s="1">
        <f t="shared" si="2"/>
        <v>1.6000000000000003</v>
      </c>
      <c r="Q17" s="1">
        <f t="shared" si="3"/>
        <v>0.42333333333333334</v>
      </c>
      <c r="R17" s="1">
        <f t="shared" si="4"/>
        <v>0.58666666666666667</v>
      </c>
      <c r="S17" s="1">
        <f t="shared" si="5"/>
        <v>1.3076923076923077</v>
      </c>
      <c r="T17" s="1">
        <f t="shared" si="6"/>
        <v>1.3076923076923077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0.3275805079305516</v>
      </c>
      <c r="F18" s="1">
        <v>0.34836480851260115</v>
      </c>
      <c r="G18" s="1">
        <v>22.027778105302254</v>
      </c>
      <c r="H18" s="1">
        <v>9.5414723257452011E-4</v>
      </c>
      <c r="I18" s="1">
        <v>0.68388184909159622</v>
      </c>
      <c r="J18" s="1">
        <v>0.39500000000000002</v>
      </c>
      <c r="K18" s="1">
        <v>0.3</v>
      </c>
      <c r="L18" s="1">
        <f t="shared" si="0"/>
        <v>0.69500000000000006</v>
      </c>
      <c r="M18" s="1">
        <v>0.15240000000000001</v>
      </c>
      <c r="N18" s="1">
        <v>0.3</v>
      </c>
      <c r="O18" s="7">
        <f t="shared" si="1"/>
        <v>0.3565586195930483</v>
      </c>
      <c r="P18" s="1">
        <f t="shared" si="2"/>
        <v>1.8533333333333335</v>
      </c>
      <c r="Q18" s="1">
        <f t="shared" si="3"/>
        <v>0.40640000000000004</v>
      </c>
      <c r="R18" s="1">
        <f t="shared" si="4"/>
        <v>0.79999999999999993</v>
      </c>
      <c r="S18" s="1">
        <f t="shared" si="5"/>
        <v>1.3166666666666669</v>
      </c>
      <c r="T18" s="1">
        <f t="shared" si="6"/>
        <v>1.3166666666666669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0.37117518065533411</v>
      </c>
      <c r="F19" s="1">
        <v>0.37309803152987697</v>
      </c>
      <c r="G19" s="1">
        <v>22.42663146972653</v>
      </c>
      <c r="H19" s="1">
        <v>9.4519510228753491E-4</v>
      </c>
      <c r="I19" s="1">
        <v>0.72352455150794692</v>
      </c>
      <c r="J19" s="1">
        <v>0.33</v>
      </c>
      <c r="K19" s="1">
        <v>0.27500000000000002</v>
      </c>
      <c r="L19" s="1">
        <f t="shared" si="0"/>
        <v>0.60499999999999998</v>
      </c>
      <c r="M19" s="1">
        <v>0.20954999999999999</v>
      </c>
      <c r="N19" s="1">
        <v>0.27</v>
      </c>
      <c r="O19" s="7">
        <f t="shared" si="1"/>
        <v>0.37722731736487469</v>
      </c>
      <c r="P19" s="1">
        <f t="shared" si="2"/>
        <v>1.6133333333333333</v>
      </c>
      <c r="Q19" s="1">
        <f t="shared" si="3"/>
        <v>0.55879999999999996</v>
      </c>
      <c r="R19" s="1">
        <f t="shared" si="4"/>
        <v>0.72000000000000008</v>
      </c>
      <c r="S19" s="1">
        <f t="shared" si="5"/>
        <v>1.2</v>
      </c>
      <c r="T19" s="1">
        <f t="shared" si="6"/>
        <v>1.2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0.38438812993690763</v>
      </c>
      <c r="F20" s="1">
        <v>0.37094982466623744</v>
      </c>
      <c r="G20" s="1">
        <v>22.879610061645455</v>
      </c>
      <c r="H20" s="1">
        <v>9.3518462595636599E-4</v>
      </c>
      <c r="I20" s="1">
        <v>0.75361945201620795</v>
      </c>
      <c r="J20" s="1">
        <v>0.24</v>
      </c>
      <c r="K20" s="1">
        <v>0.3</v>
      </c>
      <c r="L20" s="1">
        <f t="shared" si="0"/>
        <v>0.54</v>
      </c>
      <c r="M20" s="1">
        <v>0.17144999999999999</v>
      </c>
      <c r="N20" s="1">
        <v>0.215</v>
      </c>
      <c r="O20" s="7">
        <f t="shared" si="1"/>
        <v>0.39291803381870249</v>
      </c>
      <c r="P20" s="1">
        <f t="shared" si="2"/>
        <v>1.4400000000000002</v>
      </c>
      <c r="Q20" s="1">
        <f t="shared" si="3"/>
        <v>0.4572</v>
      </c>
      <c r="R20" s="1">
        <f t="shared" si="4"/>
        <v>0.57333333333333336</v>
      </c>
      <c r="S20" s="1">
        <f t="shared" si="5"/>
        <v>1.25</v>
      </c>
      <c r="T20" s="1">
        <f t="shared" si="6"/>
        <v>0.8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0.38307188273725357</v>
      </c>
      <c r="F21" s="1">
        <v>0.3616010943829735</v>
      </c>
      <c r="G21" s="1">
        <v>23.153742703524451</v>
      </c>
      <c r="H21" s="1">
        <v>9.2920592610840514E-4</v>
      </c>
      <c r="I21" s="1">
        <v>0.7704560003481532</v>
      </c>
      <c r="J21" s="1">
        <v>0.31</v>
      </c>
      <c r="K21" s="1">
        <v>0.35499999999999998</v>
      </c>
      <c r="L21" s="1">
        <f t="shared" si="0"/>
        <v>0.66500000000000004</v>
      </c>
      <c r="M21" s="1">
        <v>0.15240000000000001</v>
      </c>
      <c r="N21" s="1">
        <v>0.32</v>
      </c>
      <c r="O21" s="7">
        <f t="shared" si="1"/>
        <v>0.4016961823247992</v>
      </c>
      <c r="P21" s="1">
        <f t="shared" si="2"/>
        <v>1.7733333333333334</v>
      </c>
      <c r="Q21" s="1">
        <f t="shared" si="3"/>
        <v>0.40640000000000004</v>
      </c>
      <c r="R21" s="1">
        <f t="shared" si="4"/>
        <v>0.85333333333333339</v>
      </c>
      <c r="S21" s="1">
        <f t="shared" si="5"/>
        <v>1.1451612903225805</v>
      </c>
      <c r="T21" s="1">
        <f t="shared" si="6"/>
        <v>0.87323943661971837</v>
      </c>
      <c r="U21" s="1"/>
      <c r="V21" s="1"/>
      <c r="W21" s="1"/>
    </row>
    <row r="22" spans="1:23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0.40631849832556838</v>
      </c>
      <c r="F22" s="1">
        <v>0.37207216834805584</v>
      </c>
      <c r="G22" s="1">
        <v>23.443021910531137</v>
      </c>
      <c r="H22" s="1">
        <v>9.2296080501075945E-4</v>
      </c>
      <c r="I22" s="1">
        <v>0.79421248767568364</v>
      </c>
      <c r="J22" s="1">
        <v>0.23</v>
      </c>
      <c r="K22" s="1">
        <v>0.3</v>
      </c>
      <c r="L22" s="1">
        <f t="shared" si="0"/>
        <v>0.53</v>
      </c>
      <c r="M22" s="1">
        <v>0.1651</v>
      </c>
      <c r="N22" s="1">
        <v>0.23</v>
      </c>
      <c r="O22" s="7">
        <f t="shared" si="1"/>
        <v>0.41408221119679733</v>
      </c>
      <c r="P22" s="1">
        <f t="shared" si="2"/>
        <v>1.4133333333333333</v>
      </c>
      <c r="Q22" s="1">
        <f t="shared" si="3"/>
        <v>0.44026666666666664</v>
      </c>
      <c r="R22" s="1">
        <f t="shared" si="4"/>
        <v>0.6133333333333334</v>
      </c>
      <c r="S22" s="1">
        <f t="shared" si="5"/>
        <v>1.3043478260869563</v>
      </c>
      <c r="T22" s="1">
        <f t="shared" si="6"/>
        <v>0.76666666666666672</v>
      </c>
      <c r="U22" s="1"/>
      <c r="V22" s="1"/>
      <c r="W22" s="1"/>
    </row>
    <row r="23" spans="1:23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0.42353118334113804</v>
      </c>
      <c r="F23" s="1">
        <v>0.3772513010746425</v>
      </c>
      <c r="G23" s="1">
        <v>23.523521614074671</v>
      </c>
      <c r="H23" s="1">
        <v>9.2123448999377954E-4</v>
      </c>
      <c r="I23" s="1">
        <v>0.81649202511990782</v>
      </c>
      <c r="J23" s="1">
        <v>0.28000000000000003</v>
      </c>
      <c r="K23" s="1">
        <v>0.32500000000000001</v>
      </c>
      <c r="L23" s="1">
        <f t="shared" si="0"/>
        <v>0.60499999999999998</v>
      </c>
      <c r="M23" s="1">
        <v>0.14605000000000001</v>
      </c>
      <c r="N23" s="1">
        <v>0.21</v>
      </c>
      <c r="O23" s="7">
        <f t="shared" si="1"/>
        <v>0.42569819592696123</v>
      </c>
      <c r="P23" s="1">
        <f t="shared" si="2"/>
        <v>1.6133333333333333</v>
      </c>
      <c r="Q23" s="1">
        <f t="shared" si="3"/>
        <v>0.38946666666666668</v>
      </c>
      <c r="R23" s="1">
        <f t="shared" si="4"/>
        <v>0.55999999999999994</v>
      </c>
      <c r="S23" s="1">
        <f t="shared" si="5"/>
        <v>1.1607142857142856</v>
      </c>
      <c r="T23" s="1">
        <f t="shared" si="6"/>
        <v>0.86153846153846159</v>
      </c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I1" workbookViewId="0">
      <selection activeCell="M3" sqref="M3:N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46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9.130288510833455E-2</v>
      </c>
      <c r="F3" s="1">
        <v>0.29902956118373386</v>
      </c>
      <c r="G3" s="1">
        <v>23.332140995905906</v>
      </c>
      <c r="H3" s="1">
        <v>9.2534686101839164E-4</v>
      </c>
      <c r="I3" s="1">
        <v>0.22205864195415534</v>
      </c>
      <c r="J3" s="1">
        <v>0.44</v>
      </c>
      <c r="K3" s="1">
        <v>0.47</v>
      </c>
      <c r="L3" s="1">
        <f>J3+K3</f>
        <v>0.90999999999999992</v>
      </c>
      <c r="M3" s="1">
        <v>3.175E-2</v>
      </c>
      <c r="N3" s="1">
        <v>0.44</v>
      </c>
      <c r="O3" s="7">
        <f>I3/SQRT(C3*9.81)</f>
        <v>0.11577573370173766</v>
      </c>
      <c r="P3" s="1">
        <f>L3/C3</f>
        <v>2.4266666666666663</v>
      </c>
      <c r="Q3" s="1">
        <f>M3/C3</f>
        <v>8.4666666666666668E-2</v>
      </c>
      <c r="R3" s="1">
        <f>N3/C3</f>
        <v>1.1733333333333333</v>
      </c>
      <c r="S3" s="1">
        <f>MAX(J3:K3)/MIN(J3:K3)</f>
        <v>1.0681818181818181</v>
      </c>
      <c r="T3" s="1">
        <f>J3/K3</f>
        <v>0.93617021276595747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0.10169338055839908</v>
      </c>
      <c r="F4" s="1">
        <v>0.30353780043391204</v>
      </c>
      <c r="G4" s="1">
        <v>23.273002518547869</v>
      </c>
      <c r="H4" s="1">
        <v>9.2662337527677516E-4</v>
      </c>
      <c r="I4" s="1">
        <v>0.24365605245397756</v>
      </c>
      <c r="J4" s="1">
        <v>0.51</v>
      </c>
      <c r="K4" s="1">
        <v>0.5</v>
      </c>
      <c r="L4" s="1">
        <f t="shared" ref="L4:L23" si="0">J4+K4</f>
        <v>1.01</v>
      </c>
      <c r="M4" s="1">
        <v>3.8100000000000002E-2</v>
      </c>
      <c r="N4" s="1">
        <v>0.43</v>
      </c>
      <c r="O4" s="7">
        <f t="shared" ref="O4:O23" si="1">I4/SQRT(C4*9.81)</f>
        <v>0.12703607477502388</v>
      </c>
      <c r="P4" s="1">
        <f t="shared" ref="P4:P23" si="2">L4/C4</f>
        <v>2.6933333333333334</v>
      </c>
      <c r="Q4" s="1">
        <f t="shared" ref="Q4:Q23" si="3">M4/C4</f>
        <v>0.10160000000000001</v>
      </c>
      <c r="R4" s="1">
        <f t="shared" ref="R4:R23" si="4">N4/C4</f>
        <v>1.1466666666666667</v>
      </c>
      <c r="S4" s="1">
        <f t="shared" ref="S4:S23" si="5">MAX(J4:K4)/MIN(J4:K4)</f>
        <v>1.02</v>
      </c>
      <c r="T4" s="1">
        <f t="shared" ref="T4:T23" si="6">J4/K4</f>
        <v>1.02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0.12102971845223573</v>
      </c>
      <c r="F5" s="1">
        <v>0.31888818516951817</v>
      </c>
      <c r="G5" s="1">
        <v>23.792089326041019</v>
      </c>
      <c r="H5" s="1">
        <v>9.1551109974668447E-4</v>
      </c>
      <c r="I5" s="1">
        <v>0.27602657455940638</v>
      </c>
      <c r="J5" s="1">
        <v>0.36</v>
      </c>
      <c r="K5" s="1">
        <v>0.51</v>
      </c>
      <c r="L5" s="1">
        <f t="shared" si="0"/>
        <v>0.87</v>
      </c>
      <c r="M5" s="1">
        <v>4.4450000000000003E-2</v>
      </c>
      <c r="N5" s="1">
        <v>0.52</v>
      </c>
      <c r="O5" s="7">
        <f t="shared" si="1"/>
        <v>0.14391324250911308</v>
      </c>
      <c r="P5" s="1">
        <f t="shared" si="2"/>
        <v>2.3199999999999998</v>
      </c>
      <c r="Q5" s="1">
        <f t="shared" si="3"/>
        <v>0.11853333333333334</v>
      </c>
      <c r="R5" s="1">
        <f t="shared" si="4"/>
        <v>1.3866666666666667</v>
      </c>
      <c r="S5" s="1">
        <f t="shared" si="5"/>
        <v>1.4166666666666667</v>
      </c>
      <c r="T5" s="1">
        <f t="shared" si="6"/>
        <v>0.70588235294117641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0.14146883304586622</v>
      </c>
      <c r="F6" s="1">
        <v>0.33062913065432059</v>
      </c>
      <c r="G6" s="1">
        <v>24.084777731644436</v>
      </c>
      <c r="H6" s="1">
        <v>9.0933620802526483E-4</v>
      </c>
      <c r="I6" s="1">
        <v>0.31118378416851317</v>
      </c>
      <c r="J6" s="1">
        <v>0.51</v>
      </c>
      <c r="K6" s="1">
        <v>0.44</v>
      </c>
      <c r="L6" s="1">
        <f t="shared" si="0"/>
        <v>0.95</v>
      </c>
      <c r="M6" s="1">
        <v>5.0799999999999998E-2</v>
      </c>
      <c r="N6" s="1">
        <v>0.48</v>
      </c>
      <c r="O6" s="7">
        <f t="shared" si="1"/>
        <v>0.16224331830161684</v>
      </c>
      <c r="P6" s="1">
        <f t="shared" si="2"/>
        <v>2.5333333333333332</v>
      </c>
      <c r="Q6" s="1">
        <f t="shared" si="3"/>
        <v>0.13546666666666665</v>
      </c>
      <c r="R6" s="1">
        <f t="shared" si="4"/>
        <v>1.28</v>
      </c>
      <c r="S6" s="1">
        <f t="shared" si="5"/>
        <v>1.1590909090909092</v>
      </c>
      <c r="T6" s="1">
        <f t="shared" si="6"/>
        <v>1.1590909090909092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0.15826094861967205</v>
      </c>
      <c r="F7" s="1">
        <v>0.33865772166484365</v>
      </c>
      <c r="G7" s="1">
        <v>22.672023963928176</v>
      </c>
      <c r="H7" s="1">
        <v>9.397516684549952E-4</v>
      </c>
      <c r="I7" s="1">
        <v>0.33986784992697355</v>
      </c>
      <c r="J7" s="1">
        <v>0.5</v>
      </c>
      <c r="K7" s="1">
        <v>0.46</v>
      </c>
      <c r="L7" s="1">
        <f t="shared" si="0"/>
        <v>0.96</v>
      </c>
      <c r="M7" s="1">
        <v>6.3500000000000001E-2</v>
      </c>
      <c r="N7" s="1">
        <v>0.41</v>
      </c>
      <c r="O7" s="7">
        <f t="shared" si="1"/>
        <v>0.17719846136432302</v>
      </c>
      <c r="P7" s="1">
        <f t="shared" si="2"/>
        <v>2.56</v>
      </c>
      <c r="Q7" s="1">
        <f t="shared" si="3"/>
        <v>0.16933333333333334</v>
      </c>
      <c r="R7" s="1">
        <f t="shared" si="4"/>
        <v>1.0933333333333333</v>
      </c>
      <c r="S7" s="1">
        <f t="shared" si="5"/>
        <v>1.0869565217391304</v>
      </c>
      <c r="T7" s="1">
        <f t="shared" si="6"/>
        <v>1.0869565217391304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0.17593037706385717</v>
      </c>
      <c r="F8" s="1">
        <v>0.34684138751045801</v>
      </c>
      <c r="G8" s="1">
        <v>22.903680857490038</v>
      </c>
      <c r="H8" s="1">
        <v>9.3465727312737096E-4</v>
      </c>
      <c r="I8" s="1">
        <v>0.36889878124332182</v>
      </c>
      <c r="J8" s="1">
        <v>0.42</v>
      </c>
      <c r="K8" s="1">
        <v>0.495</v>
      </c>
      <c r="L8" s="1">
        <f t="shared" si="0"/>
        <v>0.91500000000000004</v>
      </c>
      <c r="M8" s="1">
        <v>8.8900000000000007E-2</v>
      </c>
      <c r="N8" s="1">
        <v>0.43</v>
      </c>
      <c r="O8" s="7">
        <f t="shared" si="1"/>
        <v>0.19233445131552193</v>
      </c>
      <c r="P8" s="1">
        <f t="shared" si="2"/>
        <v>2.44</v>
      </c>
      <c r="Q8" s="1">
        <f t="shared" si="3"/>
        <v>0.23706666666666668</v>
      </c>
      <c r="R8" s="1">
        <f t="shared" si="4"/>
        <v>1.1466666666666667</v>
      </c>
      <c r="S8" s="1">
        <f t="shared" si="5"/>
        <v>1.1785714285714286</v>
      </c>
      <c r="T8" s="1">
        <f t="shared" si="6"/>
        <v>0.84848484848484851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0.20043291630587587</v>
      </c>
      <c r="F9" s="1">
        <v>0.35998204485030511</v>
      </c>
      <c r="G9" s="1">
        <v>23.042294247945108</v>
      </c>
      <c r="H9" s="1">
        <v>9.3162940793046004E-4</v>
      </c>
      <c r="I9" s="1">
        <v>0.40493517874653262</v>
      </c>
      <c r="J9" s="1">
        <v>0.43</v>
      </c>
      <c r="K9" s="1">
        <v>0.47</v>
      </c>
      <c r="L9" s="1">
        <f t="shared" si="0"/>
        <v>0.89999999999999991</v>
      </c>
      <c r="M9" s="1">
        <v>0.1016</v>
      </c>
      <c r="N9" s="1">
        <v>0.4</v>
      </c>
      <c r="O9" s="7">
        <f t="shared" si="1"/>
        <v>0.21112291333702274</v>
      </c>
      <c r="P9" s="1">
        <f t="shared" si="2"/>
        <v>2.4</v>
      </c>
      <c r="Q9" s="1">
        <f t="shared" si="3"/>
        <v>0.2709333333333333</v>
      </c>
      <c r="R9" s="1">
        <f t="shared" si="4"/>
        <v>1.0666666666666667</v>
      </c>
      <c r="S9" s="1">
        <f t="shared" si="5"/>
        <v>1.0930232558139534</v>
      </c>
      <c r="T9" s="1">
        <f t="shared" si="6"/>
        <v>0.91489361702127658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0.21709858801353846</v>
      </c>
      <c r="F10" s="1">
        <v>0.36609655858858342</v>
      </c>
      <c r="G10" s="1">
        <v>23.249255573048259</v>
      </c>
      <c r="H10" s="1">
        <v>9.2713672457217955E-4</v>
      </c>
      <c r="I10" s="1">
        <v>0.4312793400745944</v>
      </c>
      <c r="J10" s="1">
        <v>0.46500000000000002</v>
      </c>
      <c r="K10" s="1">
        <v>0.36</v>
      </c>
      <c r="L10" s="1">
        <f t="shared" si="0"/>
        <v>0.82499999999999996</v>
      </c>
      <c r="M10" s="1">
        <v>9.5250000000000001E-2</v>
      </c>
      <c r="N10" s="1">
        <v>0.33</v>
      </c>
      <c r="O10" s="7">
        <f t="shared" si="1"/>
        <v>0.2248580896835618</v>
      </c>
      <c r="P10" s="1">
        <f t="shared" si="2"/>
        <v>2.1999999999999997</v>
      </c>
      <c r="Q10" s="1">
        <f t="shared" si="3"/>
        <v>0.254</v>
      </c>
      <c r="R10" s="1">
        <f t="shared" si="4"/>
        <v>0.88</v>
      </c>
      <c r="S10" s="1">
        <f t="shared" si="5"/>
        <v>1.2916666666666667</v>
      </c>
      <c r="T10" s="1">
        <f t="shared" si="6"/>
        <v>1.2916666666666667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0.22494691092707905</v>
      </c>
      <c r="F11" s="1">
        <v>0.35878976247667987</v>
      </c>
      <c r="G11" s="1">
        <v>23.404127428608511</v>
      </c>
      <c r="H11" s="1">
        <v>9.2379669264448707E-4</v>
      </c>
      <c r="I11" s="1">
        <v>0.45597107418065014</v>
      </c>
      <c r="J11" s="1">
        <v>0.5</v>
      </c>
      <c r="K11" s="1">
        <v>0.37</v>
      </c>
      <c r="L11" s="1">
        <f t="shared" si="0"/>
        <v>0.87</v>
      </c>
      <c r="M11" s="1">
        <v>0.15240000000000001</v>
      </c>
      <c r="N11" s="1">
        <v>0.38</v>
      </c>
      <c r="O11" s="7">
        <f t="shared" si="1"/>
        <v>0.237731732462513</v>
      </c>
      <c r="P11" s="1">
        <f t="shared" si="2"/>
        <v>2.3199999999999998</v>
      </c>
      <c r="Q11" s="1">
        <f t="shared" si="3"/>
        <v>0.40640000000000004</v>
      </c>
      <c r="R11" s="1">
        <f t="shared" si="4"/>
        <v>1.0133333333333334</v>
      </c>
      <c r="S11" s="1">
        <f t="shared" si="5"/>
        <v>1.3513513513513513</v>
      </c>
      <c r="T11" s="1">
        <f t="shared" si="6"/>
        <v>1.3513513513513513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0.22416341116293323</v>
      </c>
      <c r="F12" s="1">
        <v>0.33130185483377822</v>
      </c>
      <c r="G12" s="1">
        <v>23.521817684173524</v>
      </c>
      <c r="H12" s="1">
        <v>9.2127097891445478E-4</v>
      </c>
      <c r="I12" s="1">
        <v>0.49208277289307373</v>
      </c>
      <c r="J12" s="1">
        <v>0.41</v>
      </c>
      <c r="K12" s="1">
        <v>0.505</v>
      </c>
      <c r="L12" s="1">
        <f t="shared" si="0"/>
        <v>0.91500000000000004</v>
      </c>
      <c r="M12" s="1">
        <v>0.1016</v>
      </c>
      <c r="N12" s="1">
        <v>0.43</v>
      </c>
      <c r="O12" s="7">
        <f t="shared" si="1"/>
        <v>0.25655945462119434</v>
      </c>
      <c r="P12" s="1">
        <f t="shared" si="2"/>
        <v>2.44</v>
      </c>
      <c r="Q12" s="1">
        <f t="shared" si="3"/>
        <v>0.2709333333333333</v>
      </c>
      <c r="R12" s="1">
        <f t="shared" si="4"/>
        <v>1.1466666666666667</v>
      </c>
      <c r="S12" s="1">
        <f t="shared" si="5"/>
        <v>1.2317073170731707</v>
      </c>
      <c r="T12" s="1">
        <f t="shared" si="6"/>
        <v>0.81188118811881183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0.27780669098833921</v>
      </c>
      <c r="F13" s="1">
        <v>0.38063260047683667</v>
      </c>
      <c r="G13" s="1">
        <v>23.645417531331322</v>
      </c>
      <c r="H13" s="1">
        <v>9.1862993988813576E-4</v>
      </c>
      <c r="I13" s="1">
        <v>0.53080379756383067</v>
      </c>
      <c r="J13" s="1">
        <v>0.38</v>
      </c>
      <c r="K13" s="1">
        <v>0.43</v>
      </c>
      <c r="L13" s="1">
        <f t="shared" si="0"/>
        <v>0.81</v>
      </c>
      <c r="M13" s="1">
        <v>0.13335</v>
      </c>
      <c r="N13" s="1">
        <v>0.3</v>
      </c>
      <c r="O13" s="7">
        <f t="shared" si="1"/>
        <v>0.27674761303506723</v>
      </c>
      <c r="P13" s="1">
        <f t="shared" si="2"/>
        <v>2.16</v>
      </c>
      <c r="Q13" s="1">
        <f t="shared" si="3"/>
        <v>0.35559999999999997</v>
      </c>
      <c r="R13" s="1">
        <f t="shared" si="4"/>
        <v>0.79999999999999993</v>
      </c>
      <c r="S13" s="1">
        <f t="shared" si="5"/>
        <v>1.131578947368421</v>
      </c>
      <c r="T13" s="1">
        <f t="shared" si="6"/>
        <v>0.88372093023255816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0.27797092221442549</v>
      </c>
      <c r="F14" s="1">
        <v>0.35864507032798892</v>
      </c>
      <c r="G14" s="1">
        <v>23.786916152290637</v>
      </c>
      <c r="H14" s="1">
        <v>9.1562082311959008E-4</v>
      </c>
      <c r="I14" s="1">
        <v>0.56367893337142461</v>
      </c>
      <c r="J14" s="1">
        <v>0.3</v>
      </c>
      <c r="K14" s="1">
        <v>0.36</v>
      </c>
      <c r="L14" s="1">
        <f t="shared" si="0"/>
        <v>0.65999999999999992</v>
      </c>
      <c r="M14" s="1">
        <v>0.13969999999999999</v>
      </c>
      <c r="N14" s="1">
        <v>0.31</v>
      </c>
      <c r="O14" s="7">
        <f t="shared" si="1"/>
        <v>0.29388787353190593</v>
      </c>
      <c r="P14" s="1">
        <f t="shared" si="2"/>
        <v>1.7599999999999998</v>
      </c>
      <c r="Q14" s="1">
        <f t="shared" si="3"/>
        <v>0.37253333333333333</v>
      </c>
      <c r="R14" s="1">
        <f t="shared" si="4"/>
        <v>0.82666666666666666</v>
      </c>
      <c r="S14" s="1">
        <f t="shared" si="5"/>
        <v>1.2</v>
      </c>
      <c r="T14" s="1">
        <f t="shared" si="6"/>
        <v>0.83333333333333337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0.30966309093843103</v>
      </c>
      <c r="F15" s="1">
        <v>0.37610269232949739</v>
      </c>
      <c r="G15" s="1">
        <v>23.908717261420307</v>
      </c>
      <c r="H15" s="1">
        <v>9.1304281299452107E-4</v>
      </c>
      <c r="I15" s="1">
        <v>0.59879794874000247</v>
      </c>
      <c r="J15" s="1">
        <v>0.41</v>
      </c>
      <c r="K15" s="1">
        <v>0.36</v>
      </c>
      <c r="L15" s="1">
        <f t="shared" si="0"/>
        <v>0.77</v>
      </c>
      <c r="M15" s="1">
        <v>0.15240000000000001</v>
      </c>
      <c r="N15" s="1">
        <v>0.28000000000000003</v>
      </c>
      <c r="O15" s="7">
        <f t="shared" si="1"/>
        <v>0.31219803581786248</v>
      </c>
      <c r="P15" s="1">
        <f t="shared" si="2"/>
        <v>2.0533333333333332</v>
      </c>
      <c r="Q15" s="1">
        <f t="shared" si="3"/>
        <v>0.40640000000000004</v>
      </c>
      <c r="R15" s="1">
        <f t="shared" si="4"/>
        <v>0.7466666666666667</v>
      </c>
      <c r="S15" s="1">
        <f t="shared" si="5"/>
        <v>1.1388888888888888</v>
      </c>
      <c r="T15" s="1">
        <f t="shared" si="6"/>
        <v>1.1388888888888888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0.31390883691290966</v>
      </c>
      <c r="F16" s="1">
        <v>0.36411894490830565</v>
      </c>
      <c r="G16" s="1">
        <v>24.077714226462593</v>
      </c>
      <c r="H16" s="1">
        <v>9.0948446646748791E-4</v>
      </c>
      <c r="I16" s="1">
        <v>0.62698560217500521</v>
      </c>
      <c r="J16" s="1">
        <v>0.28999999999999998</v>
      </c>
      <c r="K16" s="1">
        <v>0.34</v>
      </c>
      <c r="L16" s="1">
        <f t="shared" si="0"/>
        <v>0.63</v>
      </c>
      <c r="M16" s="1">
        <v>0.13335</v>
      </c>
      <c r="N16" s="1">
        <v>0.25</v>
      </c>
      <c r="O16" s="7">
        <f t="shared" si="1"/>
        <v>0.3268943621082912</v>
      </c>
      <c r="P16" s="1">
        <f t="shared" si="2"/>
        <v>1.68</v>
      </c>
      <c r="Q16" s="1">
        <f t="shared" si="3"/>
        <v>0.35559999999999997</v>
      </c>
      <c r="R16" s="1">
        <f t="shared" si="4"/>
        <v>0.66666666666666663</v>
      </c>
      <c r="S16" s="1">
        <f t="shared" si="5"/>
        <v>1.1724137931034484</v>
      </c>
      <c r="T16" s="1">
        <f t="shared" si="6"/>
        <v>0.85294117647058809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0.32228963310793834</v>
      </c>
      <c r="F17" s="1">
        <v>0.3603514054272301</v>
      </c>
      <c r="G17" s="1">
        <v>20.947956085205032</v>
      </c>
      <c r="H17" s="1">
        <v>9.790510045957657E-4</v>
      </c>
      <c r="I17" s="1">
        <v>0.65045524150028755</v>
      </c>
      <c r="J17" s="1">
        <v>0.33</v>
      </c>
      <c r="K17" s="1">
        <v>0.35</v>
      </c>
      <c r="L17" s="1">
        <f t="shared" si="0"/>
        <v>0.67999999999999994</v>
      </c>
      <c r="M17" s="1">
        <v>0.21590000000000001</v>
      </c>
      <c r="N17" s="1">
        <v>0.24</v>
      </c>
      <c r="O17" s="7">
        <f t="shared" si="1"/>
        <v>0.33913083572034136</v>
      </c>
      <c r="P17" s="1">
        <f t="shared" si="2"/>
        <v>1.8133333333333332</v>
      </c>
      <c r="Q17" s="1">
        <f t="shared" si="3"/>
        <v>0.57573333333333332</v>
      </c>
      <c r="R17" s="1">
        <f t="shared" si="4"/>
        <v>0.64</v>
      </c>
      <c r="S17" s="1">
        <f t="shared" si="5"/>
        <v>1.0606060606060606</v>
      </c>
      <c r="T17" s="1">
        <f t="shared" si="6"/>
        <v>0.94285714285714295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0.3457801065273105</v>
      </c>
      <c r="F18" s="1">
        <v>0.36982199420067235</v>
      </c>
      <c r="G18" s="1">
        <v>21.17422933163845</v>
      </c>
      <c r="H18" s="1">
        <v>9.7375014668084293E-4</v>
      </c>
      <c r="I18" s="1">
        <v>0.67999319957783644</v>
      </c>
      <c r="J18" s="1">
        <v>0.34</v>
      </c>
      <c r="K18" s="1">
        <v>0.38</v>
      </c>
      <c r="L18" s="1">
        <f t="shared" si="0"/>
        <v>0.72</v>
      </c>
      <c r="M18" s="1">
        <v>0.13969999999999999</v>
      </c>
      <c r="N18" s="1">
        <v>0.21</v>
      </c>
      <c r="O18" s="7">
        <f t="shared" si="1"/>
        <v>0.35453117654195826</v>
      </c>
      <c r="P18" s="1">
        <f t="shared" si="2"/>
        <v>1.92</v>
      </c>
      <c r="Q18" s="1">
        <f t="shared" si="3"/>
        <v>0.37253333333333333</v>
      </c>
      <c r="R18" s="1">
        <f t="shared" si="4"/>
        <v>0.55999999999999994</v>
      </c>
      <c r="S18" s="1">
        <f t="shared" si="5"/>
        <v>1.1176470588235294</v>
      </c>
      <c r="T18" s="1">
        <f t="shared" si="6"/>
        <v>0.89473684210526316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0.37096894220238436</v>
      </c>
      <c r="F19" s="1">
        <v>0.37936356068419846</v>
      </c>
      <c r="G19" s="1">
        <v>21.47667011847858</v>
      </c>
      <c r="H19" s="1">
        <v>9.6673370412244254E-4</v>
      </c>
      <c r="I19" s="1">
        <v>0.71117951825003667</v>
      </c>
      <c r="J19" s="1">
        <v>0.37</v>
      </c>
      <c r="K19" s="1">
        <v>0.33</v>
      </c>
      <c r="L19" s="1">
        <f t="shared" si="0"/>
        <v>0.7</v>
      </c>
      <c r="M19" s="1">
        <v>0.17144999999999999</v>
      </c>
      <c r="N19" s="1">
        <v>0.34499999999999997</v>
      </c>
      <c r="O19" s="7">
        <f t="shared" si="1"/>
        <v>0.37079093069498781</v>
      </c>
      <c r="P19" s="1">
        <f t="shared" si="2"/>
        <v>1.8666666666666665</v>
      </c>
      <c r="Q19" s="1">
        <f t="shared" si="3"/>
        <v>0.4572</v>
      </c>
      <c r="R19" s="1">
        <f t="shared" si="4"/>
        <v>0.91999999999999993</v>
      </c>
      <c r="S19" s="1">
        <f t="shared" si="5"/>
        <v>1.1212121212121211</v>
      </c>
      <c r="T19" s="1">
        <f t="shared" si="6"/>
        <v>1.1212121212121211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0.37922669269443471</v>
      </c>
      <c r="F20" s="1">
        <v>0.37529018861806085</v>
      </c>
      <c r="G20" s="1">
        <v>21.749829053878731</v>
      </c>
      <c r="H20" s="1">
        <v>9.6046335594878309E-4</v>
      </c>
      <c r="I20" s="1">
        <v>0.73490125618814284</v>
      </c>
      <c r="J20" s="1">
        <v>0.28000000000000003</v>
      </c>
      <c r="K20" s="1">
        <v>0.34</v>
      </c>
      <c r="L20" s="1">
        <f t="shared" si="0"/>
        <v>0.62000000000000011</v>
      </c>
      <c r="M20" s="1">
        <v>0.20319999999999999</v>
      </c>
      <c r="N20" s="1">
        <v>0.25</v>
      </c>
      <c r="O20" s="7">
        <f t="shared" si="1"/>
        <v>0.38315884211827567</v>
      </c>
      <c r="P20" s="1">
        <f t="shared" si="2"/>
        <v>1.6533333333333335</v>
      </c>
      <c r="Q20" s="1">
        <f t="shared" si="3"/>
        <v>0.54186666666666661</v>
      </c>
      <c r="R20" s="1">
        <f t="shared" si="4"/>
        <v>0.66666666666666663</v>
      </c>
      <c r="S20" s="1">
        <f t="shared" si="5"/>
        <v>1.2142857142857142</v>
      </c>
      <c r="T20" s="1">
        <f t="shared" si="6"/>
        <v>0.82352941176470595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0.37854568966547614</v>
      </c>
      <c r="F21" s="1">
        <v>0.35942671070421517</v>
      </c>
      <c r="G21" s="1">
        <v>22.120180814694091</v>
      </c>
      <c r="H21" s="1">
        <v>9.5206166420454784E-4</v>
      </c>
      <c r="I21" s="1">
        <v>0.76595853319010898</v>
      </c>
      <c r="J21" s="1">
        <v>0.34</v>
      </c>
      <c r="K21" s="1">
        <v>0.41</v>
      </c>
      <c r="L21" s="1">
        <f t="shared" si="0"/>
        <v>0.75</v>
      </c>
      <c r="M21" s="1">
        <v>0.1905</v>
      </c>
      <c r="N21" s="1">
        <v>0.28999999999999998</v>
      </c>
      <c r="O21" s="7">
        <f t="shared" si="1"/>
        <v>0.39935131722322148</v>
      </c>
      <c r="P21" s="1">
        <f t="shared" si="2"/>
        <v>2</v>
      </c>
      <c r="Q21" s="1">
        <f t="shared" si="3"/>
        <v>0.50800000000000001</v>
      </c>
      <c r="R21" s="1">
        <f t="shared" si="4"/>
        <v>0.77333333333333332</v>
      </c>
      <c r="S21" s="1">
        <f t="shared" si="5"/>
        <v>1.2058823529411764</v>
      </c>
      <c r="T21" s="1">
        <f t="shared" si="6"/>
        <v>0.8292682926829269</v>
      </c>
      <c r="U21" s="1"/>
      <c r="V21" s="1"/>
      <c r="W21" s="1"/>
    </row>
    <row r="22" spans="1:23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0.39927065834168424</v>
      </c>
      <c r="F22" s="1">
        <v>0.36392555942879867</v>
      </c>
      <c r="G22" s="1">
        <v>22.442367553710898</v>
      </c>
      <c r="H22" s="1">
        <v>9.4484457492670761E-4</v>
      </c>
      <c r="I22" s="1">
        <v>0.79790675067697736</v>
      </c>
      <c r="J22" s="1">
        <v>0.315</v>
      </c>
      <c r="K22" s="1">
        <v>0.28999999999999998</v>
      </c>
      <c r="L22" s="1">
        <f t="shared" si="0"/>
        <v>0.60499999999999998</v>
      </c>
      <c r="M22" s="1">
        <v>0.14605000000000001</v>
      </c>
      <c r="N22" s="1">
        <v>0.24</v>
      </c>
      <c r="O22" s="7">
        <f t="shared" si="1"/>
        <v>0.41600830605938893</v>
      </c>
      <c r="P22" s="1">
        <f t="shared" si="2"/>
        <v>1.6133333333333333</v>
      </c>
      <c r="Q22" s="1">
        <f t="shared" si="3"/>
        <v>0.38946666666666668</v>
      </c>
      <c r="R22" s="1">
        <f t="shared" si="4"/>
        <v>0.64</v>
      </c>
      <c r="S22" s="1">
        <f t="shared" si="5"/>
        <v>1.0862068965517242</v>
      </c>
      <c r="T22" s="1">
        <f t="shared" si="6"/>
        <v>1.0862068965517242</v>
      </c>
      <c r="U22" s="1"/>
      <c r="V22" s="1"/>
      <c r="W22" s="1"/>
    </row>
    <row r="23" spans="1:23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0.42396415052734576</v>
      </c>
      <c r="F23" s="1">
        <v>0.37327411837881352</v>
      </c>
      <c r="G23" s="1">
        <v>22.550325938633467</v>
      </c>
      <c r="H23" s="1">
        <v>9.4244516799843166E-4</v>
      </c>
      <c r="I23" s="1">
        <v>0.82603520801025521</v>
      </c>
      <c r="J23" s="1">
        <v>0.33</v>
      </c>
      <c r="K23" s="1">
        <v>0.28000000000000003</v>
      </c>
      <c r="L23" s="1">
        <f t="shared" si="0"/>
        <v>0.6100000000000001</v>
      </c>
      <c r="M23" s="1">
        <v>0.142875</v>
      </c>
      <c r="N23" s="1">
        <v>0.19</v>
      </c>
      <c r="O23" s="7">
        <f t="shared" si="1"/>
        <v>0.43067376900647208</v>
      </c>
      <c r="P23" s="1">
        <f t="shared" si="2"/>
        <v>1.6266666666666669</v>
      </c>
      <c r="Q23" s="1">
        <f t="shared" si="3"/>
        <v>0.38100000000000001</v>
      </c>
      <c r="R23" s="1">
        <f t="shared" si="4"/>
        <v>0.50666666666666671</v>
      </c>
      <c r="S23" s="1">
        <f t="shared" si="5"/>
        <v>1.1785714285714286</v>
      </c>
      <c r="T23" s="1">
        <f t="shared" si="6"/>
        <v>1.1785714285714286</v>
      </c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G1" workbookViewId="0">
      <selection activeCell="N6" sqref="N6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46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9.7713268043319326E-2</v>
      </c>
      <c r="F3" s="1">
        <v>0.30643188370420438</v>
      </c>
      <c r="G3" s="1">
        <v>20.243362222398982</v>
      </c>
      <c r="H3" s="1">
        <v>9.9584508339278593E-4</v>
      </c>
      <c r="I3" s="1">
        <v>0.23190861891249354</v>
      </c>
      <c r="J3" s="1">
        <v>0.44</v>
      </c>
      <c r="K3" s="1">
        <v>0.56000000000000005</v>
      </c>
      <c r="L3" s="1">
        <f>J3+K3</f>
        <v>1</v>
      </c>
      <c r="M3" s="1">
        <v>3.175E-2</v>
      </c>
      <c r="N3" s="1">
        <v>0.48499999999999999</v>
      </c>
      <c r="O3" s="7">
        <f>I3/SQRT(C3*9.81)</f>
        <v>0.12091126141307192</v>
      </c>
      <c r="P3" s="1">
        <f>L3/C3</f>
        <v>2.6666666666666665</v>
      </c>
      <c r="Q3" s="1">
        <f>M3/C3</f>
        <v>8.4666666666666668E-2</v>
      </c>
      <c r="R3" s="1">
        <f>N3/C3</f>
        <v>1.2933333333333332</v>
      </c>
      <c r="S3" s="1">
        <f>MAX(J3:K3)/MIN(J3:K3)</f>
        <v>1.2727272727272729</v>
      </c>
      <c r="T3" s="1">
        <f>J3/K3</f>
        <v>0.7857142857142857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0.11270777485207277</v>
      </c>
      <c r="F4" s="1">
        <v>0.31730199968770034</v>
      </c>
      <c r="G4" s="1">
        <v>20.205375099182085</v>
      </c>
      <c r="H4" s="1">
        <v>9.9676307710176693E-4</v>
      </c>
      <c r="I4" s="1">
        <v>0.2583320964954034</v>
      </c>
      <c r="J4" s="1">
        <v>0.52</v>
      </c>
      <c r="K4" s="1">
        <v>0.46</v>
      </c>
      <c r="L4" s="1">
        <f t="shared" ref="L4:L23" si="0">J4+K4</f>
        <v>0.98</v>
      </c>
      <c r="M4" s="1">
        <v>3.8100000000000002E-2</v>
      </c>
      <c r="N4" s="1">
        <v>0.48</v>
      </c>
      <c r="O4" s="7">
        <f t="shared" ref="O4:O23" si="1">I4/SQRT(C4*9.81)</f>
        <v>0.13468779123956878</v>
      </c>
      <c r="P4" s="1">
        <f t="shared" ref="P4:P23" si="2">L4/C4</f>
        <v>2.6133333333333333</v>
      </c>
      <c r="Q4" s="1">
        <f t="shared" ref="Q4:Q23" si="3">M4/C4</f>
        <v>0.10160000000000001</v>
      </c>
      <c r="R4" s="1">
        <f t="shared" ref="R4:R23" si="4">N4/C4</f>
        <v>1.28</v>
      </c>
      <c r="S4" s="1">
        <f t="shared" ref="S4:S23" si="5">MAX(J4:K4)/MIN(J4:K4)</f>
        <v>1.1304347826086956</v>
      </c>
      <c r="T4" s="1">
        <f t="shared" ref="T4:T23" si="6">J4/K4</f>
        <v>1.1304347826086956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0.11965983816712816</v>
      </c>
      <c r="F5" s="1">
        <v>0.3150165440792263</v>
      </c>
      <c r="G5" s="1">
        <v>20.365971106069999</v>
      </c>
      <c r="H5" s="1">
        <v>9.9289098040263187E-4</v>
      </c>
      <c r="I5" s="1">
        <v>0.27625640140009189</v>
      </c>
      <c r="J5" s="1">
        <v>0.47</v>
      </c>
      <c r="K5" s="1">
        <v>0.42499999999999999</v>
      </c>
      <c r="L5" s="1">
        <f t="shared" si="0"/>
        <v>0.89500000000000002</v>
      </c>
      <c r="M5" s="1">
        <v>5.0799999999999998E-2</v>
      </c>
      <c r="N5" s="1">
        <v>0.51</v>
      </c>
      <c r="O5" s="7">
        <f t="shared" si="1"/>
        <v>0.14403306838425381</v>
      </c>
      <c r="P5" s="1">
        <f t="shared" si="2"/>
        <v>2.3866666666666667</v>
      </c>
      <c r="Q5" s="1">
        <f t="shared" si="3"/>
        <v>0.13546666666666665</v>
      </c>
      <c r="R5" s="1">
        <f t="shared" si="4"/>
        <v>1.36</v>
      </c>
      <c r="S5" s="1">
        <f t="shared" si="5"/>
        <v>1.1058823529411765</v>
      </c>
      <c r="T5" s="1">
        <f t="shared" si="6"/>
        <v>1.1058823529411765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0.13300782744968118</v>
      </c>
      <c r="F6" s="1">
        <v>0.31613384620903734</v>
      </c>
      <c r="G6" s="1">
        <v>20.379214014325772</v>
      </c>
      <c r="H6" s="1">
        <v>9.9257271625257781E-4</v>
      </c>
      <c r="I6" s="1">
        <v>0.30598737394915687</v>
      </c>
      <c r="J6" s="1">
        <v>0.51</v>
      </c>
      <c r="K6" s="1">
        <v>0.46500000000000002</v>
      </c>
      <c r="L6" s="1">
        <f t="shared" si="0"/>
        <v>0.97500000000000009</v>
      </c>
      <c r="M6" s="1">
        <v>5.0799999999999998E-2</v>
      </c>
      <c r="N6" s="1">
        <v>0.54</v>
      </c>
      <c r="O6" s="7">
        <f t="shared" si="1"/>
        <v>0.15953404204707958</v>
      </c>
      <c r="P6" s="1">
        <f t="shared" si="2"/>
        <v>2.6</v>
      </c>
      <c r="Q6" s="1">
        <f t="shared" si="3"/>
        <v>0.13546666666666665</v>
      </c>
      <c r="R6" s="1">
        <f t="shared" si="4"/>
        <v>1.4400000000000002</v>
      </c>
      <c r="S6" s="1">
        <f t="shared" si="5"/>
        <v>1.096774193548387</v>
      </c>
      <c r="T6" s="1">
        <f t="shared" si="6"/>
        <v>1.096774193548387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0.15972624352426598</v>
      </c>
      <c r="F7" s="1">
        <v>0.33270153374534217</v>
      </c>
      <c r="G7" s="1">
        <v>20.57175979614253</v>
      </c>
      <c r="H7" s="1">
        <v>9.8796297531972038E-4</v>
      </c>
      <c r="I7" s="1">
        <v>0.34915541096914771</v>
      </c>
      <c r="J7" s="1">
        <v>0.56499999999999995</v>
      </c>
      <c r="K7" s="1">
        <v>0.42</v>
      </c>
      <c r="L7" s="1">
        <f t="shared" si="0"/>
        <v>0.98499999999999988</v>
      </c>
      <c r="M7" s="1">
        <v>6.6674999999999998E-2</v>
      </c>
      <c r="N7" s="1">
        <v>0.44</v>
      </c>
      <c r="O7" s="7">
        <f t="shared" si="1"/>
        <v>0.18204075970720571</v>
      </c>
      <c r="P7" s="1">
        <f t="shared" si="2"/>
        <v>2.6266666666666665</v>
      </c>
      <c r="Q7" s="1">
        <f t="shared" si="3"/>
        <v>0.17779999999999999</v>
      </c>
      <c r="R7" s="1">
        <f t="shared" si="4"/>
        <v>1.1733333333333333</v>
      </c>
      <c r="S7" s="1">
        <f t="shared" si="5"/>
        <v>1.3452380952380951</v>
      </c>
      <c r="T7" s="1">
        <f t="shared" si="6"/>
        <v>1.3452380952380951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0.18045445632109905</v>
      </c>
      <c r="F8" s="1">
        <v>0.34341744451396738</v>
      </c>
      <c r="G8" s="1">
        <v>20.749564324655797</v>
      </c>
      <c r="H8" s="1">
        <v>9.8373534624384448E-4</v>
      </c>
      <c r="I8" s="1">
        <v>0.38215765300712673</v>
      </c>
      <c r="J8" s="1">
        <v>0.5</v>
      </c>
      <c r="K8" s="1">
        <v>0.41</v>
      </c>
      <c r="L8" s="1">
        <f t="shared" si="0"/>
        <v>0.90999999999999992</v>
      </c>
      <c r="M8" s="1">
        <v>6.9849999999999995E-2</v>
      </c>
      <c r="N8" s="1">
        <v>0.48</v>
      </c>
      <c r="O8" s="7">
        <f t="shared" si="1"/>
        <v>0.19924729016296783</v>
      </c>
      <c r="P8" s="1">
        <f t="shared" si="2"/>
        <v>2.4266666666666663</v>
      </c>
      <c r="Q8" s="1">
        <f t="shared" si="3"/>
        <v>0.18626666666666666</v>
      </c>
      <c r="R8" s="1">
        <f t="shared" si="4"/>
        <v>1.28</v>
      </c>
      <c r="S8" s="1">
        <f t="shared" si="5"/>
        <v>1.2195121951219512</v>
      </c>
      <c r="T8" s="1">
        <f t="shared" si="6"/>
        <v>1.2195121951219512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0.19262437722283446</v>
      </c>
      <c r="F9" s="1">
        <v>0.34880970620494306</v>
      </c>
      <c r="G9" s="1">
        <v>21.008992530204107</v>
      </c>
      <c r="H9" s="1">
        <v>9.7761674589472657E-4</v>
      </c>
      <c r="I9" s="1">
        <v>0.40162430594678267</v>
      </c>
      <c r="J9" s="1">
        <v>0.51</v>
      </c>
      <c r="K9" s="1">
        <v>0.4</v>
      </c>
      <c r="L9" s="1">
        <f t="shared" si="0"/>
        <v>0.91</v>
      </c>
      <c r="M9" s="1">
        <v>9.5250000000000001E-2</v>
      </c>
      <c r="N9" s="1">
        <v>0.33</v>
      </c>
      <c r="O9" s="7">
        <f t="shared" si="1"/>
        <v>0.20939670838408372</v>
      </c>
      <c r="P9" s="1">
        <f t="shared" si="2"/>
        <v>2.4266666666666667</v>
      </c>
      <c r="Q9" s="1">
        <f t="shared" si="3"/>
        <v>0.254</v>
      </c>
      <c r="R9" s="1">
        <f t="shared" si="4"/>
        <v>0.88</v>
      </c>
      <c r="S9" s="1">
        <f t="shared" si="5"/>
        <v>1.2749999999999999</v>
      </c>
      <c r="T9" s="1">
        <f t="shared" si="6"/>
        <v>1.2749999999999999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0.21125492764823989</v>
      </c>
      <c r="F10" s="1">
        <v>0.35816960171686479</v>
      </c>
      <c r="G10" s="1">
        <v>21.203856764168528</v>
      </c>
      <c r="H10" s="1">
        <v>9.7305934585594173E-4</v>
      </c>
      <c r="I10" s="1">
        <v>0.42895864597127759</v>
      </c>
      <c r="J10" s="1">
        <v>0.37</v>
      </c>
      <c r="K10" s="1">
        <v>0.45</v>
      </c>
      <c r="L10" s="1">
        <f t="shared" si="0"/>
        <v>0.82000000000000006</v>
      </c>
      <c r="M10" s="1">
        <v>0.10795</v>
      </c>
      <c r="N10" s="1">
        <v>0.37</v>
      </c>
      <c r="O10" s="7">
        <f t="shared" si="1"/>
        <v>0.22364813874382639</v>
      </c>
      <c r="P10" s="1">
        <f t="shared" si="2"/>
        <v>2.186666666666667</v>
      </c>
      <c r="Q10" s="1">
        <f t="shared" si="3"/>
        <v>0.28786666666666666</v>
      </c>
      <c r="R10" s="1">
        <f t="shared" si="4"/>
        <v>0.98666666666666669</v>
      </c>
      <c r="S10" s="1">
        <f t="shared" si="5"/>
        <v>1.2162162162162162</v>
      </c>
      <c r="T10" s="1">
        <f t="shared" si="6"/>
        <v>0.82222222222222219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0.2246184495564866</v>
      </c>
      <c r="F11" s="1">
        <v>0.35648541224852309</v>
      </c>
      <c r="G11" s="1">
        <v>21.381492213198982</v>
      </c>
      <c r="H11" s="1">
        <v>9.6893334714979844E-4</v>
      </c>
      <c r="I11" s="1">
        <v>0.45824840734529754</v>
      </c>
      <c r="J11" s="1">
        <v>0.31</v>
      </c>
      <c r="K11" s="1">
        <v>0.44</v>
      </c>
      <c r="L11" s="1">
        <f t="shared" si="0"/>
        <v>0.75</v>
      </c>
      <c r="M11" s="1">
        <v>0.127</v>
      </c>
      <c r="N11" s="1">
        <v>0.32</v>
      </c>
      <c r="O11" s="7">
        <f t="shared" si="1"/>
        <v>0.23891907611056964</v>
      </c>
      <c r="P11" s="1">
        <f t="shared" si="2"/>
        <v>2</v>
      </c>
      <c r="Q11" s="1">
        <f t="shared" si="3"/>
        <v>0.33866666666666667</v>
      </c>
      <c r="R11" s="1">
        <f t="shared" si="4"/>
        <v>0.85333333333333339</v>
      </c>
      <c r="S11" s="1">
        <f t="shared" si="5"/>
        <v>1.4193548387096775</v>
      </c>
      <c r="T11" s="1">
        <f t="shared" si="6"/>
        <v>0.70454545454545459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0.22525567857596376</v>
      </c>
      <c r="F12" s="1">
        <v>0.33528421690299909</v>
      </c>
      <c r="G12" s="1">
        <v>21.518190066019649</v>
      </c>
      <c r="H12" s="1">
        <v>9.6577655378527979E-4</v>
      </c>
      <c r="I12" s="1">
        <v>0.48860728728845998</v>
      </c>
      <c r="J12" s="1">
        <v>0.35</v>
      </c>
      <c r="K12" s="1">
        <v>0.44</v>
      </c>
      <c r="L12" s="1">
        <f t="shared" si="0"/>
        <v>0.79</v>
      </c>
      <c r="M12" s="1">
        <v>0.13969999999999999</v>
      </c>
      <c r="N12" s="1">
        <v>0.31</v>
      </c>
      <c r="O12" s="7">
        <f t="shared" si="1"/>
        <v>0.2547474247343906</v>
      </c>
      <c r="P12" s="1">
        <f t="shared" si="2"/>
        <v>2.1066666666666669</v>
      </c>
      <c r="Q12" s="1">
        <f t="shared" si="3"/>
        <v>0.37253333333333333</v>
      </c>
      <c r="R12" s="1">
        <f t="shared" si="4"/>
        <v>0.82666666666666666</v>
      </c>
      <c r="S12" s="1">
        <f t="shared" si="5"/>
        <v>1.2571428571428573</v>
      </c>
      <c r="T12" s="1">
        <f t="shared" si="6"/>
        <v>0.79545454545454541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0.2717773633477798</v>
      </c>
      <c r="F13" s="1">
        <v>0.37550893405810165</v>
      </c>
      <c r="G13" s="1">
        <v>21.644426345825153</v>
      </c>
      <c r="H13" s="1">
        <v>9.6287541571944007E-4</v>
      </c>
      <c r="I13" s="1">
        <v>0.52636900570346434</v>
      </c>
      <c r="J13" s="1">
        <v>0.375</v>
      </c>
      <c r="K13" s="1">
        <v>0.42</v>
      </c>
      <c r="L13" s="1">
        <f t="shared" si="0"/>
        <v>0.79499999999999993</v>
      </c>
      <c r="M13" s="1">
        <v>0.12064999999999999</v>
      </c>
      <c r="N13" s="1">
        <v>0.35</v>
      </c>
      <c r="O13" s="7">
        <f t="shared" si="1"/>
        <v>0.27443542524120329</v>
      </c>
      <c r="P13" s="1">
        <f t="shared" si="2"/>
        <v>2.1199999999999997</v>
      </c>
      <c r="Q13" s="1">
        <f t="shared" si="3"/>
        <v>0.32173333333333332</v>
      </c>
      <c r="R13" s="1">
        <f t="shared" si="4"/>
        <v>0.93333333333333324</v>
      </c>
      <c r="S13" s="1">
        <f t="shared" si="5"/>
        <v>1.1199999999999999</v>
      </c>
      <c r="T13" s="1">
        <f t="shared" si="6"/>
        <v>0.8928571428571429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0.29375127903996895</v>
      </c>
      <c r="F14" s="1">
        <v>0.38419925906267888</v>
      </c>
      <c r="G14" s="1">
        <v>21.762124856313022</v>
      </c>
      <c r="H14" s="1">
        <v>9.6018258327918045E-4</v>
      </c>
      <c r="I14" s="1">
        <v>0.5560585784794474</v>
      </c>
      <c r="J14" s="1">
        <v>0.45</v>
      </c>
      <c r="K14" s="1">
        <v>0.32500000000000001</v>
      </c>
      <c r="L14" s="1">
        <f t="shared" si="0"/>
        <v>0.77500000000000002</v>
      </c>
      <c r="M14" s="1">
        <v>0.13969999999999999</v>
      </c>
      <c r="N14" s="1">
        <v>0.32</v>
      </c>
      <c r="O14" s="7">
        <f t="shared" si="1"/>
        <v>0.28991481411425701</v>
      </c>
      <c r="P14" s="1">
        <f t="shared" si="2"/>
        <v>2.0666666666666669</v>
      </c>
      <c r="Q14" s="1">
        <f t="shared" si="3"/>
        <v>0.37253333333333333</v>
      </c>
      <c r="R14" s="1">
        <f t="shared" si="4"/>
        <v>0.85333333333333339</v>
      </c>
      <c r="S14" s="1">
        <f t="shared" si="5"/>
        <v>1.3846153846153846</v>
      </c>
      <c r="T14" s="1">
        <f t="shared" si="6"/>
        <v>1.3846153846153846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0.29551694512347082</v>
      </c>
      <c r="F15" s="1">
        <v>0.37422924423586817</v>
      </c>
      <c r="G15" s="1">
        <v>20.647735834121665</v>
      </c>
      <c r="H15" s="1">
        <v>9.8615309061901081E-4</v>
      </c>
      <c r="I15" s="1">
        <v>0.57430416768763115</v>
      </c>
      <c r="J15" s="1">
        <v>0.30499999999999999</v>
      </c>
      <c r="K15" s="1">
        <v>0.38</v>
      </c>
      <c r="L15" s="1">
        <f t="shared" si="0"/>
        <v>0.68500000000000005</v>
      </c>
      <c r="M15" s="1">
        <v>0.127</v>
      </c>
      <c r="N15" s="1">
        <v>0.34</v>
      </c>
      <c r="O15" s="7">
        <f t="shared" si="1"/>
        <v>0.29942760073137992</v>
      </c>
      <c r="P15" s="1">
        <f t="shared" si="2"/>
        <v>1.8266666666666669</v>
      </c>
      <c r="Q15" s="1">
        <f t="shared" si="3"/>
        <v>0.33866666666666667</v>
      </c>
      <c r="R15" s="1">
        <f t="shared" si="4"/>
        <v>0.90666666666666673</v>
      </c>
      <c r="S15" s="1">
        <f t="shared" si="5"/>
        <v>1.2459016393442623</v>
      </c>
      <c r="T15" s="1">
        <f t="shared" si="6"/>
        <v>0.80263157894736836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0.31544106778108577</v>
      </c>
      <c r="F16" s="1">
        <v>0.37941910223169717</v>
      </c>
      <c r="G16" s="1">
        <v>21.108326121738937</v>
      </c>
      <c r="H16" s="1">
        <v>9.7528947553256163E-4</v>
      </c>
      <c r="I16" s="1">
        <v>0.60463926120113543</v>
      </c>
      <c r="J16" s="1">
        <v>0.32500000000000001</v>
      </c>
      <c r="K16" s="1">
        <v>0.40500000000000003</v>
      </c>
      <c r="L16" s="1">
        <f t="shared" si="0"/>
        <v>0.73</v>
      </c>
      <c r="M16" s="1">
        <v>0.15875</v>
      </c>
      <c r="N16" s="1">
        <v>0.36</v>
      </c>
      <c r="O16" s="7">
        <f t="shared" si="1"/>
        <v>0.31524354771515845</v>
      </c>
      <c r="P16" s="1">
        <f t="shared" si="2"/>
        <v>1.9466666666666665</v>
      </c>
      <c r="Q16" s="1">
        <f t="shared" si="3"/>
        <v>0.42333333333333334</v>
      </c>
      <c r="R16" s="1">
        <f t="shared" si="4"/>
        <v>0.96</v>
      </c>
      <c r="S16" s="1">
        <f t="shared" si="5"/>
        <v>1.2461538461538462</v>
      </c>
      <c r="T16" s="1">
        <f t="shared" si="6"/>
        <v>0.80246913580246915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0.33064440860846483</v>
      </c>
      <c r="F17" s="1">
        <v>0.37345744182177171</v>
      </c>
      <c r="G17" s="1">
        <v>21.446623738606728</v>
      </c>
      <c r="H17" s="1">
        <v>9.6742726939210138E-4</v>
      </c>
      <c r="I17" s="1">
        <v>0.6438984309246063</v>
      </c>
      <c r="J17" s="1">
        <v>0.28000000000000003</v>
      </c>
      <c r="K17" s="1">
        <v>0.33</v>
      </c>
      <c r="L17" s="1">
        <f t="shared" si="0"/>
        <v>0.6100000000000001</v>
      </c>
      <c r="M17" s="1">
        <v>0.14605000000000001</v>
      </c>
      <c r="N17" s="1">
        <v>0.25</v>
      </c>
      <c r="O17" s="7">
        <f t="shared" si="1"/>
        <v>0.33571228128597019</v>
      </c>
      <c r="P17" s="1">
        <f t="shared" si="2"/>
        <v>1.6266666666666669</v>
      </c>
      <c r="Q17" s="1">
        <f t="shared" si="3"/>
        <v>0.38946666666666668</v>
      </c>
      <c r="R17" s="1">
        <f t="shared" si="4"/>
        <v>0.66666666666666663</v>
      </c>
      <c r="S17" s="1">
        <f t="shared" si="5"/>
        <v>1.1785714285714286</v>
      </c>
      <c r="T17" s="1">
        <f t="shared" si="6"/>
        <v>0.84848484848484851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0.3666179429208673</v>
      </c>
      <c r="F18" s="1">
        <v>0.39179187759766215</v>
      </c>
      <c r="G18" s="1">
        <v>21.524202664693149</v>
      </c>
      <c r="H18" s="1">
        <v>9.656380677963922E-4</v>
      </c>
      <c r="I18" s="1">
        <v>0.68054302924825927</v>
      </c>
      <c r="J18" s="1">
        <v>0.25</v>
      </c>
      <c r="K18" s="1">
        <v>0.34</v>
      </c>
      <c r="L18" s="1">
        <f t="shared" si="0"/>
        <v>0.59000000000000008</v>
      </c>
      <c r="M18" s="1">
        <v>0.15240000000000001</v>
      </c>
      <c r="N18" s="1">
        <v>0.27</v>
      </c>
      <c r="O18" s="7">
        <f t="shared" si="1"/>
        <v>0.35481784376168002</v>
      </c>
      <c r="P18" s="1">
        <f t="shared" si="2"/>
        <v>1.5733333333333335</v>
      </c>
      <c r="Q18" s="1">
        <f t="shared" si="3"/>
        <v>0.40640000000000004</v>
      </c>
      <c r="R18" s="1">
        <f t="shared" si="4"/>
        <v>0.72000000000000008</v>
      </c>
      <c r="S18" s="1">
        <f t="shared" si="5"/>
        <v>1.36</v>
      </c>
      <c r="T18" s="1">
        <f t="shared" si="6"/>
        <v>0.73529411764705876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0.32042350302771971</v>
      </c>
      <c r="F19" s="1">
        <v>0.33587128300948077</v>
      </c>
      <c r="G19" s="1">
        <v>21.513565292358354</v>
      </c>
      <c r="H19" s="1">
        <v>9.6588309534853338E-4</v>
      </c>
      <c r="I19" s="1">
        <v>0.69382315999511257</v>
      </c>
      <c r="J19" s="1">
        <v>0.27</v>
      </c>
      <c r="K19" s="1">
        <v>0.32500000000000001</v>
      </c>
      <c r="L19" s="1">
        <f t="shared" si="0"/>
        <v>0.59499999999999997</v>
      </c>
      <c r="M19" s="1">
        <v>0.1651</v>
      </c>
      <c r="N19" s="1">
        <v>0.23</v>
      </c>
      <c r="O19" s="7">
        <f t="shared" si="1"/>
        <v>0.36174176650272499</v>
      </c>
      <c r="P19" s="1">
        <f t="shared" si="2"/>
        <v>1.5866666666666667</v>
      </c>
      <c r="Q19" s="1">
        <f t="shared" si="3"/>
        <v>0.44026666666666664</v>
      </c>
      <c r="R19" s="1">
        <f t="shared" si="4"/>
        <v>0.6133333333333334</v>
      </c>
      <c r="S19" s="1">
        <f t="shared" si="5"/>
        <v>1.2037037037037037</v>
      </c>
      <c r="T19" s="1">
        <f t="shared" si="6"/>
        <v>0.83076923076923082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0.36327101595630501</v>
      </c>
      <c r="F20" s="1">
        <v>0.35705104997437592</v>
      </c>
      <c r="G20" s="1">
        <v>21.621166653103234</v>
      </c>
      <c r="H20" s="1">
        <v>9.634089544885171E-4</v>
      </c>
      <c r="I20" s="1">
        <v>0.73994209660673649</v>
      </c>
      <c r="J20" s="1">
        <v>0.27500000000000002</v>
      </c>
      <c r="K20" s="1">
        <v>0.23499999999999999</v>
      </c>
      <c r="L20" s="1">
        <f t="shared" si="0"/>
        <v>0.51</v>
      </c>
      <c r="M20" s="1">
        <v>0.12064999999999999</v>
      </c>
      <c r="N20" s="1">
        <v>0.15</v>
      </c>
      <c r="O20" s="7">
        <f t="shared" si="1"/>
        <v>0.3857870082315159</v>
      </c>
      <c r="P20" s="1">
        <f t="shared" si="2"/>
        <v>1.36</v>
      </c>
      <c r="Q20" s="1">
        <f t="shared" si="3"/>
        <v>0.32173333333333332</v>
      </c>
      <c r="R20" s="1">
        <f t="shared" si="4"/>
        <v>0.39999999999999997</v>
      </c>
      <c r="S20" s="1">
        <f t="shared" si="5"/>
        <v>1.1702127659574471</v>
      </c>
      <c r="T20" s="1">
        <f t="shared" si="6"/>
        <v>1.1702127659574471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0.36785424332115241</v>
      </c>
      <c r="F21" s="1">
        <v>0.35273991642857849</v>
      </c>
      <c r="G21" s="1">
        <v>22.081429061889605</v>
      </c>
      <c r="H21" s="1">
        <v>9.5293544988546267E-4</v>
      </c>
      <c r="I21" s="1">
        <v>0.75843517084120116</v>
      </c>
      <c r="J21" s="1">
        <v>0.37</v>
      </c>
      <c r="K21" s="1">
        <v>0.29499999999999998</v>
      </c>
      <c r="L21" s="1">
        <f t="shared" si="0"/>
        <v>0.66500000000000004</v>
      </c>
      <c r="M21" s="1">
        <v>0.17780000000000001</v>
      </c>
      <c r="N21" s="1">
        <v>0.28000000000000003</v>
      </c>
      <c r="O21" s="7">
        <f t="shared" si="1"/>
        <v>0.3954288272530781</v>
      </c>
      <c r="P21" s="1">
        <f t="shared" si="2"/>
        <v>1.7733333333333334</v>
      </c>
      <c r="Q21" s="1">
        <f t="shared" si="3"/>
        <v>0.47413333333333335</v>
      </c>
      <c r="R21" s="1">
        <f t="shared" si="4"/>
        <v>0.7466666666666667</v>
      </c>
      <c r="S21" s="1">
        <f t="shared" si="5"/>
        <v>1.2542372881355932</v>
      </c>
      <c r="T21" s="1">
        <f t="shared" si="6"/>
        <v>1.2542372881355932</v>
      </c>
      <c r="U21" s="1"/>
      <c r="V21" s="1"/>
      <c r="W21" s="1"/>
    </row>
    <row r="22" spans="1:23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0.39520375486549447</v>
      </c>
      <c r="F22" s="1">
        <v>0.36434757932396933</v>
      </c>
      <c r="G22" s="1">
        <v>22.338230490684463</v>
      </c>
      <c r="H22" s="1">
        <v>9.4716800877533264E-4</v>
      </c>
      <c r="I22" s="1">
        <v>0.7888646142860265</v>
      </c>
      <c r="J22" s="1">
        <v>0.27</v>
      </c>
      <c r="K22" s="1">
        <v>0.35</v>
      </c>
      <c r="L22" s="1">
        <f t="shared" si="0"/>
        <v>0.62</v>
      </c>
      <c r="M22" s="1">
        <v>0.13969999999999999</v>
      </c>
      <c r="N22" s="1">
        <v>0.26</v>
      </c>
      <c r="O22" s="7">
        <f t="shared" si="1"/>
        <v>0.41129396589374184</v>
      </c>
      <c r="P22" s="1">
        <f t="shared" si="2"/>
        <v>1.6533333333333333</v>
      </c>
      <c r="Q22" s="1">
        <f t="shared" si="3"/>
        <v>0.37253333333333333</v>
      </c>
      <c r="R22" s="1">
        <f t="shared" si="4"/>
        <v>0.69333333333333336</v>
      </c>
      <c r="S22" s="1">
        <f t="shared" si="5"/>
        <v>1.2962962962962961</v>
      </c>
      <c r="T22" s="1">
        <f t="shared" si="6"/>
        <v>0.77142857142857157</v>
      </c>
      <c r="U22" s="1"/>
      <c r="V22" s="1"/>
      <c r="W22" s="1"/>
    </row>
    <row r="23" spans="1:23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0.4234541046032344</v>
      </c>
      <c r="F23" s="1">
        <v>0.37694502289550663</v>
      </c>
      <c r="G23" s="1">
        <v>22.399878575251609</v>
      </c>
      <c r="H23" s="1">
        <v>9.457914947795283E-4</v>
      </c>
      <c r="I23" s="1">
        <v>0.81700673261043899</v>
      </c>
      <c r="J23" s="1">
        <v>0.24</v>
      </c>
      <c r="K23" s="1">
        <v>0.32</v>
      </c>
      <c r="L23" s="1">
        <f t="shared" si="0"/>
        <v>0.56000000000000005</v>
      </c>
      <c r="M23" s="1">
        <v>0.1651</v>
      </c>
      <c r="N23" s="1">
        <v>0.24</v>
      </c>
      <c r="O23" s="7">
        <f t="shared" si="1"/>
        <v>0.42596655133449507</v>
      </c>
      <c r="P23" s="1">
        <f t="shared" si="2"/>
        <v>1.4933333333333334</v>
      </c>
      <c r="Q23" s="1">
        <f t="shared" si="3"/>
        <v>0.44026666666666664</v>
      </c>
      <c r="R23" s="1">
        <f t="shared" si="4"/>
        <v>0.64</v>
      </c>
      <c r="S23" s="1">
        <f t="shared" si="5"/>
        <v>1.3333333333333335</v>
      </c>
      <c r="T23" s="1">
        <f t="shared" si="6"/>
        <v>0.75</v>
      </c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M3" sqref="M3:N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46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43</v>
      </c>
      <c r="Q1" s="16" t="s">
        <v>44</v>
      </c>
      <c r="R1" s="16" t="s">
        <v>45</v>
      </c>
      <c r="S1" s="17" t="s">
        <v>42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9.3596854153968248E-2</v>
      </c>
      <c r="F3" s="1">
        <v>0.30428766432503401</v>
      </c>
      <c r="G3" s="1">
        <v>21.234112671443341</v>
      </c>
      <c r="H3" s="1">
        <v>9.7235467046403123E-4</v>
      </c>
      <c r="I3" s="1">
        <v>0.22370423571292949</v>
      </c>
      <c r="J3" s="1">
        <v>0.56000000000000005</v>
      </c>
      <c r="K3" s="1">
        <v>0.42</v>
      </c>
      <c r="L3" s="1">
        <f>J3+K3</f>
        <v>0.98</v>
      </c>
      <c r="M3" s="1">
        <v>3.175E-2</v>
      </c>
      <c r="N3" s="1">
        <v>0.56999999999999995</v>
      </c>
      <c r="O3" s="7">
        <f>I3/SQRT(C3*9.81)</f>
        <v>0.11663370447522556</v>
      </c>
      <c r="P3" s="1">
        <f>L3/C3</f>
        <v>2.6133333333333333</v>
      </c>
      <c r="Q3" s="1">
        <f>M3/C3</f>
        <v>8.4666666666666668E-2</v>
      </c>
      <c r="R3" s="1">
        <f>N3/C3</f>
        <v>1.5199999999999998</v>
      </c>
      <c r="S3" s="1">
        <f>MAX(J3:K3)/MIN(J3:K3)</f>
        <v>1.3333333333333335</v>
      </c>
      <c r="T3" s="1">
        <f>J3/K3</f>
        <v>1.3333333333333335</v>
      </c>
      <c r="U3" s="1"/>
      <c r="V3" s="1"/>
      <c r="W3" s="1"/>
    </row>
    <row r="4" spans="1:23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0.10682634746822695</v>
      </c>
      <c r="F4" s="1">
        <v>0.31491773095066594</v>
      </c>
      <c r="G4" s="1">
        <v>21.265187263488716</v>
      </c>
      <c r="H4" s="1">
        <v>9.7163174583905429E-4</v>
      </c>
      <c r="I4" s="1">
        <v>0.24670535010292066</v>
      </c>
      <c r="J4" s="1">
        <v>0.55500000000000005</v>
      </c>
      <c r="K4" s="1">
        <v>0.48</v>
      </c>
      <c r="L4" s="1">
        <f t="shared" ref="L4:L23" si="0">J4+K4</f>
        <v>1.0350000000000001</v>
      </c>
      <c r="M4" s="1">
        <v>4.1274999999999999E-2</v>
      </c>
      <c r="N4" s="1">
        <v>0.62</v>
      </c>
      <c r="O4" s="7">
        <f t="shared" ref="O4:O23" si="1">I4/SQRT(C4*9.81)</f>
        <v>0.12862590109060701</v>
      </c>
      <c r="P4" s="1">
        <f t="shared" ref="P4:P23" si="2">L4/C4</f>
        <v>2.7600000000000002</v>
      </c>
      <c r="Q4" s="1">
        <f t="shared" ref="Q4:Q23" si="3">M4/C4</f>
        <v>0.11006666666666666</v>
      </c>
      <c r="R4" s="1">
        <f t="shared" ref="R4:R23" si="4">N4/C4</f>
        <v>1.6533333333333333</v>
      </c>
      <c r="S4" s="1">
        <f t="shared" ref="S4:S23" si="5">MAX(J4:K4)/MIN(J4:K4)</f>
        <v>1.1562500000000002</v>
      </c>
      <c r="T4" s="1">
        <f t="shared" ref="T4:T23" si="6">J4/K4</f>
        <v>1.1562500000000002</v>
      </c>
      <c r="U4" s="1"/>
      <c r="V4" s="1"/>
      <c r="W4" s="1"/>
    </row>
    <row r="5" spans="1:23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0.12680364668280558</v>
      </c>
      <c r="F5" s="1">
        <v>0.32444687135453221</v>
      </c>
      <c r="G5" s="1">
        <v>21.291214942932083</v>
      </c>
      <c r="H5" s="1">
        <v>9.7102687075256006E-4</v>
      </c>
      <c r="I5" s="1">
        <v>0.28424017025073739</v>
      </c>
      <c r="J5" s="1">
        <v>0.51500000000000001</v>
      </c>
      <c r="K5" s="1">
        <v>0.435</v>
      </c>
      <c r="L5" s="1">
        <f t="shared" si="0"/>
        <v>0.95</v>
      </c>
      <c r="M5" s="1">
        <v>5.0799999999999998E-2</v>
      </c>
      <c r="N5" s="1">
        <v>0.51</v>
      </c>
      <c r="O5" s="7">
        <f t="shared" si="1"/>
        <v>0.14819560260608963</v>
      </c>
      <c r="P5" s="1">
        <f t="shared" si="2"/>
        <v>2.5333333333333332</v>
      </c>
      <c r="Q5" s="1">
        <f t="shared" si="3"/>
        <v>0.13546666666666665</v>
      </c>
      <c r="R5" s="1">
        <f t="shared" si="4"/>
        <v>1.36</v>
      </c>
      <c r="S5" s="1">
        <f t="shared" si="5"/>
        <v>1.1839080459770115</v>
      </c>
      <c r="T5" s="1">
        <f t="shared" si="6"/>
        <v>1.1839080459770115</v>
      </c>
      <c r="U5" s="1"/>
      <c r="V5" s="1"/>
      <c r="W5" s="1"/>
    </row>
    <row r="6" spans="1:23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0.13351373607566241</v>
      </c>
      <c r="F6" s="1">
        <v>0.31733527345064649</v>
      </c>
      <c r="G6" s="1">
        <v>21.315288041767275</v>
      </c>
      <c r="H6" s="1">
        <v>9.7046793600797656E-4</v>
      </c>
      <c r="I6" s="1">
        <v>0.30598835707187688</v>
      </c>
      <c r="J6" s="1">
        <v>0.41</v>
      </c>
      <c r="K6" s="1">
        <v>0.45500000000000002</v>
      </c>
      <c r="L6" s="1">
        <f t="shared" si="0"/>
        <v>0.86499999999999999</v>
      </c>
      <c r="M6" s="1">
        <v>4.4450000000000003E-2</v>
      </c>
      <c r="N6" s="1">
        <v>0.39</v>
      </c>
      <c r="O6" s="7">
        <f t="shared" si="1"/>
        <v>0.15953455462228597</v>
      </c>
      <c r="P6" s="1">
        <f t="shared" si="2"/>
        <v>2.3066666666666666</v>
      </c>
      <c r="Q6" s="1">
        <f t="shared" si="3"/>
        <v>0.11853333333333334</v>
      </c>
      <c r="R6" s="1">
        <f t="shared" si="4"/>
        <v>1.04</v>
      </c>
      <c r="S6" s="1">
        <f t="shared" si="5"/>
        <v>1.1097560975609757</v>
      </c>
      <c r="T6" s="1">
        <f t="shared" si="6"/>
        <v>0.90109890109890101</v>
      </c>
      <c r="U6" s="1"/>
      <c r="V6" s="1"/>
      <c r="W6" s="1"/>
    </row>
    <row r="7" spans="1:23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0.16445803067428114</v>
      </c>
      <c r="F7" s="1">
        <v>0.34912824873696813</v>
      </c>
      <c r="G7" s="1">
        <v>21.445663986206004</v>
      </c>
      <c r="H7" s="1">
        <v>9.6744943615032094E-4</v>
      </c>
      <c r="I7" s="1">
        <v>0.34258425356034955</v>
      </c>
      <c r="J7" s="1">
        <v>0.4</v>
      </c>
      <c r="K7" s="1">
        <v>0.52</v>
      </c>
      <c r="L7" s="1">
        <f t="shared" si="0"/>
        <v>0.92</v>
      </c>
      <c r="M7" s="1">
        <v>6.3500000000000001E-2</v>
      </c>
      <c r="N7" s="1">
        <v>0.47499999999999998</v>
      </c>
      <c r="O7" s="7">
        <f t="shared" si="1"/>
        <v>0.17861472519858126</v>
      </c>
      <c r="P7" s="1">
        <f t="shared" si="2"/>
        <v>2.4533333333333336</v>
      </c>
      <c r="Q7" s="1">
        <f t="shared" si="3"/>
        <v>0.16933333333333334</v>
      </c>
      <c r="R7" s="1">
        <f t="shared" si="4"/>
        <v>1.2666666666666666</v>
      </c>
      <c r="S7" s="1">
        <f t="shared" si="5"/>
        <v>1.3</v>
      </c>
      <c r="T7" s="1">
        <f t="shared" si="6"/>
        <v>0.76923076923076927</v>
      </c>
      <c r="U7" s="1"/>
      <c r="V7" s="1"/>
      <c r="W7" s="1"/>
    </row>
    <row r="8" spans="1:23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0.16917633846574076</v>
      </c>
      <c r="F8" s="1">
        <v>0.33307482808186367</v>
      </c>
      <c r="G8" s="1">
        <v>21.586836107315509</v>
      </c>
      <c r="H8" s="1">
        <v>9.6419727391825155E-4</v>
      </c>
      <c r="I8" s="1">
        <v>0.36939848554317339</v>
      </c>
      <c r="J8" s="1">
        <v>0.51</v>
      </c>
      <c r="K8" s="1">
        <v>0.42</v>
      </c>
      <c r="L8" s="1">
        <f t="shared" si="0"/>
        <v>0.92999999999999994</v>
      </c>
      <c r="M8" s="1">
        <v>7.9375000000000001E-2</v>
      </c>
      <c r="N8" s="1">
        <v>0.48</v>
      </c>
      <c r="O8" s="7">
        <f t="shared" si="1"/>
        <v>0.19259498444064646</v>
      </c>
      <c r="P8" s="1">
        <f t="shared" si="2"/>
        <v>2.48</v>
      </c>
      <c r="Q8" s="1">
        <f t="shared" si="3"/>
        <v>0.21166666666666667</v>
      </c>
      <c r="R8" s="1">
        <f t="shared" si="4"/>
        <v>1.28</v>
      </c>
      <c r="S8" s="1">
        <f t="shared" si="5"/>
        <v>1.2142857142857144</v>
      </c>
      <c r="T8" s="1">
        <f t="shared" si="6"/>
        <v>1.2142857142857144</v>
      </c>
      <c r="U8" s="1"/>
      <c r="V8" s="1"/>
      <c r="W8" s="1"/>
    </row>
    <row r="9" spans="1:23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0.18533834469879423</v>
      </c>
      <c r="F9" s="1">
        <v>0.34104222194219191</v>
      </c>
      <c r="G9" s="1">
        <v>21.659039497375439</v>
      </c>
      <c r="H9" s="1">
        <v>9.6254044735756984E-4</v>
      </c>
      <c r="I9" s="1">
        <v>0.39523412277132253</v>
      </c>
      <c r="J9" s="1">
        <v>0.42499999999999999</v>
      </c>
      <c r="K9" s="1">
        <v>0.51</v>
      </c>
      <c r="L9" s="1">
        <f t="shared" si="0"/>
        <v>0.93500000000000005</v>
      </c>
      <c r="M9" s="1">
        <v>0.1016</v>
      </c>
      <c r="N9" s="1">
        <v>0.42</v>
      </c>
      <c r="O9" s="7">
        <f t="shared" si="1"/>
        <v>0.20606502924240844</v>
      </c>
      <c r="P9" s="1">
        <f t="shared" si="2"/>
        <v>2.4933333333333336</v>
      </c>
      <c r="Q9" s="1">
        <f t="shared" si="3"/>
        <v>0.2709333333333333</v>
      </c>
      <c r="R9" s="1">
        <f t="shared" si="4"/>
        <v>1.1199999999999999</v>
      </c>
      <c r="S9" s="1">
        <f t="shared" si="5"/>
        <v>1.2</v>
      </c>
      <c r="T9" s="1">
        <f t="shared" si="6"/>
        <v>0.83333333333333326</v>
      </c>
      <c r="U9" s="1"/>
      <c r="V9" s="1"/>
      <c r="W9" s="1"/>
    </row>
    <row r="10" spans="1:23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0.21025289108410378</v>
      </c>
      <c r="F10" s="1">
        <v>0.35222956180936599</v>
      </c>
      <c r="G10" s="1">
        <v>21.901666459583065</v>
      </c>
      <c r="H10" s="1">
        <v>9.570050283215603E-4</v>
      </c>
      <c r="I10" s="1">
        <v>0.43412367982466665</v>
      </c>
      <c r="J10" s="1">
        <v>0.35499999999999998</v>
      </c>
      <c r="K10" s="1">
        <v>0.43</v>
      </c>
      <c r="L10" s="1">
        <f t="shared" si="0"/>
        <v>0.78499999999999992</v>
      </c>
      <c r="M10" s="1">
        <v>9.8424999999999999E-2</v>
      </c>
      <c r="N10" s="1">
        <v>0.35</v>
      </c>
      <c r="O10" s="7">
        <f t="shared" si="1"/>
        <v>0.22634105615837982</v>
      </c>
      <c r="P10" s="1">
        <f t="shared" si="2"/>
        <v>2.0933333333333333</v>
      </c>
      <c r="Q10" s="1">
        <f t="shared" si="3"/>
        <v>0.26246666666666668</v>
      </c>
      <c r="R10" s="1">
        <f t="shared" si="4"/>
        <v>0.93333333333333324</v>
      </c>
      <c r="S10" s="1">
        <f t="shared" si="5"/>
        <v>1.2112676056338028</v>
      </c>
      <c r="T10" s="1">
        <f t="shared" si="6"/>
        <v>0.82558139534883723</v>
      </c>
      <c r="U10" s="1"/>
      <c r="V10" s="1"/>
      <c r="W10" s="1"/>
    </row>
    <row r="11" spans="1:23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0.22493372644130918</v>
      </c>
      <c r="F11" s="1">
        <v>0.36037853853659579</v>
      </c>
      <c r="G11" s="1">
        <v>22.033477094438297</v>
      </c>
      <c r="H11" s="1">
        <v>9.5401839994074366E-4</v>
      </c>
      <c r="I11" s="1">
        <v>0.45393425854069391</v>
      </c>
      <c r="J11" s="1">
        <v>0.41</v>
      </c>
      <c r="K11" s="1">
        <v>0.36499999999999999</v>
      </c>
      <c r="L11" s="1">
        <f t="shared" si="0"/>
        <v>0.77499999999999991</v>
      </c>
      <c r="M11" s="1">
        <v>0.17144999999999999</v>
      </c>
      <c r="N11" s="1">
        <v>0.42499999999999999</v>
      </c>
      <c r="O11" s="7">
        <f t="shared" si="1"/>
        <v>0.23666978854060164</v>
      </c>
      <c r="P11" s="1">
        <f t="shared" si="2"/>
        <v>2.0666666666666664</v>
      </c>
      <c r="Q11" s="1">
        <f t="shared" si="3"/>
        <v>0.4572</v>
      </c>
      <c r="R11" s="1">
        <f t="shared" si="4"/>
        <v>1.1333333333333333</v>
      </c>
      <c r="S11" s="1">
        <f t="shared" si="5"/>
        <v>1.1232876712328768</v>
      </c>
      <c r="T11" s="1">
        <f t="shared" si="6"/>
        <v>1.1232876712328768</v>
      </c>
      <c r="U11" s="1"/>
      <c r="V11" s="1"/>
      <c r="W11" s="1"/>
    </row>
    <row r="12" spans="1:23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0.22618413257140327</v>
      </c>
      <c r="F12" s="1">
        <v>0.3429220137837653</v>
      </c>
      <c r="G12" s="1">
        <v>22.1174595696585</v>
      </c>
      <c r="H12" s="1">
        <v>9.5212298322350545E-4</v>
      </c>
      <c r="I12" s="1">
        <v>0.47969376228131855</v>
      </c>
      <c r="J12" s="1">
        <v>0.45</v>
      </c>
      <c r="K12" s="1">
        <v>0.36499999999999999</v>
      </c>
      <c r="L12" s="1">
        <f t="shared" si="0"/>
        <v>0.81499999999999995</v>
      </c>
      <c r="M12" s="1">
        <v>0.1016</v>
      </c>
      <c r="N12" s="1">
        <v>0.38</v>
      </c>
      <c r="O12" s="7">
        <f t="shared" si="1"/>
        <v>0.25010013927641844</v>
      </c>
      <c r="P12" s="1">
        <f t="shared" si="2"/>
        <v>2.1733333333333333</v>
      </c>
      <c r="Q12" s="1">
        <f t="shared" si="3"/>
        <v>0.2709333333333333</v>
      </c>
      <c r="R12" s="1">
        <f t="shared" si="4"/>
        <v>1.0133333333333334</v>
      </c>
      <c r="S12" s="1">
        <f t="shared" si="5"/>
        <v>1.2328767123287672</v>
      </c>
      <c r="T12" s="1">
        <f t="shared" si="6"/>
        <v>1.2328767123287672</v>
      </c>
      <c r="U12" s="1"/>
      <c r="V12" s="1"/>
      <c r="W12" s="1"/>
    </row>
    <row r="13" spans="1:23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0.22322182061298518</v>
      </c>
      <c r="F13" s="1">
        <v>0.32244816943904508</v>
      </c>
      <c r="G13" s="1">
        <v>22.251680927891844</v>
      </c>
      <c r="H13" s="1">
        <v>9.4910576672837307E-4</v>
      </c>
      <c r="I13" s="1">
        <v>0.50347050363602153</v>
      </c>
      <c r="J13" s="1">
        <v>0.41</v>
      </c>
      <c r="K13" s="1">
        <v>0.33500000000000002</v>
      </c>
      <c r="L13" s="1">
        <f t="shared" si="0"/>
        <v>0.745</v>
      </c>
      <c r="M13" s="1">
        <v>0.14605000000000001</v>
      </c>
      <c r="N13" s="1">
        <v>0.36</v>
      </c>
      <c r="O13" s="7">
        <f t="shared" si="1"/>
        <v>0.26249672808355662</v>
      </c>
      <c r="P13" s="1">
        <f t="shared" si="2"/>
        <v>1.9866666666666666</v>
      </c>
      <c r="Q13" s="1">
        <f t="shared" si="3"/>
        <v>0.38946666666666668</v>
      </c>
      <c r="R13" s="1">
        <f t="shared" si="4"/>
        <v>0.96</v>
      </c>
      <c r="S13" s="1">
        <f t="shared" si="5"/>
        <v>1.2238805970149251</v>
      </c>
      <c r="T13" s="1">
        <f t="shared" si="6"/>
        <v>1.2238805970149251</v>
      </c>
      <c r="U13" s="1"/>
      <c r="V13" s="1"/>
      <c r="W13" s="1"/>
    </row>
    <row r="14" spans="1:23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0.2811770074805221</v>
      </c>
      <c r="F14" s="1">
        <v>0.3781685342014568</v>
      </c>
      <c r="G14" s="1">
        <v>19.594109573364207</v>
      </c>
      <c r="H14" s="1">
        <v>1.011715535837285E-3</v>
      </c>
      <c r="I14" s="1">
        <v>0.54074400851078419</v>
      </c>
      <c r="J14" s="1">
        <v>0.42</v>
      </c>
      <c r="K14" s="1">
        <v>0.4</v>
      </c>
      <c r="L14" s="1">
        <f t="shared" si="0"/>
        <v>0.82000000000000006</v>
      </c>
      <c r="M14" s="1">
        <v>0.1143</v>
      </c>
      <c r="N14" s="1">
        <v>0.39</v>
      </c>
      <c r="O14" s="7">
        <f t="shared" si="1"/>
        <v>0.28193018645534051</v>
      </c>
      <c r="P14" s="1">
        <f t="shared" si="2"/>
        <v>2.186666666666667</v>
      </c>
      <c r="Q14" s="1">
        <f t="shared" si="3"/>
        <v>0.30480000000000002</v>
      </c>
      <c r="R14" s="1">
        <f t="shared" si="4"/>
        <v>1.04</v>
      </c>
      <c r="S14" s="1">
        <f t="shared" si="5"/>
        <v>1.0499999999999998</v>
      </c>
      <c r="T14" s="1">
        <f t="shared" si="6"/>
        <v>1.0499999999999998</v>
      </c>
      <c r="U14" s="1"/>
      <c r="V14" s="1"/>
      <c r="W14" s="1"/>
    </row>
    <row r="15" spans="1:23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0.28033885572655765</v>
      </c>
      <c r="F15" s="1">
        <v>0.35687460315364467</v>
      </c>
      <c r="G15" s="1">
        <v>19.834167276109923</v>
      </c>
      <c r="H15" s="1">
        <v>1.0058025359200938E-3</v>
      </c>
      <c r="I15" s="1">
        <v>0.5713009621953733</v>
      </c>
      <c r="J15" s="1">
        <v>0.38</v>
      </c>
      <c r="K15" s="1">
        <v>0.35499999999999998</v>
      </c>
      <c r="L15" s="1">
        <f t="shared" si="0"/>
        <v>0.73499999999999999</v>
      </c>
      <c r="M15" s="1">
        <v>0.13969999999999999</v>
      </c>
      <c r="N15" s="1">
        <v>0.32</v>
      </c>
      <c r="O15" s="7">
        <f t="shared" si="1"/>
        <v>0.29786180569515242</v>
      </c>
      <c r="P15" s="1">
        <f t="shared" si="2"/>
        <v>1.96</v>
      </c>
      <c r="Q15" s="1">
        <f t="shared" si="3"/>
        <v>0.37253333333333333</v>
      </c>
      <c r="R15" s="1">
        <f t="shared" si="4"/>
        <v>0.85333333333333339</v>
      </c>
      <c r="S15" s="1">
        <f t="shared" si="5"/>
        <v>1.0704225352112677</v>
      </c>
      <c r="T15" s="1">
        <f t="shared" si="6"/>
        <v>1.0704225352112677</v>
      </c>
      <c r="U15" s="1"/>
      <c r="V15" s="21"/>
      <c r="W15" s="1"/>
    </row>
    <row r="16" spans="1:23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0.30929018360465665</v>
      </c>
      <c r="F16" s="1">
        <v>0.36898165719178561</v>
      </c>
      <c r="G16" s="1">
        <v>19.940237485445419</v>
      </c>
      <c r="H16" s="1">
        <v>1.003206754373159E-3</v>
      </c>
      <c r="I16" s="1">
        <v>0.60961923435647913</v>
      </c>
      <c r="J16" s="1">
        <v>0.26500000000000001</v>
      </c>
      <c r="K16" s="1">
        <v>0.44</v>
      </c>
      <c r="L16" s="1">
        <f t="shared" si="0"/>
        <v>0.70500000000000007</v>
      </c>
      <c r="M16" s="1">
        <v>0.127</v>
      </c>
      <c r="N16" s="1">
        <v>0.23</v>
      </c>
      <c r="O16" s="7">
        <f t="shared" si="1"/>
        <v>0.31783997918389595</v>
      </c>
      <c r="P16" s="1">
        <f t="shared" si="2"/>
        <v>1.8800000000000001</v>
      </c>
      <c r="Q16" s="1">
        <f t="shared" si="3"/>
        <v>0.33866666666666667</v>
      </c>
      <c r="R16" s="1">
        <f t="shared" si="4"/>
        <v>0.6133333333333334</v>
      </c>
      <c r="S16" s="1">
        <f t="shared" si="5"/>
        <v>1.6603773584905659</v>
      </c>
      <c r="T16" s="1">
        <f t="shared" si="6"/>
        <v>0.60227272727272729</v>
      </c>
      <c r="U16" s="1"/>
      <c r="V16" s="1"/>
      <c r="W16" s="1"/>
    </row>
    <row r="17" spans="1:23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0.33067306592547319</v>
      </c>
      <c r="F17" s="1">
        <v>0.37163414384589993</v>
      </c>
      <c r="G17" s="1">
        <v>20.192258954048114</v>
      </c>
      <c r="H17" s="1">
        <v>9.9708034300092022E-4</v>
      </c>
      <c r="I17" s="1">
        <v>0.64711358327445134</v>
      </c>
      <c r="J17" s="1">
        <v>0.43</v>
      </c>
      <c r="K17" s="1">
        <v>0.32</v>
      </c>
      <c r="L17" s="1">
        <f t="shared" si="0"/>
        <v>0.75</v>
      </c>
      <c r="M17" s="1">
        <v>0.1143</v>
      </c>
      <c r="N17" s="1">
        <v>0.3</v>
      </c>
      <c r="O17" s="7">
        <f t="shared" si="1"/>
        <v>0.33738858002845745</v>
      </c>
      <c r="P17" s="1">
        <f t="shared" si="2"/>
        <v>2</v>
      </c>
      <c r="Q17" s="1">
        <f t="shared" si="3"/>
        <v>0.30480000000000002</v>
      </c>
      <c r="R17" s="1">
        <f t="shared" si="4"/>
        <v>0.79999999999999993</v>
      </c>
      <c r="S17" s="1">
        <f t="shared" si="5"/>
        <v>1.34375</v>
      </c>
      <c r="T17" s="1">
        <f t="shared" si="6"/>
        <v>1.34375</v>
      </c>
      <c r="U17" s="1"/>
      <c r="V17" s="1"/>
      <c r="W17" s="1"/>
    </row>
    <row r="18" spans="1:23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0.33003563701029021</v>
      </c>
      <c r="F18" s="1">
        <v>0.35541139037230685</v>
      </c>
      <c r="G18" s="1">
        <v>20.152119445800729</v>
      </c>
      <c r="H18" s="1">
        <v>9.980522411475218E-4</v>
      </c>
      <c r="I18" s="1">
        <v>0.67534672305867693</v>
      </c>
      <c r="J18" s="1">
        <v>0.27500000000000002</v>
      </c>
      <c r="K18" s="1">
        <v>0.4</v>
      </c>
      <c r="L18" s="1">
        <f t="shared" si="0"/>
        <v>0.67500000000000004</v>
      </c>
      <c r="M18" s="1">
        <v>0.13335</v>
      </c>
      <c r="N18" s="1">
        <v>0.23</v>
      </c>
      <c r="O18" s="7">
        <f t="shared" si="1"/>
        <v>0.35210862174562363</v>
      </c>
      <c r="P18" s="1">
        <f t="shared" si="2"/>
        <v>1.8</v>
      </c>
      <c r="Q18" s="1">
        <f t="shared" si="3"/>
        <v>0.35559999999999997</v>
      </c>
      <c r="R18" s="1">
        <f t="shared" si="4"/>
        <v>0.6133333333333334</v>
      </c>
      <c r="S18" s="1">
        <f t="shared" si="5"/>
        <v>1.4545454545454546</v>
      </c>
      <c r="T18" s="1">
        <f t="shared" si="6"/>
        <v>0.6875</v>
      </c>
      <c r="U18" s="1"/>
      <c r="V18" s="1"/>
      <c r="W18" s="1"/>
    </row>
    <row r="19" spans="1:23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0.32734515737284442</v>
      </c>
      <c r="F19" s="1">
        <v>0.34619941804177068</v>
      </c>
      <c r="G19" s="1">
        <v>20.377925199620805</v>
      </c>
      <c r="H19" s="1">
        <v>9.9260368318409881E-4</v>
      </c>
      <c r="I19" s="1">
        <v>0.68766494960816027</v>
      </c>
      <c r="J19" s="1">
        <v>0.38</v>
      </c>
      <c r="K19" s="1">
        <v>0.27</v>
      </c>
      <c r="L19" s="1">
        <f t="shared" si="0"/>
        <v>0.65</v>
      </c>
      <c r="M19" s="1">
        <v>0.1651</v>
      </c>
      <c r="N19" s="1">
        <v>0.26</v>
      </c>
      <c r="O19" s="7">
        <f t="shared" si="1"/>
        <v>0.35853103207885939</v>
      </c>
      <c r="P19" s="1">
        <f t="shared" si="2"/>
        <v>1.7333333333333334</v>
      </c>
      <c r="Q19" s="1">
        <f t="shared" si="3"/>
        <v>0.44026666666666664</v>
      </c>
      <c r="R19" s="1">
        <f t="shared" si="4"/>
        <v>0.69333333333333336</v>
      </c>
      <c r="S19" s="1">
        <f t="shared" si="5"/>
        <v>1.4074074074074074</v>
      </c>
      <c r="T19" s="1">
        <f t="shared" si="6"/>
        <v>1.4074074074074074</v>
      </c>
      <c r="U19" s="1"/>
      <c r="V19" s="1"/>
      <c r="W19" s="1"/>
    </row>
    <row r="20" spans="1:23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0.36495312608980274</v>
      </c>
      <c r="F20" s="1">
        <v>0.3655907243734669</v>
      </c>
      <c r="G20" s="1">
        <v>20.476338624954185</v>
      </c>
      <c r="H20" s="1">
        <v>9.9024332841376453E-4</v>
      </c>
      <c r="I20" s="1">
        <v>0.72600434760182742</v>
      </c>
      <c r="J20" s="1">
        <v>0.30499999999999999</v>
      </c>
      <c r="K20" s="1">
        <v>0.37</v>
      </c>
      <c r="L20" s="1">
        <f t="shared" si="0"/>
        <v>0.67500000000000004</v>
      </c>
      <c r="M20" s="1">
        <v>0.15875</v>
      </c>
      <c r="N20" s="1">
        <v>0.255</v>
      </c>
      <c r="O20" s="7">
        <f t="shared" si="1"/>
        <v>0.3785202200399212</v>
      </c>
      <c r="P20" s="1">
        <f t="shared" si="2"/>
        <v>1.8</v>
      </c>
      <c r="Q20" s="1">
        <f t="shared" si="3"/>
        <v>0.42333333333333334</v>
      </c>
      <c r="R20" s="1">
        <f t="shared" si="4"/>
        <v>0.68</v>
      </c>
      <c r="S20" s="1">
        <f t="shared" si="5"/>
        <v>1.2131147540983607</v>
      </c>
      <c r="T20" s="1">
        <f t="shared" si="6"/>
        <v>0.82432432432432434</v>
      </c>
      <c r="U20" s="1"/>
      <c r="V20" s="1"/>
      <c r="W20" s="1"/>
    </row>
    <row r="21" spans="1:23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0.37732826178475692</v>
      </c>
      <c r="F21" s="1">
        <v>0.36445001019957113</v>
      </c>
      <c r="G21" s="1">
        <v>20.754801154136604</v>
      </c>
      <c r="H21" s="1">
        <v>9.8361125339702809E-4</v>
      </c>
      <c r="I21" s="1">
        <v>0.7529717282076801</v>
      </c>
      <c r="J21" s="1">
        <v>0.34</v>
      </c>
      <c r="K21" s="1">
        <v>0.28000000000000003</v>
      </c>
      <c r="L21" s="1">
        <f t="shared" si="0"/>
        <v>0.62000000000000011</v>
      </c>
      <c r="M21" s="1">
        <v>0.17780000000000001</v>
      </c>
      <c r="N21" s="1">
        <v>0.24</v>
      </c>
      <c r="O21" s="7">
        <f t="shared" si="1"/>
        <v>0.39258032708273194</v>
      </c>
      <c r="P21" s="1">
        <f t="shared" si="2"/>
        <v>1.6533333333333335</v>
      </c>
      <c r="Q21" s="1">
        <f t="shared" si="3"/>
        <v>0.47413333333333335</v>
      </c>
      <c r="R21" s="1">
        <f t="shared" si="4"/>
        <v>0.64</v>
      </c>
      <c r="S21" s="1">
        <f t="shared" si="5"/>
        <v>1.2142857142857142</v>
      </c>
      <c r="T21" s="1">
        <f t="shared" si="6"/>
        <v>1.2142857142857142</v>
      </c>
      <c r="U21" s="1"/>
      <c r="V21" s="1"/>
      <c r="W21" s="1"/>
    </row>
    <row r="22" spans="1:23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0.40914039292670473</v>
      </c>
      <c r="F22" s="1">
        <v>0.37762152466366622</v>
      </c>
      <c r="G22" s="1">
        <v>20.778510229928113</v>
      </c>
      <c r="H22" s="1">
        <v>9.8304974031586845E-4</v>
      </c>
      <c r="I22" s="1">
        <v>0.78797586993025015</v>
      </c>
      <c r="J22" s="1">
        <v>0.245</v>
      </c>
      <c r="K22" s="1">
        <v>0.33</v>
      </c>
      <c r="L22" s="1">
        <f t="shared" si="0"/>
        <v>0.57499999999999996</v>
      </c>
      <c r="M22" s="1">
        <v>0.14605000000000001</v>
      </c>
      <c r="N22" s="1">
        <v>0.18</v>
      </c>
      <c r="O22" s="7">
        <f t="shared" si="1"/>
        <v>0.41083059716844572</v>
      </c>
      <c r="P22" s="1">
        <f t="shared" si="2"/>
        <v>1.5333333333333332</v>
      </c>
      <c r="Q22" s="1">
        <f t="shared" si="3"/>
        <v>0.38946666666666668</v>
      </c>
      <c r="R22" s="1">
        <f t="shared" si="4"/>
        <v>0.48</v>
      </c>
      <c r="S22" s="1">
        <f t="shared" si="5"/>
        <v>1.3469387755102042</v>
      </c>
      <c r="T22" s="1">
        <f t="shared" si="6"/>
        <v>0.74242424242424243</v>
      </c>
      <c r="U22" s="1"/>
      <c r="V22" s="1"/>
      <c r="W22" s="1"/>
    </row>
    <row r="23" spans="1:23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0.42212772378342267</v>
      </c>
      <c r="F23" s="1">
        <v>0.37850489974421442</v>
      </c>
      <c r="G23" s="1">
        <v>20.96548786163325</v>
      </c>
      <c r="H23" s="1">
        <v>9.7863870433787751E-4</v>
      </c>
      <c r="I23" s="1">
        <v>0.81109116722363106</v>
      </c>
      <c r="J23" s="1">
        <v>0.25</v>
      </c>
      <c r="K23" s="1">
        <v>0.31</v>
      </c>
      <c r="L23" s="1">
        <f t="shared" si="0"/>
        <v>0.56000000000000005</v>
      </c>
      <c r="M23" s="1">
        <v>0.1905</v>
      </c>
      <c r="N23" s="1">
        <v>0.26</v>
      </c>
      <c r="O23" s="7">
        <f t="shared" si="1"/>
        <v>0.42288232584841973</v>
      </c>
      <c r="P23" s="1">
        <f t="shared" si="2"/>
        <v>1.4933333333333334</v>
      </c>
      <c r="Q23" s="1">
        <f t="shared" si="3"/>
        <v>0.50800000000000001</v>
      </c>
      <c r="R23" s="1">
        <f t="shared" si="4"/>
        <v>0.69333333333333336</v>
      </c>
      <c r="S23" s="1">
        <f t="shared" si="5"/>
        <v>1.24</v>
      </c>
      <c r="T23" s="1">
        <f t="shared" si="6"/>
        <v>0.80645161290322587</v>
      </c>
      <c r="U23" s="1"/>
      <c r="V23" s="1"/>
      <c r="W23" s="1"/>
    </row>
    <row r="24" spans="1:23" x14ac:dyDescent="0.3">
      <c r="B24" s="12"/>
      <c r="C24" s="12"/>
      <c r="D24" s="12"/>
      <c r="T24" s="1"/>
      <c r="U24" s="1"/>
      <c r="V24" s="1"/>
      <c r="W24" s="1"/>
    </row>
    <row r="27" spans="1:23" x14ac:dyDescent="0.3">
      <c r="O27" s="20"/>
    </row>
    <row r="30" spans="1:23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B1</vt:lpstr>
      <vt:lpstr>B2</vt:lpstr>
      <vt:lpstr>B3</vt:lpstr>
      <vt:lpstr>P1</vt:lpstr>
      <vt:lpstr>P2</vt:lpstr>
      <vt:lpstr>P3</vt:lpstr>
      <vt:lpstr>P4</vt:lpstr>
      <vt:lpstr>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Panici D.</dc:creator>
  <cp:lastModifiedBy>Diego Panici</cp:lastModifiedBy>
  <dcterms:created xsi:type="dcterms:W3CDTF">2016-05-18T09:09:09Z</dcterms:created>
  <dcterms:modified xsi:type="dcterms:W3CDTF">2019-11-15T01:04:34Z</dcterms:modified>
</cp:coreProperties>
</file>