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36" windowWidth="22980" windowHeight="9552"/>
  </bookViews>
  <sheets>
    <sheet name="Figure 2" sheetId="1" r:id="rId1"/>
    <sheet name="Figures 3-5 Raw" sheetId="2" r:id="rId2"/>
    <sheet name="Figures 3-5 Percentage Change" sheetId="4" r:id="rId3"/>
    <sheet name="Figures 6 &amp; Appendix 8 Raw" sheetId="7" r:id="rId4"/>
    <sheet name="Figures 6 &amp; Appendix 8" sheetId="5" r:id="rId5"/>
    <sheet name="Figure 7A and B" sheetId="8" r:id="rId6"/>
    <sheet name="Figure 7C and D" sheetId="9" r:id="rId7"/>
  </sheets>
  <externalReferences>
    <externalReference r:id="rId8"/>
    <externalReference r:id="rId9"/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U33" i="5" l="1"/>
  <c r="V33" i="5" s="1"/>
  <c r="W33" i="5" s="1"/>
  <c r="U34" i="5"/>
  <c r="U35" i="5"/>
  <c r="U36" i="5"/>
  <c r="U37" i="5"/>
  <c r="U38" i="5"/>
  <c r="U39" i="5"/>
  <c r="V39" i="5" s="1"/>
  <c r="W39" i="5" s="1"/>
  <c r="U40" i="5"/>
  <c r="U41" i="5"/>
  <c r="V41" i="5" s="1"/>
  <c r="W41" i="5" s="1"/>
  <c r="T33" i="5"/>
  <c r="T34" i="5"/>
  <c r="T35" i="5"/>
  <c r="T36" i="5"/>
  <c r="T37" i="5"/>
  <c r="T38" i="5"/>
  <c r="T39" i="5"/>
  <c r="T40" i="5"/>
  <c r="T41" i="5"/>
  <c r="U32" i="5"/>
  <c r="T32" i="5"/>
  <c r="U19" i="5"/>
  <c r="U20" i="5"/>
  <c r="U21" i="5"/>
  <c r="U22" i="5"/>
  <c r="U23" i="5"/>
  <c r="U24" i="5"/>
  <c r="U25" i="5"/>
  <c r="U26" i="5"/>
  <c r="U27" i="5"/>
  <c r="U18" i="5"/>
  <c r="T19" i="5"/>
  <c r="T20" i="5"/>
  <c r="T21" i="5"/>
  <c r="T22" i="5"/>
  <c r="T23" i="5"/>
  <c r="T24" i="5"/>
  <c r="T25" i="5"/>
  <c r="T26" i="5"/>
  <c r="T27" i="5"/>
  <c r="T18" i="5"/>
  <c r="U5" i="5"/>
  <c r="V5" i="5" s="1"/>
  <c r="W5" i="5" s="1"/>
  <c r="U6" i="5"/>
  <c r="V6" i="5" s="1"/>
  <c r="W6" i="5" s="1"/>
  <c r="U7" i="5"/>
  <c r="U8" i="5"/>
  <c r="U9" i="5"/>
  <c r="V9" i="5" s="1"/>
  <c r="W9" i="5" s="1"/>
  <c r="U10" i="5"/>
  <c r="U11" i="5"/>
  <c r="U12" i="5"/>
  <c r="U13" i="5"/>
  <c r="U4" i="5"/>
  <c r="T5" i="5"/>
  <c r="T6" i="5"/>
  <c r="T7" i="5"/>
  <c r="T8" i="5"/>
  <c r="T9" i="5"/>
  <c r="T10" i="5"/>
  <c r="T11" i="5"/>
  <c r="T12" i="5"/>
  <c r="T13" i="5"/>
  <c r="T4" i="5"/>
  <c r="V34" i="5"/>
  <c r="W34" i="5" s="1"/>
  <c r="V38" i="5"/>
  <c r="W38" i="5" s="1"/>
  <c r="V10" i="5"/>
  <c r="W10" i="5" s="1"/>
  <c r="V40" i="5"/>
  <c r="W40" i="5" s="1"/>
  <c r="V37" i="5"/>
  <c r="W37" i="5" s="1"/>
  <c r="V36" i="5"/>
  <c r="W36" i="5" s="1"/>
  <c r="V35" i="5"/>
  <c r="W35" i="5" s="1"/>
  <c r="V32" i="5"/>
  <c r="T42" i="5"/>
  <c r="V26" i="5"/>
  <c r="W26" i="5" s="1"/>
  <c r="V25" i="5"/>
  <c r="W25" i="5" s="1"/>
  <c r="V22" i="5"/>
  <c r="W22" i="5" s="1"/>
  <c r="V21" i="5"/>
  <c r="W21" i="5" s="1"/>
  <c r="T28" i="5"/>
  <c r="V13" i="5"/>
  <c r="W13" i="5" s="1"/>
  <c r="V12" i="5"/>
  <c r="W12" i="5" s="1"/>
  <c r="V11" i="5"/>
  <c r="W11" i="5" s="1"/>
  <c r="V8" i="5"/>
  <c r="W8" i="5" s="1"/>
  <c r="V7" i="5"/>
  <c r="W7" i="5" s="1"/>
  <c r="V4" i="5"/>
  <c r="T14" i="5"/>
  <c r="Q42" i="5"/>
  <c r="P42" i="5"/>
  <c r="Q28" i="5"/>
  <c r="P28" i="5"/>
  <c r="Q14" i="5"/>
  <c r="P14" i="5"/>
  <c r="V19" i="5" l="1"/>
  <c r="W19" i="5" s="1"/>
  <c r="V23" i="5"/>
  <c r="W23" i="5" s="1"/>
  <c r="V27" i="5"/>
  <c r="W27" i="5" s="1"/>
  <c r="V20" i="5"/>
  <c r="W20" i="5" s="1"/>
  <c r="V24" i="5"/>
  <c r="W24" i="5" s="1"/>
  <c r="V18" i="5"/>
  <c r="W18" i="5" s="1"/>
  <c r="W4" i="5"/>
  <c r="W14" i="5" s="1"/>
  <c r="V14" i="5"/>
  <c r="W32" i="5"/>
  <c r="W42" i="5" s="1"/>
  <c r="V42" i="5"/>
  <c r="U28" i="5"/>
  <c r="U42" i="5"/>
  <c r="U14" i="5"/>
  <c r="V28" i="5" l="1"/>
  <c r="W28" i="5"/>
  <c r="AB13" i="8" l="1"/>
  <c r="AB14" i="8"/>
  <c r="AB15" i="8"/>
  <c r="AB16" i="8"/>
  <c r="AB17" i="8"/>
  <c r="AB12" i="8"/>
  <c r="AA13" i="8"/>
  <c r="AA14" i="8"/>
  <c r="AA15" i="8"/>
  <c r="AA16" i="8"/>
  <c r="AA17" i="8"/>
  <c r="AA12" i="8"/>
  <c r="AB4" i="8"/>
  <c r="AB5" i="8"/>
  <c r="AB6" i="8"/>
  <c r="AB7" i="8"/>
  <c r="AB8" i="8"/>
  <c r="AB3" i="8"/>
  <c r="AA8" i="8"/>
  <c r="AA7" i="8"/>
  <c r="AA6" i="8"/>
  <c r="AA5" i="8"/>
  <c r="AA4" i="8"/>
  <c r="AA3" i="8"/>
  <c r="AC13" i="8" l="1"/>
  <c r="AD13" i="8" s="1"/>
  <c r="AC15" i="8"/>
  <c r="AD15" i="8" s="1"/>
  <c r="AC16" i="8"/>
  <c r="AD16" i="8" s="1"/>
  <c r="AC17" i="8"/>
  <c r="AD17" i="8" s="1"/>
  <c r="AC14" i="8"/>
  <c r="AD14" i="8" s="1"/>
  <c r="AC12" i="8"/>
  <c r="AD12" i="8" s="1"/>
  <c r="AC7" i="8"/>
  <c r="AD7" i="8" s="1"/>
  <c r="AC4" i="8"/>
  <c r="AD4" i="8" s="1"/>
  <c r="AC8" i="8"/>
  <c r="AD8" i="8" s="1"/>
  <c r="AC3" i="8"/>
  <c r="AD3" i="8" s="1"/>
  <c r="AC5" i="8"/>
  <c r="AD5" i="8" s="1"/>
  <c r="AC6" i="8"/>
  <c r="AD6" i="8" s="1"/>
  <c r="P94" i="8" l="1"/>
  <c r="P95" i="8"/>
  <c r="P96" i="8"/>
  <c r="P97" i="8"/>
  <c r="P98" i="8"/>
  <c r="P99" i="8"/>
  <c r="P100" i="8"/>
  <c r="P101" i="8"/>
  <c r="P102" i="8"/>
  <c r="P103" i="8"/>
  <c r="P104" i="8"/>
  <c r="P105" i="8"/>
  <c r="P92" i="8" l="1"/>
  <c r="P91" i="8"/>
  <c r="P90" i="8"/>
  <c r="P89" i="8"/>
  <c r="P88" i="8"/>
  <c r="P87" i="8"/>
  <c r="P86" i="8"/>
  <c r="R66" i="7" l="1"/>
  <c r="R67" i="7"/>
  <c r="R68" i="7"/>
  <c r="R69" i="7"/>
  <c r="R70" i="7"/>
  <c r="R71" i="7"/>
  <c r="R72" i="7"/>
  <c r="R73" i="7"/>
  <c r="R85" i="7"/>
  <c r="R84" i="7"/>
  <c r="R83" i="7"/>
  <c r="R82" i="7"/>
  <c r="R81" i="7"/>
  <c r="R80" i="7"/>
  <c r="R3" i="7" l="1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2" i="7"/>
  <c r="F100" i="7" l="1"/>
  <c r="F102" i="7"/>
  <c r="F104" i="7"/>
  <c r="F114" i="7"/>
  <c r="F116" i="7"/>
  <c r="F118" i="7"/>
  <c r="F120" i="7"/>
  <c r="F122" i="7"/>
  <c r="F124" i="7"/>
  <c r="F126" i="7"/>
  <c r="F128" i="7"/>
  <c r="F130" i="7"/>
  <c r="F132" i="7"/>
  <c r="F134" i="7"/>
  <c r="F136" i="7"/>
  <c r="F138" i="7"/>
  <c r="F140" i="7"/>
  <c r="F142" i="7"/>
  <c r="F144" i="7"/>
  <c r="F146" i="7"/>
  <c r="F148" i="7"/>
  <c r="F150" i="7"/>
  <c r="F152" i="7"/>
  <c r="F154" i="7"/>
  <c r="F156" i="7"/>
  <c r="F158" i="7"/>
  <c r="F160" i="7"/>
  <c r="F98" i="7"/>
  <c r="H102" i="7"/>
  <c r="H104" i="7"/>
  <c r="I104" i="7" s="1"/>
  <c r="H114" i="7"/>
  <c r="I114" i="7" s="1"/>
  <c r="H116" i="7"/>
  <c r="I116" i="7" s="1"/>
  <c r="H118" i="7"/>
  <c r="H122" i="7"/>
  <c r="I122" i="7" s="1"/>
  <c r="H124" i="7"/>
  <c r="I124" i="7" s="1"/>
  <c r="H126" i="7"/>
  <c r="I126" i="7" s="1"/>
  <c r="H128" i="7"/>
  <c r="I128" i="7" s="1"/>
  <c r="H130" i="7"/>
  <c r="I130" i="7" s="1"/>
  <c r="H132" i="7"/>
  <c r="I132" i="7" s="1"/>
  <c r="H134" i="7"/>
  <c r="I134" i="7" s="1"/>
  <c r="H136" i="7"/>
  <c r="I136" i="7" s="1"/>
  <c r="H138" i="7"/>
  <c r="I138" i="7" s="1"/>
  <c r="H140" i="7"/>
  <c r="I140" i="7" s="1"/>
  <c r="H142" i="7"/>
  <c r="I142" i="7" s="1"/>
  <c r="H144" i="7"/>
  <c r="I144" i="7" s="1"/>
  <c r="H146" i="7"/>
  <c r="I146" i="7" s="1"/>
  <c r="H148" i="7"/>
  <c r="I148" i="7" s="1"/>
  <c r="H150" i="7"/>
  <c r="I150" i="7" s="1"/>
  <c r="H152" i="7"/>
  <c r="I152" i="7" s="1"/>
  <c r="H154" i="7"/>
  <c r="I154" i="7" s="1"/>
  <c r="H156" i="7"/>
  <c r="I156" i="7" s="1"/>
  <c r="H158" i="7"/>
  <c r="I158" i="7" s="1"/>
  <c r="H160" i="7"/>
  <c r="I160" i="7" s="1"/>
  <c r="H100" i="7"/>
  <c r="I100" i="7" s="1"/>
  <c r="H98" i="7"/>
  <c r="I98" i="7" s="1"/>
  <c r="I4" i="7"/>
  <c r="I6" i="7"/>
  <c r="I8" i="7"/>
  <c r="I10" i="7"/>
  <c r="I12" i="7"/>
  <c r="I18" i="7"/>
  <c r="I20" i="7"/>
  <c r="I22" i="7"/>
  <c r="I24" i="7"/>
  <c r="I26" i="7"/>
  <c r="I28" i="7"/>
  <c r="I30" i="7"/>
  <c r="I32" i="7"/>
  <c r="I34" i="7"/>
  <c r="I36" i="7"/>
  <c r="I38" i="7"/>
  <c r="I40" i="7"/>
  <c r="I42" i="7"/>
  <c r="I44" i="7"/>
  <c r="I46" i="7"/>
  <c r="I48" i="7"/>
  <c r="I50" i="7"/>
  <c r="I52" i="7"/>
  <c r="I54" i="7"/>
  <c r="I56" i="7"/>
  <c r="I58" i="7"/>
  <c r="I60" i="7"/>
  <c r="I62" i="7"/>
  <c r="I64" i="7"/>
  <c r="I66" i="7"/>
  <c r="I68" i="7"/>
  <c r="I70" i="7"/>
  <c r="I72" i="7"/>
  <c r="I74" i="7"/>
  <c r="I76" i="7"/>
  <c r="I78" i="7"/>
  <c r="I80" i="7"/>
  <c r="I82" i="7"/>
  <c r="I84" i="7"/>
  <c r="I86" i="7"/>
  <c r="I88" i="7"/>
  <c r="I90" i="7"/>
  <c r="I92" i="7"/>
  <c r="I94" i="7"/>
  <c r="I96" i="7"/>
  <c r="I102" i="7"/>
  <c r="I2" i="7"/>
  <c r="G42" i="5" l="1"/>
  <c r="F42" i="5"/>
  <c r="C42" i="5"/>
  <c r="B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G28" i="5"/>
  <c r="F28" i="5"/>
  <c r="C28" i="5"/>
  <c r="B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G14" i="5"/>
  <c r="F14" i="5"/>
  <c r="C14" i="5"/>
  <c r="B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L6" i="5" l="1"/>
  <c r="M6" i="5" s="1"/>
  <c r="L8" i="5"/>
  <c r="L10" i="5"/>
  <c r="M10" i="5" s="1"/>
  <c r="L12" i="5"/>
  <c r="L34" i="5"/>
  <c r="M34" i="5" s="1"/>
  <c r="L36" i="5"/>
  <c r="L38" i="5"/>
  <c r="L40" i="5"/>
  <c r="L26" i="5"/>
  <c r="M26" i="5" s="1"/>
  <c r="L7" i="5"/>
  <c r="M7" i="5" s="1"/>
  <c r="L11" i="5"/>
  <c r="L33" i="5"/>
  <c r="L37" i="5"/>
  <c r="M37" i="5" s="1"/>
  <c r="L25" i="5"/>
  <c r="M25" i="5" s="1"/>
  <c r="L27" i="5"/>
  <c r="M27" i="5" s="1"/>
  <c r="J14" i="5"/>
  <c r="J28" i="5"/>
  <c r="J42" i="5"/>
  <c r="L5" i="5"/>
  <c r="M5" i="5" s="1"/>
  <c r="L9" i="5"/>
  <c r="L13" i="5"/>
  <c r="M13" i="5" s="1"/>
  <c r="L35" i="5"/>
  <c r="M35" i="5" s="1"/>
  <c r="L39" i="5"/>
  <c r="M39" i="5" s="1"/>
  <c r="L20" i="5"/>
  <c r="M20" i="5" s="1"/>
  <c r="L24" i="5"/>
  <c r="M24" i="5" s="1"/>
  <c r="K42" i="5"/>
  <c r="M38" i="5"/>
  <c r="L19" i="5"/>
  <c r="M19" i="5" s="1"/>
  <c r="K28" i="5"/>
  <c r="L21" i="5"/>
  <c r="M21" i="5" s="1"/>
  <c r="L23" i="5"/>
  <c r="M23" i="5" s="1"/>
  <c r="L32" i="5"/>
  <c r="L41" i="5"/>
  <c r="M41" i="5" s="1"/>
  <c r="L22" i="5"/>
  <c r="M22" i="5" s="1"/>
  <c r="M33" i="5"/>
  <c r="M8" i="5"/>
  <c r="M12" i="5"/>
  <c r="M40" i="5"/>
  <c r="M11" i="5"/>
  <c r="M36" i="5"/>
  <c r="K14" i="5"/>
  <c r="M9" i="5"/>
  <c r="L18" i="5"/>
  <c r="L4" i="5"/>
  <c r="M32" i="5" l="1"/>
  <c r="M42" i="5" s="1"/>
  <c r="L42" i="5"/>
  <c r="M4" i="5"/>
  <c r="M14" i="5" s="1"/>
  <c r="L14" i="5"/>
  <c r="M18" i="5"/>
  <c r="M28" i="5" s="1"/>
  <c r="L28" i="5"/>
  <c r="G44" i="1" l="1"/>
  <c r="F44" i="1"/>
  <c r="E44" i="1"/>
  <c r="D44" i="1"/>
  <c r="C44" i="1"/>
  <c r="B44" i="1"/>
  <c r="G43" i="1"/>
  <c r="F43" i="1"/>
  <c r="E43" i="1"/>
  <c r="D43" i="1"/>
  <c r="C43" i="1"/>
  <c r="B43" i="1"/>
  <c r="G29" i="1"/>
  <c r="F29" i="1"/>
  <c r="E29" i="1"/>
  <c r="D29" i="1"/>
  <c r="C29" i="1"/>
  <c r="B29" i="1"/>
  <c r="G28" i="1"/>
  <c r="F28" i="1"/>
  <c r="E28" i="1"/>
  <c r="D28" i="1"/>
  <c r="C28" i="1"/>
  <c r="B28" i="1"/>
  <c r="G14" i="1"/>
  <c r="F14" i="1"/>
  <c r="E14" i="1"/>
  <c r="D14" i="1"/>
  <c r="C14" i="1"/>
  <c r="B14" i="1"/>
  <c r="G13" i="1"/>
  <c r="F13" i="1"/>
  <c r="E13" i="1"/>
  <c r="D13" i="1"/>
  <c r="C13" i="1"/>
  <c r="B13" i="1"/>
</calcChain>
</file>

<file path=xl/comments1.xml><?xml version="1.0" encoding="utf-8"?>
<comments xmlns="http://schemas.openxmlformats.org/spreadsheetml/2006/main">
  <authors>
    <author>Customer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KEY: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
TCPO2- Transcutaneous Oxygen Tension
TCPCO2- Transcutaneous Carbon Dioxide Tension</t>
        </r>
      </text>
    </comment>
  </commentList>
</comments>
</file>

<file path=xl/comments2.xml><?xml version="1.0" encoding="utf-8"?>
<comments xmlns="http://schemas.openxmlformats.org/spreadsheetml/2006/main">
  <authors>
    <author>Customer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KEY: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
TCPO2- Transcutaneous Oxygen Tension
TCPCO2- Transcutaneous Carbon Dioxide Tension
NOTE- Baseline is considered to be the average of the data point at liner application and the 2 preceding data points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Figure 3A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1" authorId="0">
      <text>
        <r>
          <rPr>
            <b/>
            <sz val="9"/>
            <color indexed="81"/>
            <rFont val="Tahoma"/>
            <family val="2"/>
          </rPr>
          <t>Figure 3B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Customer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KEY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KEY
B-Baseline
L-Post-Loading
PT- Patellar Tendon Measurement Site
LC- Lateral Calf Measurement Site
PC- Posterior Calf Measurement Site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</rPr>
          <t>KEY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</t>
        </r>
      </text>
    </comment>
  </commentList>
</comments>
</file>

<file path=xl/comments4.xml><?xml version="1.0" encoding="utf-8"?>
<comments xmlns="http://schemas.openxmlformats.org/spreadsheetml/2006/main">
  <authors>
    <author>Customer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KEY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KEY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>KEY
PT- Patellar Tendon Measurement Site
LC- Lateral Calf Measurement Site
PC- Posterior Calf Measurement Site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Customer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KEY: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
TCPO2- Transcutaneous Oxygen Tension
TCPCO2- Transcutaneous Carbon Dioxide Tension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KEY:
PT- Patellar Tendon Measurement Site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LC- Lateral Calf Measurement Site
PC- Posterior Calf Measurement Site
TCPO2- Transcutaneous Oxygen Tension
TCPCO2- Transcutaneous Carbon Dioxide Tension
NOTE- Baseline is considered to be the average of the data point at cuff application and the 2 preceding data points</t>
        </r>
      </text>
    </comment>
    <comment ref="N1" authorId="0">
      <text>
        <r>
          <rPr>
            <b/>
            <sz val="9"/>
            <color indexed="81"/>
            <rFont val="Tahoma"/>
            <family val="2"/>
          </rPr>
          <t>Figure 7C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" authorId="0">
      <text>
        <r>
          <rPr>
            <b/>
            <sz val="9"/>
            <color indexed="81"/>
            <rFont val="Tahoma"/>
            <family val="2"/>
          </rPr>
          <t>Figure 7D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<sst xmlns="http://schemas.openxmlformats.org/spreadsheetml/2006/main" count="1295" uniqueCount="195">
  <si>
    <t>Patellar Tendon</t>
  </si>
  <si>
    <t>Lateral Calf</t>
  </si>
  <si>
    <t>Posterior Calf</t>
  </si>
  <si>
    <t>Participant</t>
  </si>
  <si>
    <t>Interface Pressure at x mmHg Applied Cuff Pressure (mmHg)</t>
  </si>
  <si>
    <t>Mean (mmHg)</t>
  </si>
  <si>
    <t>Standard Deviation (mmHg)</t>
  </si>
  <si>
    <t>Patellar Tendon Measurement Site</t>
  </si>
  <si>
    <t>Lateral Calf Measurement Site</t>
  </si>
  <si>
    <t>Posterior Calf Measurement Site</t>
  </si>
  <si>
    <t>Applied Cuff Pressure</t>
  </si>
  <si>
    <t>Mean Interface Pressure (mmHg)</t>
  </si>
  <si>
    <t>Posteior Calf</t>
  </si>
  <si>
    <t>Event</t>
  </si>
  <si>
    <t>Participant 1</t>
  </si>
  <si>
    <t>Participant 2</t>
  </si>
  <si>
    <t>Participant 3</t>
  </si>
  <si>
    <t>Participant 4</t>
  </si>
  <si>
    <t>Participant 5</t>
  </si>
  <si>
    <t>Participant 6</t>
  </si>
  <si>
    <t>Participant 7</t>
  </si>
  <si>
    <t>Participant 8</t>
  </si>
  <si>
    <t>Participant 9</t>
  </si>
  <si>
    <t>Participant 10</t>
  </si>
  <si>
    <t>Time (Secs)</t>
  </si>
  <si>
    <r>
      <t>PT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(mmHg)</t>
    </r>
  </si>
  <si>
    <r>
      <t>PT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(mmHg)</t>
    </r>
  </si>
  <si>
    <r>
      <t>LC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(mmHg)</t>
    </r>
  </si>
  <si>
    <r>
      <t>PC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(mmHg)</t>
    </r>
  </si>
  <si>
    <t>Key in Comment</t>
  </si>
  <si>
    <r>
      <t>PT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(%)</t>
    </r>
  </si>
  <si>
    <r>
      <t>PT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(%)</t>
    </r>
  </si>
  <si>
    <r>
      <t>LC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(%)</t>
    </r>
  </si>
  <si>
    <r>
      <t>PC T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(%)</t>
    </r>
  </si>
  <si>
    <t>Participant 1 Percentage Change from Baseline</t>
  </si>
  <si>
    <t>Participant 2 Percentage Change from Baseline</t>
  </si>
  <si>
    <t>Participant 3 Percentage Change from Baseline</t>
  </si>
  <si>
    <t>Participant 4 Percentage Change from Baseline</t>
  </si>
  <si>
    <t>Participant 5 Percentage Change from Baseline</t>
  </si>
  <si>
    <t>Participant 6 Percentage Change from Baseline</t>
  </si>
  <si>
    <t>Participant 7 Percentage Change from Baseline</t>
  </si>
  <si>
    <t>Participant 8 Percentage Change from Baseline</t>
  </si>
  <si>
    <t>Participant 9 Percentage Change from Baseline</t>
  </si>
  <si>
    <t>Participant 10 Percentage Change from Baseline</t>
  </si>
  <si>
    <t>NaN</t>
  </si>
  <si>
    <t>Cuff Applied</t>
  </si>
  <si>
    <t>Cuff Inflated to 20 mmHg</t>
  </si>
  <si>
    <t>Cuff Inflated to 30 mmHg</t>
  </si>
  <si>
    <t>Cuff Inflated to 40 mmHg</t>
  </si>
  <si>
    <t>Cuff Inflated to 50 mmHg</t>
  </si>
  <si>
    <t>Pressure Released</t>
  </si>
  <si>
    <t>Cuff Removed</t>
  </si>
  <si>
    <t>Cuff Inflated to 60 mmHg</t>
  </si>
  <si>
    <t>Cuff Inflated to20 mmHg</t>
  </si>
  <si>
    <t>Liner Applied</t>
  </si>
  <si>
    <t>Before (pg/ml)</t>
  </si>
  <si>
    <t>After (pg/ml)</t>
  </si>
  <si>
    <t>Before (ug/ml)</t>
  </si>
  <si>
    <t>After(ug/ml)</t>
  </si>
  <si>
    <t>After (μg/pg)</t>
  </si>
  <si>
    <t>Difference</t>
  </si>
  <si>
    <t>% Difference</t>
  </si>
  <si>
    <t>Median</t>
  </si>
  <si>
    <t>After (ug/ml)</t>
  </si>
  <si>
    <t>Before (μg/pg)</t>
  </si>
  <si>
    <r>
      <t>IL-1</t>
    </r>
    <r>
      <rPr>
        <b/>
        <sz val="11"/>
        <color theme="1"/>
        <rFont val="Times New Roman"/>
        <family val="1"/>
      </rPr>
      <t>α</t>
    </r>
  </si>
  <si>
    <t>Total Protein</t>
  </si>
  <si>
    <r>
      <t>IL-1</t>
    </r>
    <r>
      <rPr>
        <b/>
        <sz val="11"/>
        <color theme="1"/>
        <rFont val="Times New Roman"/>
        <family val="1"/>
      </rPr>
      <t>α</t>
    </r>
    <r>
      <rPr>
        <b/>
        <sz val="11"/>
        <color theme="1"/>
        <rFont val="Calibri"/>
        <family val="2"/>
        <scheme val="minor"/>
      </rPr>
      <t>/Total Protein</t>
    </r>
  </si>
  <si>
    <r>
      <t>Before (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g/pg)</t>
    </r>
  </si>
  <si>
    <t>S001</t>
  </si>
  <si>
    <t>Standards</t>
  </si>
  <si>
    <t>S002</t>
  </si>
  <si>
    <t>S003</t>
  </si>
  <si>
    <t>S004</t>
  </si>
  <si>
    <t>S005</t>
  </si>
  <si>
    <t>S006</t>
  </si>
  <si>
    <t>S007</t>
  </si>
  <si>
    <t>S008</t>
  </si>
  <si>
    <t>U001</t>
  </si>
  <si>
    <t>U002</t>
  </si>
  <si>
    <t>U003</t>
  </si>
  <si>
    <t>U004</t>
  </si>
  <si>
    <t>U005</t>
  </si>
  <si>
    <t>U006</t>
  </si>
  <si>
    <t>U007</t>
  </si>
  <si>
    <t>U008</t>
  </si>
  <si>
    <t>U009</t>
  </si>
  <si>
    <t>U010</t>
  </si>
  <si>
    <t>U011</t>
  </si>
  <si>
    <t>U012</t>
  </si>
  <si>
    <t>U013</t>
  </si>
  <si>
    <t>U014</t>
  </si>
  <si>
    <t>U015</t>
  </si>
  <si>
    <t>U016</t>
  </si>
  <si>
    <t>U017</t>
  </si>
  <si>
    <t>U018</t>
  </si>
  <si>
    <t>U019</t>
  </si>
  <si>
    <t>U020</t>
  </si>
  <si>
    <t>U021</t>
  </si>
  <si>
    <t>U022</t>
  </si>
  <si>
    <t>U023</t>
  </si>
  <si>
    <t>U024</t>
  </si>
  <si>
    <t>U025</t>
  </si>
  <si>
    <t>U026</t>
  </si>
  <si>
    <t>U027</t>
  </si>
  <si>
    <t>U028</t>
  </si>
  <si>
    <t>U029</t>
  </si>
  <si>
    <t>U030</t>
  </si>
  <si>
    <t>U031</t>
  </si>
  <si>
    <t>U032</t>
  </si>
  <si>
    <t>U033</t>
  </si>
  <si>
    <t>U034</t>
  </si>
  <si>
    <t>U035</t>
  </si>
  <si>
    <t>U036</t>
  </si>
  <si>
    <t>U037</t>
  </si>
  <si>
    <t>U038</t>
  </si>
  <si>
    <t>U039</t>
  </si>
  <si>
    <t>U040</t>
  </si>
  <si>
    <t>Signal</t>
  </si>
  <si>
    <t>Sample</t>
  </si>
  <si>
    <t>Known Concentration (pg/ml)</t>
  </si>
  <si>
    <t>Mean Signal</t>
  </si>
  <si>
    <r>
      <t>Calculated IL-1</t>
    </r>
    <r>
      <rPr>
        <b/>
        <sz val="11"/>
        <color theme="1"/>
        <rFont val="Times New Roman"/>
        <family val="1"/>
      </rPr>
      <t xml:space="preserve">α </t>
    </r>
    <r>
      <rPr>
        <b/>
        <sz val="11"/>
        <color theme="1"/>
        <rFont val="Calibri"/>
        <family val="2"/>
        <scheme val="minor"/>
      </rPr>
      <t>Concentration</t>
    </r>
  </si>
  <si>
    <r>
      <t>Mean Caluclated IL/1</t>
    </r>
    <r>
      <rPr>
        <b/>
        <sz val="11"/>
        <color theme="1"/>
        <rFont val="Times New Roman"/>
        <family val="1"/>
      </rPr>
      <t>α</t>
    </r>
    <r>
      <rPr>
        <b/>
        <sz val="11"/>
        <color theme="1"/>
        <rFont val="Calibri"/>
        <family val="2"/>
      </rPr>
      <t xml:space="preserve"> Concentration (pg/ml)</t>
    </r>
  </si>
  <si>
    <t>PT Baseline</t>
  </si>
  <si>
    <t>LC Baseline</t>
  </si>
  <si>
    <t>PC Baseline</t>
  </si>
  <si>
    <t>PT Post-Loading</t>
  </si>
  <si>
    <t>LC Post-Loading</t>
  </si>
  <si>
    <t>PC Post-Loading</t>
  </si>
  <si>
    <t>Mean Concentration Taking into Account x2 Dilution (pg/ml)</t>
  </si>
  <si>
    <r>
      <t>IL-1</t>
    </r>
    <r>
      <rPr>
        <b/>
        <sz val="11"/>
        <color theme="1"/>
        <rFont val="Times New Roman"/>
        <family val="1"/>
      </rPr>
      <t>α</t>
    </r>
    <r>
      <rPr>
        <b/>
        <sz val="11"/>
        <color theme="1"/>
        <rFont val="Calibri"/>
        <family val="2"/>
      </rPr>
      <t xml:space="preserve"> RAW</t>
    </r>
  </si>
  <si>
    <t>Conc 1</t>
  </si>
  <si>
    <t>Conc 2</t>
  </si>
  <si>
    <t>Mean Conc (ug/ml)</t>
  </si>
  <si>
    <t>Optical Density 1</t>
  </si>
  <si>
    <t>Optical Density 2</t>
  </si>
  <si>
    <t>Range?</t>
  </si>
  <si>
    <t>Standard 1</t>
  </si>
  <si>
    <t>Standard 2</t>
  </si>
  <si>
    <t>Standard 3</t>
  </si>
  <si>
    <t>Standard 4</t>
  </si>
  <si>
    <t>Standard 5</t>
  </si>
  <si>
    <t>Standard 6</t>
  </si>
  <si>
    <t>Standard 7</t>
  </si>
  <si>
    <t>Standard 8</t>
  </si>
  <si>
    <t xml:space="preserve">Known Concentration (ug/ml) </t>
  </si>
  <si>
    <t>BPT</t>
  </si>
  <si>
    <t>BPC</t>
  </si>
  <si>
    <t>LPT</t>
  </si>
  <si>
    <t>LPC</t>
  </si>
  <si>
    <t>BLC</t>
  </si>
  <si>
    <t>LLC</t>
  </si>
  <si>
    <t>Total Protein RAW</t>
  </si>
  <si>
    <t>Figure 7A Raw Data</t>
  </si>
  <si>
    <t>Participant with Amputation Example</t>
  </si>
  <si>
    <t>Patellar Tendon Residual Limb</t>
  </si>
  <si>
    <t>Patellar Tendon Contralateral Limb</t>
  </si>
  <si>
    <t>Lateral Calf Residual Limb</t>
  </si>
  <si>
    <t>Lateral Calf Contralateral Limb</t>
  </si>
  <si>
    <t>Posterior Calf Residual Limb</t>
  </si>
  <si>
    <t>Posterior Calf Contralateral Limb</t>
  </si>
  <si>
    <t>Participant  with amputation example</t>
  </si>
  <si>
    <r>
      <t>Figure 7B IL-1</t>
    </r>
    <r>
      <rPr>
        <b/>
        <sz val="11"/>
        <color theme="1"/>
        <rFont val="Times New Roman"/>
        <family val="1"/>
      </rPr>
      <t>α</t>
    </r>
    <r>
      <rPr>
        <b/>
        <sz val="11"/>
        <color theme="1"/>
        <rFont val="Calibri"/>
        <family val="2"/>
      </rPr>
      <t xml:space="preserve"> RAW</t>
    </r>
  </si>
  <si>
    <t>PT Baseline Residual</t>
  </si>
  <si>
    <t>LC Baseline Resdidual</t>
  </si>
  <si>
    <t>PC Baseline Residual</t>
  </si>
  <si>
    <t>PT Baseline Contralateral</t>
  </si>
  <si>
    <t>LC Baseline Contralateral</t>
  </si>
  <si>
    <t>PC Baseline Contralateral</t>
  </si>
  <si>
    <t>PT Post-Loading Residual</t>
  </si>
  <si>
    <t>LC Post-Loading Residual</t>
  </si>
  <si>
    <t>PC Post-Loading Residual</t>
  </si>
  <si>
    <t>PT Post-Loading Contralateral</t>
  </si>
  <si>
    <t>LC Post-Loading Contralateral</t>
  </si>
  <si>
    <t>PC Post-Loading Contralateral</t>
  </si>
  <si>
    <r>
      <t>Figure 7B IL-1RA</t>
    </r>
    <r>
      <rPr>
        <b/>
        <sz val="11"/>
        <color theme="1"/>
        <rFont val="Calibri"/>
        <family val="2"/>
      </rPr>
      <t xml:space="preserve"> RAW</t>
    </r>
  </si>
  <si>
    <t>Measurement Site</t>
  </si>
  <si>
    <t>PT Residual</t>
  </si>
  <si>
    <t>PT Contralateral</t>
  </si>
  <si>
    <t>LC Residual</t>
  </si>
  <si>
    <t>LC Contralateral</t>
  </si>
  <si>
    <t>PC Residual</t>
  </si>
  <si>
    <t>PC Contralateral</t>
  </si>
  <si>
    <t>IL-1RA</t>
  </si>
  <si>
    <t>IL-1RA/Total Protein</t>
  </si>
  <si>
    <t>% Difference IL-1a</t>
  </si>
  <si>
    <t>% Difference IL-1RA</t>
  </si>
  <si>
    <t>Participant with Amputation Residual Raw</t>
  </si>
  <si>
    <t>Participant with Amputation Contralateral Raw</t>
  </si>
  <si>
    <t>Participant with Amputation Residual Percentage Change from Baseline</t>
  </si>
  <si>
    <t>Participant with Amputation Contralateral Percentage Change from Baseline</t>
  </si>
  <si>
    <r>
      <t>IL-1RA</t>
    </r>
    <r>
      <rPr>
        <b/>
        <sz val="11"/>
        <color theme="1"/>
        <rFont val="Calibri"/>
        <family val="2"/>
      </rPr>
      <t xml:space="preserve"> RAW</t>
    </r>
  </si>
  <si>
    <r>
      <t>Calculated IL-1RA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Concentration</t>
    </r>
  </si>
  <si>
    <r>
      <t>Mean Caluclated IL/1RA</t>
    </r>
    <r>
      <rPr>
        <b/>
        <sz val="11"/>
        <color theme="1"/>
        <rFont val="Calibri"/>
        <family val="2"/>
      </rPr>
      <t xml:space="preserve"> Concentration (pg/ml)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</si>
</sst>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1" fillId="0" borderId="0" xfId="0" applyFont="1"/>
    <xf numFmtId="0" fontId="1" fillId="0" borderId="9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12" xfId="0" applyBorder="1"/>
    <xf numFmtId="0" fontId="0" fillId="0" borderId="0" xfId="0" applyBorder="1"/>
    <xf numFmtId="0" fontId="0" fillId="0" borderId="5" xfId="0" applyBorder="1"/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/>
    <xf numFmtId="0" fontId="1" fillId="0" borderId="2" xfId="0" applyFont="1" applyBorder="1"/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3" xfId="0" applyNumberForma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7" fillId="0" borderId="0" xfId="0" applyFont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16" fontId="1" fillId="0" borderId="12" xfId="0" applyNumberFormat="1" applyFont="1" applyBorder="1"/>
    <xf numFmtId="0" fontId="1" fillId="0" borderId="12" xfId="0" applyNumberFormat="1" applyFont="1" applyBorder="1"/>
    <xf numFmtId="0" fontId="1" fillId="0" borderId="12" xfId="0" applyNumberFormat="1" applyFont="1" applyFill="1" applyBorder="1"/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1" fillId="0" borderId="9" xfId="0" applyNumberFormat="1" applyFont="1" applyBorder="1"/>
    <xf numFmtId="0" fontId="1" fillId="0" borderId="13" xfId="0" applyNumberFormat="1" applyFont="1" applyBorder="1"/>
    <xf numFmtId="2" fontId="0" fillId="0" borderId="12" xfId="0" applyNumberForma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2" fontId="0" fillId="0" borderId="14" xfId="0" applyNumberFormat="1" applyFon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9" xfId="0" applyNumberFormat="1" applyFont="1" applyFill="1" applyBorder="1" applyAlignment="1">
      <alignment horizontal="center"/>
    </xf>
    <xf numFmtId="2" fontId="0" fillId="0" borderId="12" xfId="0" applyNumberFormat="1" applyFont="1" applyFill="1" applyBorder="1" applyAlignment="1">
      <alignment horizontal="center"/>
    </xf>
    <xf numFmtId="2" fontId="0" fillId="0" borderId="13" xfId="0" applyNumberFormat="1" applyFon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" fontId="0" fillId="0" borderId="14" xfId="0" applyNumberFormat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16" fontId="1" fillId="0" borderId="26" xfId="0" applyNumberFormat="1" applyFont="1" applyBorder="1" applyAlignment="1">
      <alignment horizontal="center" vertical="center" wrapText="1"/>
    </xf>
    <xf numFmtId="16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16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" fontId="1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9" xfId="0" applyNumberFormat="1" applyFont="1" applyBorder="1" applyAlignment="1">
      <alignment horizontal="center" wrapText="1"/>
    </xf>
    <xf numFmtId="0" fontId="1" fillId="0" borderId="28" xfId="0" applyNumberFormat="1" applyFont="1" applyBorder="1" applyAlignment="1">
      <alignment horizont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16" fontId="1" fillId="0" borderId="24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1" fontId="0" fillId="0" borderId="21" xfId="0" applyNumberForma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1" fontId="7" fillId="0" borderId="13" xfId="0" applyNumberFormat="1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" fontId="7" fillId="0" borderId="8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21" xfId="0" applyNumberFormat="1" applyFont="1" applyFill="1" applyBorder="1" applyAlignment="1">
      <alignment horizontal="center" vertical="center" wrapText="1"/>
    </xf>
    <xf numFmtId="16" fontId="1" fillId="0" borderId="30" xfId="0" applyNumberFormat="1" applyFont="1" applyBorder="1" applyAlignment="1">
      <alignment horizontal="center" vertical="center" wrapText="1"/>
    </xf>
    <xf numFmtId="16" fontId="1" fillId="0" borderId="21" xfId="0" applyNumberFormat="1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center" vertical="center" wrapText="1"/>
    </xf>
    <xf numFmtId="16" fontId="1" fillId="0" borderId="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7" xfId="0" applyBorder="1"/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/>
    <xf numFmtId="0" fontId="0" fillId="0" borderId="23" xfId="0" applyBorder="1"/>
    <xf numFmtId="0" fontId="0" fillId="0" borderId="14" xfId="0" applyBorder="1"/>
    <xf numFmtId="0" fontId="0" fillId="0" borderId="4" xfId="0" applyBorder="1"/>
    <xf numFmtId="0" fontId="0" fillId="0" borderId="6" xfId="0" applyBorder="1"/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10" xfId="0" applyNumberFormat="1" applyFont="1" applyBorder="1" applyAlignment="1">
      <alignment horizontal="center" wrapText="1"/>
    </xf>
    <xf numFmtId="2" fontId="0" fillId="0" borderId="14" xfId="0" applyNumberFormat="1" applyFont="1" applyBorder="1" applyAlignment="1"/>
    <xf numFmtId="0" fontId="1" fillId="0" borderId="0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10" xfId="0" applyFont="1" applyBorder="1" applyAlignment="1"/>
    <xf numFmtId="0" fontId="1" fillId="0" borderId="4" xfId="0" applyNumberFormat="1" applyFont="1" applyFill="1" applyBorder="1" applyAlignment="1">
      <alignment horizontal="center" vertical="center"/>
    </xf>
    <xf numFmtId="16" fontId="1" fillId="0" borderId="4" xfId="0" applyNumberFormat="1" applyFont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wrapText="1"/>
    </xf>
    <xf numFmtId="0" fontId="1" fillId="0" borderId="25" xfId="0" applyNumberFormat="1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1" fontId="0" fillId="0" borderId="26" xfId="0" applyNumberFormat="1" applyFill="1" applyBorder="1" applyAlignment="1">
      <alignment horizontal="center" vertical="center" wrapText="1"/>
    </xf>
    <xf numFmtId="1" fontId="0" fillId="0" borderId="25" xfId="0" applyNumberFormat="1" applyFill="1" applyBorder="1" applyAlignment="1">
      <alignment horizontal="center" vertical="center" wrapText="1"/>
    </xf>
    <xf numFmtId="0" fontId="1" fillId="0" borderId="0" xfId="0" applyFont="1" applyAlignment="1"/>
    <xf numFmtId="0" fontId="10" fillId="0" borderId="0" xfId="0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83122457226479"/>
          <c:y val="4.3567567567567571E-2"/>
          <c:w val="0.85176468972768538"/>
          <c:h val="0.79117741363410654"/>
        </c:manualLayout>
      </c:layout>
      <c:barChart>
        <c:barDir val="col"/>
        <c:grouping val="clustered"/>
        <c:varyColors val="0"/>
        <c:ser>
          <c:idx val="0"/>
          <c:order val="0"/>
          <c:tx>
            <c:v>Patellar Tendon</c:v>
          </c:tx>
          <c:spPr>
            <a:solidFill>
              <a:srgbClr val="1F497D"/>
            </a:solidFill>
            <a:ln>
              <a:solidFill>
                <a:srgbClr val="1F497D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'Figure 2'!$M$3:$M$8</c:f>
                <c:numCache>
                  <c:formatCode>General</c:formatCode>
                  <c:ptCount val="6"/>
                  <c:pt idx="0">
                    <c:v>7.3720359182689092</c:v>
                  </c:pt>
                  <c:pt idx="1">
                    <c:v>10.373041983911961</c:v>
                  </c:pt>
                  <c:pt idx="2">
                    <c:v>9.2520268049763104</c:v>
                  </c:pt>
                  <c:pt idx="3">
                    <c:v>8.0596541297601245</c:v>
                  </c:pt>
                  <c:pt idx="4">
                    <c:v>8.1716915757924049</c:v>
                  </c:pt>
                  <c:pt idx="5">
                    <c:v>8.2108780601418569</c:v>
                  </c:pt>
                </c:numCache>
              </c:numRef>
            </c:plus>
            <c:minus>
              <c:numRef>
                <c:f>'Figure 2'!$M$3:$M$8</c:f>
                <c:numCache>
                  <c:formatCode>General</c:formatCode>
                  <c:ptCount val="6"/>
                  <c:pt idx="0">
                    <c:v>7.3720359182689092</c:v>
                  </c:pt>
                  <c:pt idx="1">
                    <c:v>10.373041983911961</c:v>
                  </c:pt>
                  <c:pt idx="2">
                    <c:v>9.2520268049763104</c:v>
                  </c:pt>
                  <c:pt idx="3">
                    <c:v>8.0596541297601245</c:v>
                  </c:pt>
                  <c:pt idx="4">
                    <c:v>8.1716915757924049</c:v>
                  </c:pt>
                  <c:pt idx="5">
                    <c:v>8.2108780601418569</c:v>
                  </c:pt>
                </c:numCache>
              </c:numRef>
            </c:minus>
          </c:errBars>
          <c:val>
            <c:numRef>
              <c:f>'Figure 2'!$J$3:$J$8</c:f>
              <c:numCache>
                <c:formatCode>0</c:formatCode>
                <c:ptCount val="6"/>
                <c:pt idx="0">
                  <c:v>13.1</c:v>
                </c:pt>
                <c:pt idx="1">
                  <c:v>32.6</c:v>
                </c:pt>
                <c:pt idx="2">
                  <c:v>42.266666666666666</c:v>
                </c:pt>
                <c:pt idx="3">
                  <c:v>52.733333333333327</c:v>
                </c:pt>
                <c:pt idx="4">
                  <c:v>63.3</c:v>
                </c:pt>
                <c:pt idx="5">
                  <c:v>73.7</c:v>
                </c:pt>
              </c:numCache>
            </c:numRef>
          </c:val>
        </c:ser>
        <c:ser>
          <c:idx val="1"/>
          <c:order val="1"/>
          <c:tx>
            <c:v>Lateral Calf</c:v>
          </c:tx>
          <c:spPr>
            <a:solidFill>
              <a:srgbClr val="ADCEE5"/>
            </a:solidFill>
            <a:ln>
              <a:solidFill>
                <a:srgbClr val="ADCEE5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'Figure 2'!$N$3:$N$8</c:f>
                <c:numCache>
                  <c:formatCode>General</c:formatCode>
                  <c:ptCount val="6"/>
                  <c:pt idx="0">
                    <c:v>2.9481109247603561</c:v>
                  </c:pt>
                  <c:pt idx="1">
                    <c:v>5.2191480313207688</c:v>
                  </c:pt>
                  <c:pt idx="2">
                    <c:v>6.0537713987355035</c:v>
                  </c:pt>
                  <c:pt idx="3">
                    <c:v>6.5479239948227184</c:v>
                  </c:pt>
                  <c:pt idx="4">
                    <c:v>6.0365144059166722</c:v>
                  </c:pt>
                  <c:pt idx="5">
                    <c:v>5.5289362270213553</c:v>
                  </c:pt>
                </c:numCache>
              </c:numRef>
            </c:plus>
            <c:minus>
              <c:numRef>
                <c:f>'Figure 2'!$N$3:$N$8</c:f>
                <c:numCache>
                  <c:formatCode>General</c:formatCode>
                  <c:ptCount val="6"/>
                  <c:pt idx="0">
                    <c:v>2.9481109247603561</c:v>
                  </c:pt>
                  <c:pt idx="1">
                    <c:v>5.2191480313207688</c:v>
                  </c:pt>
                  <c:pt idx="2">
                    <c:v>6.0537713987355035</c:v>
                  </c:pt>
                  <c:pt idx="3">
                    <c:v>6.5479239948227184</c:v>
                  </c:pt>
                  <c:pt idx="4">
                    <c:v>6.0365144059166722</c:v>
                  </c:pt>
                  <c:pt idx="5">
                    <c:v>5.5289362270213553</c:v>
                  </c:pt>
                </c:numCache>
              </c:numRef>
            </c:minus>
          </c:errBars>
          <c:val>
            <c:numRef>
              <c:f>'Figure 2'!$K$3:$K$8</c:f>
              <c:numCache>
                <c:formatCode>0</c:formatCode>
                <c:ptCount val="6"/>
                <c:pt idx="0">
                  <c:v>4.6666666666666661</c:v>
                </c:pt>
                <c:pt idx="1">
                  <c:v>24.466666666666669</c:v>
                </c:pt>
                <c:pt idx="2">
                  <c:v>36.166666666666664</c:v>
                </c:pt>
                <c:pt idx="3">
                  <c:v>48.7</c:v>
                </c:pt>
                <c:pt idx="4">
                  <c:v>60.6</c:v>
                </c:pt>
                <c:pt idx="5">
                  <c:v>72.566666666666677</c:v>
                </c:pt>
              </c:numCache>
            </c:numRef>
          </c:val>
        </c:ser>
        <c:ser>
          <c:idx val="2"/>
          <c:order val="2"/>
          <c:tx>
            <c:v>Posterior Calf</c:v>
          </c:tx>
          <c:spPr>
            <a:solidFill>
              <a:srgbClr val="DCEAF4"/>
            </a:solidFill>
            <a:ln>
              <a:solidFill>
                <a:srgbClr val="DCEAF4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'Figure 2'!$O$3:$O$8</c:f>
                <c:numCache>
                  <c:formatCode>General</c:formatCode>
                  <c:ptCount val="6"/>
                  <c:pt idx="0">
                    <c:v>1.2881223774390611</c:v>
                  </c:pt>
                  <c:pt idx="1">
                    <c:v>5.3291650377896858</c:v>
                  </c:pt>
                  <c:pt idx="2">
                    <c:v>5.168876468887369</c:v>
                  </c:pt>
                  <c:pt idx="3">
                    <c:v>5.3245297711583106</c:v>
                  </c:pt>
                  <c:pt idx="4">
                    <c:v>5.6441819711501848</c:v>
                  </c:pt>
                  <c:pt idx="5">
                    <c:v>4.9794640001103589</c:v>
                  </c:pt>
                </c:numCache>
              </c:numRef>
            </c:plus>
            <c:minus>
              <c:numRef>
                <c:f>'Figure 2'!$O$3:$O$8</c:f>
                <c:numCache>
                  <c:formatCode>General</c:formatCode>
                  <c:ptCount val="6"/>
                  <c:pt idx="0">
                    <c:v>1.2881223774390611</c:v>
                  </c:pt>
                  <c:pt idx="1">
                    <c:v>5.3291650377896858</c:v>
                  </c:pt>
                  <c:pt idx="2">
                    <c:v>5.168876468887369</c:v>
                  </c:pt>
                  <c:pt idx="3">
                    <c:v>5.3245297711583106</c:v>
                  </c:pt>
                  <c:pt idx="4">
                    <c:v>5.6441819711501848</c:v>
                  </c:pt>
                  <c:pt idx="5">
                    <c:v>4.9794640001103589</c:v>
                  </c:pt>
                </c:numCache>
              </c:numRef>
            </c:minus>
          </c:errBars>
          <c:val>
            <c:numRef>
              <c:f>'Figure 2'!$L$3:$L$8</c:f>
              <c:numCache>
                <c:formatCode>0</c:formatCode>
                <c:ptCount val="6"/>
                <c:pt idx="0">
                  <c:v>0.53333333333333333</c:v>
                </c:pt>
                <c:pt idx="1">
                  <c:v>19.466666666666669</c:v>
                </c:pt>
                <c:pt idx="2">
                  <c:v>31.433333333333326</c:v>
                </c:pt>
                <c:pt idx="3">
                  <c:v>43.86666666666666</c:v>
                </c:pt>
                <c:pt idx="4">
                  <c:v>55.866666666666674</c:v>
                </c:pt>
                <c:pt idx="5">
                  <c:v>66.2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34976"/>
        <c:axId val="142637824"/>
      </c:barChart>
      <c:catAx>
        <c:axId val="17113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Applied</a:t>
                </a:r>
                <a:r>
                  <a:rPr lang="en-GB" sz="11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Cuff Pressure (mmHg)</a:t>
                </a:r>
                <a:endParaRPr lang="en-GB" sz="11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42637824"/>
        <c:crosses val="autoZero"/>
        <c:auto val="1"/>
        <c:lblAlgn val="ctr"/>
        <c:lblOffset val="100"/>
        <c:noMultiLvlLbl val="0"/>
      </c:catAx>
      <c:valAx>
        <c:axId val="142637824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</a:t>
                </a:r>
                <a:r>
                  <a:rPr lang="en-GB" sz="11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Interface Pressure (mmHg)</a:t>
                </a:r>
                <a:endParaRPr lang="en-GB" sz="11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11349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23791199306364733"/>
          <c:y val="9.2478683407817286E-2"/>
          <c:w val="0.21649757345354254"/>
          <c:h val="0.19522281336454564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/>
              <a:t>Patellar</a:t>
            </a:r>
            <a:r>
              <a:rPr lang="en-GB" sz="1000" baseline="0"/>
              <a:t> Tendon Measurement Site</a:t>
            </a:r>
            <a:endParaRPr lang="en-GB" sz="1000"/>
          </a:p>
        </c:rich>
      </c:tx>
      <c:layout>
        <c:manualLayout>
          <c:xMode val="edge"/>
          <c:yMode val="edge"/>
          <c:x val="0.3493379449064194"/>
          <c:y val="3.6343427648820613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% Change</c:v>
          </c:tx>
          <c:spPr>
            <a:solidFill>
              <a:srgbClr val="1F497D"/>
            </a:solidFill>
            <a:ln>
              <a:solidFill>
                <a:srgbClr val="1F497D"/>
              </a:solidFill>
            </a:ln>
          </c:spPr>
          <c:invertIfNegative val="0"/>
          <c:val>
            <c:numRef>
              <c:f>'[1]Change in IL-1a TP Ratio'!$N$5:$N$14</c:f>
              <c:numCache>
                <c:formatCode>General</c:formatCode>
                <c:ptCount val="10"/>
                <c:pt idx="0">
                  <c:v>140.9118424697611</c:v>
                </c:pt>
                <c:pt idx="1">
                  <c:v>73.145116886177306</c:v>
                </c:pt>
                <c:pt idx="2">
                  <c:v>-5.3238251006906596</c:v>
                </c:pt>
                <c:pt idx="3">
                  <c:v>143.49409394629927</c:v>
                </c:pt>
                <c:pt idx="4">
                  <c:v>153.7174518625975</c:v>
                </c:pt>
                <c:pt idx="5">
                  <c:v>76.013121919259177</c:v>
                </c:pt>
                <c:pt idx="6">
                  <c:v>71.922997057339728</c:v>
                </c:pt>
                <c:pt idx="7">
                  <c:v>129.28454037798431</c:v>
                </c:pt>
                <c:pt idx="8">
                  <c:v>116.49818522439466</c:v>
                </c:pt>
                <c:pt idx="9">
                  <c:v>82.251764491946176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04224"/>
        <c:axId val="169606464"/>
      </c:barChart>
      <c:catAx>
        <c:axId val="31960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Participant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9606464"/>
        <c:crosses val="autoZero"/>
        <c:auto val="1"/>
        <c:lblAlgn val="ctr"/>
        <c:lblOffset val="100"/>
        <c:noMultiLvlLbl val="0"/>
      </c:catAx>
      <c:valAx>
        <c:axId val="169606464"/>
        <c:scaling>
          <c:orientation val="minMax"/>
          <c:max val="500"/>
          <c:min val="-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Change in  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IL-1</a:t>
                </a:r>
                <a:r>
                  <a:rPr lang="el-GR" sz="1200" b="1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/Total Protein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19604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/>
              <a:t>Lateral Calf Measurement Site</a:t>
            </a:r>
          </a:p>
        </c:rich>
      </c:tx>
      <c:layout>
        <c:manualLayout>
          <c:xMode val="edge"/>
          <c:yMode val="edge"/>
          <c:x val="0.45712848160770941"/>
          <c:y val="2.5551836311889911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% Change</c:v>
          </c:tx>
          <c:spPr>
            <a:solidFill>
              <a:srgbClr val="1F497D"/>
            </a:solidFill>
            <a:ln>
              <a:solidFill>
                <a:srgbClr val="1F497D"/>
              </a:solidFill>
            </a:ln>
          </c:spPr>
          <c:invertIfNegative val="0"/>
          <c:val>
            <c:numRef>
              <c:f>'[1]Change in IL-1a TP Ratio'!$N$21:$N$30</c:f>
              <c:numCache>
                <c:formatCode>General</c:formatCode>
                <c:ptCount val="10"/>
                <c:pt idx="0">
                  <c:v>10.137843054538836</c:v>
                </c:pt>
                <c:pt idx="1">
                  <c:v>9.1566439739453642</c:v>
                </c:pt>
                <c:pt idx="2">
                  <c:v>470.3643065646304</c:v>
                </c:pt>
                <c:pt idx="3">
                  <c:v>22.803390597981046</c:v>
                </c:pt>
                <c:pt idx="4">
                  <c:v>89.007008723684905</c:v>
                </c:pt>
                <c:pt idx="5">
                  <c:v>64.654693726902252</c:v>
                </c:pt>
                <c:pt idx="6">
                  <c:v>5.3559429568795007</c:v>
                </c:pt>
                <c:pt idx="7">
                  <c:v>-22.832462347753079</c:v>
                </c:pt>
                <c:pt idx="8">
                  <c:v>25.412406224413608</c:v>
                </c:pt>
                <c:pt idx="9">
                  <c:v>14.85008188734375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022208"/>
        <c:axId val="318167232"/>
      </c:barChart>
      <c:catAx>
        <c:axId val="32502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Participant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18167232"/>
        <c:crosses val="autoZero"/>
        <c:auto val="1"/>
        <c:lblAlgn val="ctr"/>
        <c:lblOffset val="100"/>
        <c:noMultiLvlLbl val="0"/>
      </c:catAx>
      <c:valAx>
        <c:axId val="3181672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</a:t>
                </a:r>
                <a:r>
                  <a:rPr lang="en-GB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change in 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IL-1</a:t>
                </a:r>
                <a:r>
                  <a:rPr lang="el-GR" sz="1200" b="1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/Total Protein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2502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/>
              <a:t>Posterior</a:t>
            </a:r>
            <a:r>
              <a:rPr lang="en-GB" sz="1000" baseline="0"/>
              <a:t> Calf Measurement Site</a:t>
            </a:r>
            <a:endParaRPr lang="en-GB" sz="1000"/>
          </a:p>
        </c:rich>
      </c:tx>
      <c:layout>
        <c:manualLayout>
          <c:xMode val="edge"/>
          <c:yMode val="edge"/>
          <c:x val="0.34370736125516776"/>
          <c:y val="2.9074742119056491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% Change</c:v>
          </c:tx>
          <c:spPr>
            <a:solidFill>
              <a:srgbClr val="1F497D"/>
            </a:solidFill>
            <a:ln>
              <a:solidFill>
                <a:srgbClr val="1F497D"/>
              </a:solidFill>
            </a:ln>
          </c:spPr>
          <c:invertIfNegative val="0"/>
          <c:val>
            <c:numRef>
              <c:f>'[1]Change in IL-1a TP Ratio'!$N$37:$N$46</c:f>
              <c:numCache>
                <c:formatCode>General</c:formatCode>
                <c:ptCount val="10"/>
                <c:pt idx="0">
                  <c:v>104.16204414985519</c:v>
                </c:pt>
                <c:pt idx="1">
                  <c:v>0.5842244945396794</c:v>
                </c:pt>
                <c:pt idx="2">
                  <c:v>200.99151457588707</c:v>
                </c:pt>
                <c:pt idx="3">
                  <c:v>94.325852913393433</c:v>
                </c:pt>
                <c:pt idx="4">
                  <c:v>23.150068313097247</c:v>
                </c:pt>
                <c:pt idx="5">
                  <c:v>6.0976617496144074</c:v>
                </c:pt>
                <c:pt idx="6">
                  <c:v>-18.274645974874375</c:v>
                </c:pt>
                <c:pt idx="7">
                  <c:v>70.389309956331886</c:v>
                </c:pt>
                <c:pt idx="8">
                  <c:v>86.104277870672874</c:v>
                </c:pt>
                <c:pt idx="9">
                  <c:v>248.90476268856969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022720"/>
        <c:axId val="341819968"/>
      </c:barChart>
      <c:catAx>
        <c:axId val="3250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Participant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41819968"/>
        <c:crosses val="autoZero"/>
        <c:auto val="1"/>
        <c:lblAlgn val="ctr"/>
        <c:lblOffset val="100"/>
        <c:noMultiLvlLbl val="0"/>
      </c:catAx>
      <c:valAx>
        <c:axId val="341819968"/>
        <c:scaling>
          <c:orientation val="minMax"/>
          <c:max val="500"/>
          <c:min val="-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Change in 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IL-1</a:t>
                </a:r>
                <a:r>
                  <a:rPr lang="el-GR" sz="1200" b="1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/Total Protein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2502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/>
              <a:t>Patellar Tendon Measurement</a:t>
            </a:r>
            <a:r>
              <a:rPr lang="en-GB" sz="1000" baseline="0"/>
              <a:t> Site</a:t>
            </a:r>
            <a:endParaRPr lang="en-GB" sz="1000"/>
          </a:p>
        </c:rich>
      </c:tx>
      <c:layout>
        <c:manualLayout>
          <c:xMode val="edge"/>
          <c:yMode val="edge"/>
          <c:x val="0.30883950253881814"/>
          <c:y val="3.1446540880503145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1F497D"/>
            </a:solidFill>
            <a:ln>
              <a:solidFill>
                <a:srgbClr val="1F497D"/>
              </a:solidFill>
            </a:ln>
          </c:spPr>
          <c:invertIfNegative val="0"/>
          <c:val>
            <c:numRef>
              <c:f>'Figures 6 &amp; Appendix 8'!$W$4:$W$13</c:f>
              <c:numCache>
                <c:formatCode>0.00</c:formatCode>
                <c:ptCount val="10"/>
                <c:pt idx="0">
                  <c:v>151.11765917170678</c:v>
                </c:pt>
                <c:pt idx="1">
                  <c:v>80.236837657093901</c:v>
                </c:pt>
                <c:pt idx="2">
                  <c:v>-0.75766567474647539</c:v>
                </c:pt>
                <c:pt idx="3">
                  <c:v>58.167851306793615</c:v>
                </c:pt>
                <c:pt idx="4">
                  <c:v>189.44913457744613</c:v>
                </c:pt>
                <c:pt idx="5">
                  <c:v>82.029368865175414</c:v>
                </c:pt>
                <c:pt idx="6">
                  <c:v>41.66928670121812</c:v>
                </c:pt>
                <c:pt idx="7">
                  <c:v>115.96521828375815</c:v>
                </c:pt>
                <c:pt idx="8">
                  <c:v>116.03986036643397</c:v>
                </c:pt>
                <c:pt idx="9">
                  <c:v>55.814066467354806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030528"/>
        <c:axId val="342017152"/>
      </c:barChart>
      <c:catAx>
        <c:axId val="3630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Participant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42017152"/>
        <c:crosses val="autoZero"/>
        <c:auto val="1"/>
        <c:lblAlgn val="ctr"/>
        <c:lblOffset val="100"/>
        <c:noMultiLvlLbl val="0"/>
      </c:catAx>
      <c:valAx>
        <c:axId val="342017152"/>
        <c:scaling>
          <c:orientation val="minMax"/>
          <c:max val="500"/>
          <c:min val="-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Change in  </a:t>
                </a: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IL-1RA/Total Protein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630305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/>
              <a:t>Lateral Calf Measurement Site</a:t>
            </a:r>
          </a:p>
        </c:rich>
      </c:tx>
      <c:layout>
        <c:manualLayout>
          <c:xMode val="edge"/>
          <c:yMode val="edge"/>
          <c:x val="0.42238305492187306"/>
          <c:y val="3.7523452157598502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1F497D"/>
            </a:solidFill>
            <a:ln>
              <a:solidFill>
                <a:srgbClr val="1F497D"/>
              </a:solidFill>
            </a:ln>
          </c:spPr>
          <c:invertIfNegative val="0"/>
          <c:val>
            <c:numRef>
              <c:f>'Figures 6 &amp; Appendix 8'!$W$18:$W$27</c:f>
              <c:numCache>
                <c:formatCode>0.00</c:formatCode>
                <c:ptCount val="10"/>
                <c:pt idx="0">
                  <c:v>8.1613312292522675</c:v>
                </c:pt>
                <c:pt idx="1">
                  <c:v>21.952250623439422</c:v>
                </c:pt>
                <c:pt idx="2">
                  <c:v>519.93747667449634</c:v>
                </c:pt>
                <c:pt idx="3">
                  <c:v>63.363310671890069</c:v>
                </c:pt>
                <c:pt idx="4">
                  <c:v>123.27362180380779</c:v>
                </c:pt>
                <c:pt idx="5">
                  <c:v>52.836306845179003</c:v>
                </c:pt>
                <c:pt idx="6">
                  <c:v>-11.602888365185326</c:v>
                </c:pt>
                <c:pt idx="7">
                  <c:v>-19.823349107396655</c:v>
                </c:pt>
                <c:pt idx="8">
                  <c:v>20.490181516605517</c:v>
                </c:pt>
                <c:pt idx="9">
                  <c:v>37.166287584995388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869696"/>
        <c:axId val="342021760"/>
      </c:barChart>
      <c:catAx>
        <c:axId val="36386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Participant</a:t>
                </a:r>
              </a:p>
            </c:rich>
          </c:tx>
          <c:layout>
            <c:manualLayout>
              <c:xMode val="edge"/>
              <c:yMode val="edge"/>
              <c:x val="0.48053989746608772"/>
              <c:y val="0.86977786313296201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42021760"/>
        <c:crosses val="autoZero"/>
        <c:auto val="1"/>
        <c:lblAlgn val="ctr"/>
        <c:lblOffset val="100"/>
        <c:noMultiLvlLbl val="0"/>
      </c:catAx>
      <c:valAx>
        <c:axId val="342021760"/>
        <c:scaling>
          <c:orientation val="minMax"/>
          <c:max val="500"/>
          <c:min val="-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Change in  </a:t>
                </a: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IL-1RA/Total Protein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638696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/>
              <a:t>Posterior</a:t>
            </a:r>
            <a:r>
              <a:rPr lang="en-GB" sz="1000" baseline="0"/>
              <a:t> Calf Measurement Site</a:t>
            </a:r>
            <a:endParaRPr lang="en-GB" sz="1000"/>
          </a:p>
        </c:rich>
      </c:tx>
      <c:layout>
        <c:manualLayout>
          <c:xMode val="edge"/>
          <c:yMode val="edge"/>
          <c:x val="0.31138617018667059"/>
          <c:y val="3.0978934324659233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1F497D"/>
            </a:solidFill>
            <a:ln>
              <a:solidFill>
                <a:srgbClr val="1F497D"/>
              </a:solidFill>
            </a:ln>
          </c:spPr>
          <c:invertIfNegative val="0"/>
          <c:val>
            <c:numRef>
              <c:f>'Figures 6 &amp; Appendix 8'!$W$32:$W$41</c:f>
              <c:numCache>
                <c:formatCode>0.00</c:formatCode>
                <c:ptCount val="10"/>
                <c:pt idx="0">
                  <c:v>77.8322266238537</c:v>
                </c:pt>
                <c:pt idx="1">
                  <c:v>-17.844292966170158</c:v>
                </c:pt>
                <c:pt idx="2">
                  <c:v>125.38783290683186</c:v>
                </c:pt>
                <c:pt idx="3">
                  <c:v>112.01133408166659</c:v>
                </c:pt>
                <c:pt idx="4">
                  <c:v>111.83608092799935</c:v>
                </c:pt>
                <c:pt idx="5">
                  <c:v>-27.248211727972844</c:v>
                </c:pt>
                <c:pt idx="6">
                  <c:v>-15.076694704104638</c:v>
                </c:pt>
                <c:pt idx="7">
                  <c:v>99.797038785181968</c:v>
                </c:pt>
                <c:pt idx="8">
                  <c:v>50.562684087942323</c:v>
                </c:pt>
                <c:pt idx="9">
                  <c:v>127.17106789893815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19936"/>
        <c:axId val="341831040"/>
      </c:barChart>
      <c:catAx>
        <c:axId val="38851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Participant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41831040"/>
        <c:crosses val="autoZero"/>
        <c:auto val="1"/>
        <c:lblAlgn val="ctr"/>
        <c:lblOffset val="100"/>
        <c:noMultiLvlLbl val="0"/>
      </c:catAx>
      <c:valAx>
        <c:axId val="341831040"/>
        <c:scaling>
          <c:orientation val="minMax"/>
          <c:max val="500"/>
          <c:min val="-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Change in  </a:t>
                </a:r>
                <a:r>
                  <a:rPr lang="en-US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IL-1RA/Total Protein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885199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Figure</a:t>
            </a:r>
            <a:r>
              <a:rPr lang="en-GB" baseline="0"/>
              <a:t> 7A</a:t>
            </a:r>
            <a:endParaRPr lang="en-GB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Patellar Tendon</c:v>
          </c:tx>
          <c:spPr>
            <a:solidFill>
              <a:srgbClr val="1F497D"/>
            </a:solidFill>
            <a:ln>
              <a:noFill/>
            </a:ln>
          </c:spPr>
          <c:invertIfNegative val="0"/>
          <c:cat>
            <c:numRef>
              <c:f>[2]Sheet1!$R$2:$R$7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</c:numCache>
            </c:numRef>
          </c:cat>
          <c:val>
            <c:numRef>
              <c:f>'Figure 7A and B'!$B$3:$G$3</c:f>
              <c:numCache>
                <c:formatCode>0</c:formatCode>
                <c:ptCount val="6"/>
                <c:pt idx="0">
                  <c:v>12</c:v>
                </c:pt>
                <c:pt idx="1">
                  <c:v>26</c:v>
                </c:pt>
                <c:pt idx="2">
                  <c:v>36</c:v>
                </c:pt>
                <c:pt idx="3">
                  <c:v>49</c:v>
                </c:pt>
                <c:pt idx="4">
                  <c:v>60</c:v>
                </c:pt>
                <c:pt idx="5">
                  <c:v>77</c:v>
                </c:pt>
              </c:numCache>
            </c:numRef>
          </c:val>
        </c:ser>
        <c:ser>
          <c:idx val="1"/>
          <c:order val="1"/>
          <c:tx>
            <c:v>Patellar Tendon Contralateral</c:v>
          </c:tx>
          <c:spPr>
            <a:pattFill prst="wdUpDiag">
              <a:fgClr>
                <a:srgbClr val="1F497D"/>
              </a:fgClr>
              <a:bgClr>
                <a:schemeClr val="bg1"/>
              </a:bgClr>
            </a:pattFill>
            <a:ln>
              <a:solidFill>
                <a:srgbClr val="1F497D"/>
              </a:solidFill>
            </a:ln>
          </c:spPr>
          <c:invertIfNegative val="0"/>
          <c:val>
            <c:numRef>
              <c:f>'Figure 7A and B'!$B$4:$G$4</c:f>
              <c:numCache>
                <c:formatCode>0</c:formatCode>
                <c:ptCount val="6"/>
                <c:pt idx="0">
                  <c:v>4</c:v>
                </c:pt>
                <c:pt idx="1">
                  <c:v>24</c:v>
                </c:pt>
                <c:pt idx="2">
                  <c:v>34</c:v>
                </c:pt>
                <c:pt idx="3">
                  <c:v>49</c:v>
                </c:pt>
                <c:pt idx="4">
                  <c:v>63</c:v>
                </c:pt>
                <c:pt idx="5">
                  <c:v>76</c:v>
                </c:pt>
              </c:numCache>
            </c:numRef>
          </c:val>
        </c:ser>
        <c:ser>
          <c:idx val="2"/>
          <c:order val="2"/>
          <c:tx>
            <c:v>Lateral Calf</c:v>
          </c:tx>
          <c:spPr>
            <a:solidFill>
              <a:srgbClr val="ADCEE5"/>
            </a:solidFill>
            <a:ln>
              <a:noFill/>
            </a:ln>
          </c:spPr>
          <c:invertIfNegative val="0"/>
          <c:cat>
            <c:numRef>
              <c:f>[2]Sheet1!$R$2:$R$7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</c:numCache>
            </c:numRef>
          </c:cat>
          <c:val>
            <c:numRef>
              <c:f>'Figure 7A and B'!$B$5:$G$5</c:f>
              <c:numCache>
                <c:formatCode>0</c:formatCode>
                <c:ptCount val="6"/>
                <c:pt idx="0">
                  <c:v>25</c:v>
                </c:pt>
                <c:pt idx="1">
                  <c:v>35</c:v>
                </c:pt>
                <c:pt idx="2">
                  <c:v>43</c:v>
                </c:pt>
                <c:pt idx="3">
                  <c:v>50</c:v>
                </c:pt>
                <c:pt idx="4">
                  <c:v>60</c:v>
                </c:pt>
                <c:pt idx="5">
                  <c:v>71</c:v>
                </c:pt>
              </c:numCache>
            </c:numRef>
          </c:val>
        </c:ser>
        <c:ser>
          <c:idx val="4"/>
          <c:order val="3"/>
          <c:tx>
            <c:v>Lateral Calf Contralateral</c:v>
          </c:tx>
          <c:spPr>
            <a:pattFill prst="wdUpDiag">
              <a:fgClr>
                <a:srgbClr val="ADCEE5"/>
              </a:fgClr>
              <a:bgClr>
                <a:schemeClr val="bg1"/>
              </a:bgClr>
            </a:pattFill>
            <a:ln>
              <a:solidFill>
                <a:srgbClr val="ADCEE5"/>
              </a:solidFill>
            </a:ln>
          </c:spPr>
          <c:invertIfNegative val="0"/>
          <c:val>
            <c:numRef>
              <c:f>'Figure 7A and B'!$B$6:$G$6</c:f>
              <c:numCache>
                <c:formatCode>0</c:formatCode>
                <c:ptCount val="6"/>
                <c:pt idx="0">
                  <c:v>7</c:v>
                </c:pt>
                <c:pt idx="1">
                  <c:v>27</c:v>
                </c:pt>
                <c:pt idx="2">
                  <c:v>38</c:v>
                </c:pt>
                <c:pt idx="3">
                  <c:v>50</c:v>
                </c:pt>
                <c:pt idx="4">
                  <c:v>64</c:v>
                </c:pt>
                <c:pt idx="5">
                  <c:v>77</c:v>
                </c:pt>
              </c:numCache>
            </c:numRef>
          </c:val>
        </c:ser>
        <c:ser>
          <c:idx val="3"/>
          <c:order val="4"/>
          <c:tx>
            <c:v>Posterior Calf</c:v>
          </c:tx>
          <c:spPr>
            <a:solidFill>
              <a:srgbClr val="DCEAF4"/>
            </a:solidFill>
            <a:ln>
              <a:noFill/>
            </a:ln>
          </c:spPr>
          <c:invertIfNegative val="0"/>
          <c:cat>
            <c:numRef>
              <c:f>[2]Sheet1!$R$2:$R$7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</c:numCache>
            </c:numRef>
          </c:cat>
          <c:val>
            <c:numRef>
              <c:f>'Figure 7A and B'!$B$7:$G$7</c:f>
              <c:numCache>
                <c:formatCode>0</c:formatCode>
                <c:ptCount val="6"/>
                <c:pt idx="0">
                  <c:v>0</c:v>
                </c:pt>
                <c:pt idx="1">
                  <c:v>12</c:v>
                </c:pt>
                <c:pt idx="2">
                  <c:v>26</c:v>
                </c:pt>
                <c:pt idx="3">
                  <c:v>33</c:v>
                </c:pt>
                <c:pt idx="4">
                  <c:v>45</c:v>
                </c:pt>
                <c:pt idx="5">
                  <c:v>56</c:v>
                </c:pt>
              </c:numCache>
            </c:numRef>
          </c:val>
        </c:ser>
        <c:ser>
          <c:idx val="5"/>
          <c:order val="5"/>
          <c:tx>
            <c:v>Posterior Calf Contralateral</c:v>
          </c:tx>
          <c:spPr>
            <a:pattFill prst="wdUpDiag">
              <a:fgClr>
                <a:srgbClr val="DCEAF4"/>
              </a:fgClr>
              <a:bgClr>
                <a:schemeClr val="bg1"/>
              </a:bgClr>
            </a:pattFill>
            <a:ln>
              <a:solidFill>
                <a:srgbClr val="DCEAF4"/>
              </a:solidFill>
            </a:ln>
          </c:spPr>
          <c:invertIfNegative val="0"/>
          <c:val>
            <c:numRef>
              <c:f>'Figure 7A and B'!$B$8:$G$8</c:f>
              <c:numCache>
                <c:formatCode>0</c:formatCode>
                <c:ptCount val="6"/>
                <c:pt idx="0">
                  <c:v>0</c:v>
                </c:pt>
                <c:pt idx="1">
                  <c:v>18</c:v>
                </c:pt>
                <c:pt idx="2">
                  <c:v>30</c:v>
                </c:pt>
                <c:pt idx="3">
                  <c:v>39</c:v>
                </c:pt>
                <c:pt idx="4">
                  <c:v>53</c:v>
                </c:pt>
                <c:pt idx="5">
                  <c:v>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203648"/>
        <c:axId val="342031104"/>
      </c:barChart>
      <c:catAx>
        <c:axId val="41020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Applied Cuff Pressure (mmHg)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42031104"/>
        <c:crosses val="autoZero"/>
        <c:auto val="1"/>
        <c:lblAlgn val="ctr"/>
        <c:lblOffset val="100"/>
        <c:noMultiLvlLbl val="0"/>
      </c:catAx>
      <c:valAx>
        <c:axId val="342031104"/>
        <c:scaling>
          <c:orientation val="minMax"/>
          <c:max val="9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Measured</a:t>
                </a:r>
                <a:r>
                  <a:rPr lang="en-GB" sz="11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Interface Pressure (mmHg)</a:t>
                </a:r>
                <a:endParaRPr lang="en-GB" sz="11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10203648"/>
        <c:crosses val="autoZero"/>
        <c:crossBetween val="between"/>
        <c:majorUnit val="10"/>
      </c:valAx>
      <c:spPr>
        <a:noFill/>
      </c:spPr>
    </c:plotArea>
    <c:legend>
      <c:legendPos val="r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Figure</a:t>
            </a:r>
            <a:r>
              <a:rPr lang="en-GB" baseline="0"/>
              <a:t> 7B</a:t>
            </a:r>
            <a:endParaRPr lang="en-GB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Patellar Tendon Residual</c:v>
          </c:tx>
          <c:spPr>
            <a:solidFill>
              <a:srgbClr val="1F497D"/>
            </a:solidFill>
            <a:ln>
              <a:solidFill>
                <a:srgbClr val="1F497D"/>
              </a:solidFill>
            </a:ln>
          </c:spPr>
          <c:invertIfNegative val="0"/>
          <c:cat>
            <c:strRef>
              <c:f>'[3]Journal Paper Amputee 7'!$S$8:$T$8</c:f>
              <c:strCache>
                <c:ptCount val="2"/>
                <c:pt idx="0">
                  <c:v>IL-1α</c:v>
                </c:pt>
                <c:pt idx="1">
                  <c:v>IL-1RA</c:v>
                </c:pt>
              </c:strCache>
            </c:strRef>
          </c:cat>
          <c:val>
            <c:numRef>
              <c:f>'Figure 7A and B'!$W$20:$X$20</c:f>
              <c:numCache>
                <c:formatCode>0.00</c:formatCode>
                <c:ptCount val="2"/>
                <c:pt idx="0">
                  <c:v>82.950609908011828</c:v>
                </c:pt>
                <c:pt idx="1">
                  <c:v>153.23560951992508</c:v>
                </c:pt>
              </c:numCache>
            </c:numRef>
          </c:val>
        </c:ser>
        <c:ser>
          <c:idx val="1"/>
          <c:order val="1"/>
          <c:tx>
            <c:v>Patellar Tendon Contralateral</c:v>
          </c:tx>
          <c:spPr>
            <a:pattFill prst="wdUpDiag">
              <a:fgClr>
                <a:srgbClr val="1F497D"/>
              </a:fgClr>
              <a:bgClr>
                <a:schemeClr val="bg1"/>
              </a:bgClr>
            </a:pattFill>
            <a:ln>
              <a:solidFill>
                <a:srgbClr val="1F497D"/>
              </a:solidFill>
            </a:ln>
          </c:spPr>
          <c:invertIfNegative val="0"/>
          <c:cat>
            <c:strRef>
              <c:f>'[3]Journal Paper Amputee 7'!$S$8:$T$8</c:f>
              <c:strCache>
                <c:ptCount val="2"/>
                <c:pt idx="0">
                  <c:v>IL-1α</c:v>
                </c:pt>
                <c:pt idx="1">
                  <c:v>IL-1RA</c:v>
                </c:pt>
              </c:strCache>
            </c:strRef>
          </c:cat>
          <c:val>
            <c:numRef>
              <c:f>'Figure 7A and B'!$W$21:$X$21</c:f>
              <c:numCache>
                <c:formatCode>0.00</c:formatCode>
                <c:ptCount val="2"/>
                <c:pt idx="0">
                  <c:v>-8.2009889981588007</c:v>
                </c:pt>
                <c:pt idx="1">
                  <c:v>-17.89469613981273</c:v>
                </c:pt>
              </c:numCache>
            </c:numRef>
          </c:val>
        </c:ser>
        <c:ser>
          <c:idx val="2"/>
          <c:order val="2"/>
          <c:tx>
            <c:v>Lateral Calf Residual</c:v>
          </c:tx>
          <c:spPr>
            <a:solidFill>
              <a:srgbClr val="ADCEE5"/>
            </a:solidFill>
            <a:ln>
              <a:solidFill>
                <a:srgbClr val="ADCEE5"/>
              </a:solidFill>
            </a:ln>
          </c:spPr>
          <c:invertIfNegative val="0"/>
          <c:cat>
            <c:strRef>
              <c:f>'[3]Journal Paper Amputee 7'!$S$8:$T$8</c:f>
              <c:strCache>
                <c:ptCount val="2"/>
                <c:pt idx="0">
                  <c:v>IL-1α</c:v>
                </c:pt>
                <c:pt idx="1">
                  <c:v>IL-1RA</c:v>
                </c:pt>
              </c:strCache>
            </c:strRef>
          </c:cat>
          <c:val>
            <c:numRef>
              <c:f>'Figure 7A and B'!$W$22:$X$22</c:f>
              <c:numCache>
                <c:formatCode>0.00</c:formatCode>
                <c:ptCount val="2"/>
                <c:pt idx="0">
                  <c:v>-5.7859910826075209</c:v>
                </c:pt>
                <c:pt idx="1">
                  <c:v>-14.27754015299476</c:v>
                </c:pt>
              </c:numCache>
            </c:numRef>
          </c:val>
        </c:ser>
        <c:ser>
          <c:idx val="3"/>
          <c:order val="3"/>
          <c:tx>
            <c:v>Lateral Calf Contralateral</c:v>
          </c:tx>
          <c:spPr>
            <a:pattFill prst="wdUpDiag">
              <a:fgClr>
                <a:srgbClr val="ADCEE5"/>
              </a:fgClr>
              <a:bgClr>
                <a:schemeClr val="bg1"/>
              </a:bgClr>
            </a:pattFill>
            <a:ln>
              <a:solidFill>
                <a:srgbClr val="ADCEE5"/>
              </a:solidFill>
            </a:ln>
          </c:spPr>
          <c:invertIfNegative val="0"/>
          <c:cat>
            <c:strRef>
              <c:f>'[3]Journal Paper Amputee 7'!$S$8:$T$8</c:f>
              <c:strCache>
                <c:ptCount val="2"/>
                <c:pt idx="0">
                  <c:v>IL-1α</c:v>
                </c:pt>
                <c:pt idx="1">
                  <c:v>IL-1RA</c:v>
                </c:pt>
              </c:strCache>
            </c:strRef>
          </c:cat>
          <c:val>
            <c:numRef>
              <c:f>'Figure 7A and B'!$W$23:$X$23</c:f>
              <c:numCache>
                <c:formatCode>0.00</c:formatCode>
                <c:ptCount val="2"/>
                <c:pt idx="0">
                  <c:v>24.649942125991959</c:v>
                </c:pt>
                <c:pt idx="1">
                  <c:v>12.494213026380445</c:v>
                </c:pt>
              </c:numCache>
            </c:numRef>
          </c:val>
        </c:ser>
        <c:ser>
          <c:idx val="4"/>
          <c:order val="4"/>
          <c:tx>
            <c:v>Posterior Calf Residual</c:v>
          </c:tx>
          <c:spPr>
            <a:solidFill>
              <a:srgbClr val="DCEAF4"/>
            </a:solidFill>
            <a:ln>
              <a:solidFill>
                <a:srgbClr val="DCEAF4"/>
              </a:solidFill>
            </a:ln>
          </c:spPr>
          <c:invertIfNegative val="0"/>
          <c:cat>
            <c:strRef>
              <c:f>'[3]Journal Paper Amputee 7'!$S$8:$T$8</c:f>
              <c:strCache>
                <c:ptCount val="2"/>
                <c:pt idx="0">
                  <c:v>IL-1α</c:v>
                </c:pt>
                <c:pt idx="1">
                  <c:v>IL-1RA</c:v>
                </c:pt>
              </c:strCache>
            </c:strRef>
          </c:cat>
          <c:val>
            <c:numRef>
              <c:f>'Figure 7A and B'!$W$24:$X$24</c:f>
              <c:numCache>
                <c:formatCode>0.00</c:formatCode>
                <c:ptCount val="2"/>
                <c:pt idx="0">
                  <c:v>-1.3383730584928228</c:v>
                </c:pt>
                <c:pt idx="1">
                  <c:v>5.1487458833381146</c:v>
                </c:pt>
              </c:numCache>
            </c:numRef>
          </c:val>
        </c:ser>
        <c:ser>
          <c:idx val="5"/>
          <c:order val="5"/>
          <c:tx>
            <c:v>Posterior Calf Contralateral</c:v>
          </c:tx>
          <c:spPr>
            <a:pattFill prst="wdUpDiag">
              <a:fgClr>
                <a:srgbClr val="DCEAF4"/>
              </a:fgClr>
              <a:bgClr>
                <a:schemeClr val="bg1"/>
              </a:bgClr>
            </a:pattFill>
            <a:ln>
              <a:solidFill>
                <a:srgbClr val="DCEAF4"/>
              </a:solidFill>
            </a:ln>
          </c:spPr>
          <c:invertIfNegative val="0"/>
          <c:cat>
            <c:strRef>
              <c:f>'[3]Journal Paper Amputee 7'!$S$8:$T$8</c:f>
              <c:strCache>
                <c:ptCount val="2"/>
                <c:pt idx="0">
                  <c:v>IL-1α</c:v>
                </c:pt>
                <c:pt idx="1">
                  <c:v>IL-1RA</c:v>
                </c:pt>
              </c:strCache>
            </c:strRef>
          </c:cat>
          <c:val>
            <c:numRef>
              <c:f>'Figure 7A and B'!$W$25:$X$25</c:f>
              <c:numCache>
                <c:formatCode>0.00</c:formatCode>
                <c:ptCount val="2"/>
                <c:pt idx="0">
                  <c:v>244.91254951823703</c:v>
                </c:pt>
                <c:pt idx="1">
                  <c:v>422.41851485988559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68448"/>
        <c:axId val="146941632"/>
      </c:barChart>
      <c:catAx>
        <c:axId val="21296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Participant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46941632"/>
        <c:crosses val="autoZero"/>
        <c:auto val="1"/>
        <c:lblAlgn val="ctr"/>
        <c:lblOffset val="100"/>
        <c:noMultiLvlLbl val="0"/>
      </c:catAx>
      <c:valAx>
        <c:axId val="146941632"/>
        <c:scaling>
          <c:orientation val="minMax"/>
          <c:max val="500"/>
          <c:min val="-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Change in  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Biomarker/Total Protein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12968448"/>
        <c:crosses val="autoZero"/>
        <c:crossBetween val="between"/>
      </c:valAx>
    </c:plotArea>
    <c:legend>
      <c:legendPos val="r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13</xdr:col>
      <xdr:colOff>193638</xdr:colOff>
      <xdr:row>28</xdr:row>
      <xdr:rowOff>7396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248322</xdr:colOff>
      <xdr:row>43</xdr:row>
      <xdr:rowOff>17930</xdr:rowOff>
    </xdr:from>
    <xdr:to>
      <xdr:col>4</xdr:col>
      <xdr:colOff>963257</xdr:colOff>
      <xdr:row>62</xdr:row>
      <xdr:rowOff>105783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194535</xdr:colOff>
      <xdr:row>43</xdr:row>
      <xdr:rowOff>26893</xdr:rowOff>
    </xdr:from>
    <xdr:to>
      <xdr:col>9</xdr:col>
      <xdr:colOff>863302</xdr:colOff>
      <xdr:row>62</xdr:row>
      <xdr:rowOff>99506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77992</xdr:colOff>
      <xdr:row>43</xdr:row>
      <xdr:rowOff>35859</xdr:rowOff>
    </xdr:from>
    <xdr:to>
      <xdr:col>15</xdr:col>
      <xdr:colOff>572396</xdr:colOff>
      <xdr:row>62</xdr:row>
      <xdr:rowOff>123712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286871</xdr:colOff>
      <xdr:row>63</xdr:row>
      <xdr:rowOff>161366</xdr:rowOff>
    </xdr:from>
    <xdr:to>
      <xdr:col>4</xdr:col>
      <xdr:colOff>1001806</xdr:colOff>
      <xdr:row>86</xdr:row>
      <xdr:rowOff>76201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358588</xdr:colOff>
      <xdr:row>64</xdr:row>
      <xdr:rowOff>17929</xdr:rowOff>
    </xdr:from>
    <xdr:to>
      <xdr:col>9</xdr:col>
      <xdr:colOff>1019735</xdr:colOff>
      <xdr:row>86</xdr:row>
      <xdr:rowOff>134918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242047</xdr:colOff>
      <xdr:row>64</xdr:row>
      <xdr:rowOff>26894</xdr:rowOff>
    </xdr:from>
    <xdr:to>
      <xdr:col>15</xdr:col>
      <xdr:colOff>275665</xdr:colOff>
      <xdr:row>87</xdr:row>
      <xdr:rowOff>2689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8</xdr:row>
      <xdr:rowOff>99060</xdr:rowOff>
    </xdr:from>
    <xdr:to>
      <xdr:col>6</xdr:col>
      <xdr:colOff>23553</xdr:colOff>
      <xdr:row>31</xdr:row>
      <xdr:rowOff>47797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251460</xdr:colOff>
      <xdr:row>17</xdr:row>
      <xdr:rowOff>167640</xdr:rowOff>
    </xdr:from>
    <xdr:to>
      <xdr:col>34</xdr:col>
      <xdr:colOff>251460</xdr:colOff>
      <xdr:row>41</xdr:row>
      <xdr:rowOff>137160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stomer/University%20of%20Southampton/OneDrive%20-%20University%20of%20Southampton/Phase%20One%20Testing/Bioanalysis/IL1a%20P1-P10%20Analysis_0606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stomer/University%20of%20Southampton/OneDrive%20-%20University%20of%20Southampton/Phase%202%20Testing_0712/Phase2%20Results/Interface%20Pressu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PowerPoin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stomer/University%20of%20Southampton/OneDrive%20-%20University%20of%20Southampton/Phase%20One%20Testing/Bioanalysis/IL1RA_Analysis_1608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L-1a Raw"/>
      <sheetName val="Max IL-1a Conc"/>
      <sheetName val="Min IL-1a Conc"/>
      <sheetName val="Range IL-1a Conc"/>
      <sheetName val="Mean IL-1a"/>
      <sheetName val="Total Protein"/>
      <sheetName val="IL-1a TP Ratio"/>
      <sheetName val="Change in IL-1a TP Ratio"/>
      <sheetName val="Change in IL-1a TP + 2"/>
      <sheetName val="Change in IL-1a TP + 3"/>
      <sheetName val="Change in IL-1a TP + 7"/>
      <sheetName val="Journal Paper Amputee 7"/>
      <sheetName val="IL-1a IL-1RA Rat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N5">
            <v>140.9118424697611</v>
          </cell>
        </row>
        <row r="6">
          <cell r="N6">
            <v>73.145116886177306</v>
          </cell>
        </row>
        <row r="7">
          <cell r="N7">
            <v>-5.3238251006906596</v>
          </cell>
        </row>
        <row r="8">
          <cell r="N8">
            <v>143.49409394629927</v>
          </cell>
        </row>
        <row r="9">
          <cell r="N9">
            <v>153.7174518625975</v>
          </cell>
        </row>
        <row r="10">
          <cell r="N10">
            <v>76.013121919259177</v>
          </cell>
        </row>
        <row r="11">
          <cell r="N11">
            <v>71.922997057339728</v>
          </cell>
        </row>
        <row r="12">
          <cell r="N12">
            <v>129.28454037798431</v>
          </cell>
        </row>
        <row r="13">
          <cell r="N13">
            <v>116.49818522439466</v>
          </cell>
        </row>
        <row r="14">
          <cell r="N14">
            <v>82.251764491946176</v>
          </cell>
        </row>
        <row r="21">
          <cell r="N21">
            <v>10.137843054538836</v>
          </cell>
        </row>
        <row r="22">
          <cell r="N22">
            <v>9.1566439739453642</v>
          </cell>
        </row>
        <row r="23">
          <cell r="N23">
            <v>470.3643065646304</v>
          </cell>
        </row>
        <row r="24">
          <cell r="N24">
            <v>22.803390597981046</v>
          </cell>
        </row>
        <row r="25">
          <cell r="N25">
            <v>89.007008723684905</v>
          </cell>
        </row>
        <row r="26">
          <cell r="N26">
            <v>64.654693726902252</v>
          </cell>
        </row>
        <row r="27">
          <cell r="N27">
            <v>5.3559429568795007</v>
          </cell>
        </row>
        <row r="28">
          <cell r="N28">
            <v>-22.832462347753079</v>
          </cell>
        </row>
        <row r="29">
          <cell r="N29">
            <v>25.412406224413608</v>
          </cell>
        </row>
        <row r="30">
          <cell r="N30">
            <v>14.85008188734375</v>
          </cell>
        </row>
        <row r="37">
          <cell r="N37">
            <v>104.16204414985519</v>
          </cell>
        </row>
        <row r="38">
          <cell r="N38">
            <v>0.5842244945396794</v>
          </cell>
        </row>
        <row r="39">
          <cell r="N39">
            <v>200.99151457588707</v>
          </cell>
        </row>
        <row r="40">
          <cell r="N40">
            <v>94.325852913393433</v>
          </cell>
        </row>
        <row r="41">
          <cell r="N41">
            <v>23.150068313097247</v>
          </cell>
        </row>
        <row r="42">
          <cell r="N42">
            <v>6.0976617496144074</v>
          </cell>
        </row>
        <row r="43">
          <cell r="N43">
            <v>-18.274645974874375</v>
          </cell>
        </row>
        <row r="44">
          <cell r="N44">
            <v>70.389309956331886</v>
          </cell>
        </row>
        <row r="45">
          <cell r="N45">
            <v>86.104277870672874</v>
          </cell>
        </row>
        <row r="46">
          <cell r="N46">
            <v>248.90476268856969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esentation"/>
    </sheetNames>
    <sheetDataSet>
      <sheetData sheetId="0">
        <row r="2">
          <cell r="R2">
            <v>0</v>
          </cell>
        </row>
        <row r="3">
          <cell r="R3">
            <v>20</v>
          </cell>
        </row>
        <row r="4">
          <cell r="R4">
            <v>30</v>
          </cell>
        </row>
        <row r="5">
          <cell r="R5">
            <v>40</v>
          </cell>
        </row>
        <row r="6">
          <cell r="R6">
            <v>50</v>
          </cell>
        </row>
        <row r="7">
          <cell r="R7">
            <v>60</v>
          </cell>
        </row>
        <row r="9">
          <cell r="B9">
            <v>12</v>
          </cell>
          <cell r="C9">
            <v>26</v>
          </cell>
          <cell r="D9">
            <v>36</v>
          </cell>
          <cell r="E9">
            <v>49</v>
          </cell>
          <cell r="F9">
            <v>60</v>
          </cell>
          <cell r="G9">
            <v>77</v>
          </cell>
          <cell r="J9">
            <v>4</v>
          </cell>
          <cell r="K9">
            <v>24</v>
          </cell>
          <cell r="L9">
            <v>34</v>
          </cell>
          <cell r="M9">
            <v>49</v>
          </cell>
          <cell r="N9">
            <v>63</v>
          </cell>
          <cell r="O9">
            <v>76</v>
          </cell>
        </row>
        <row r="24">
          <cell r="B24">
            <v>25</v>
          </cell>
          <cell r="C24">
            <v>35</v>
          </cell>
          <cell r="D24">
            <v>43</v>
          </cell>
          <cell r="E24">
            <v>50</v>
          </cell>
          <cell r="F24">
            <v>60</v>
          </cell>
          <cell r="G24">
            <v>71</v>
          </cell>
          <cell r="J24">
            <v>7</v>
          </cell>
          <cell r="K24">
            <v>27</v>
          </cell>
          <cell r="L24">
            <v>38</v>
          </cell>
          <cell r="M24">
            <v>50</v>
          </cell>
          <cell r="N24">
            <v>64</v>
          </cell>
          <cell r="O24">
            <v>77</v>
          </cell>
        </row>
        <row r="39">
          <cell r="B39">
            <v>0</v>
          </cell>
          <cell r="C39">
            <v>12</v>
          </cell>
          <cell r="D39">
            <v>26</v>
          </cell>
          <cell r="E39">
            <v>33</v>
          </cell>
          <cell r="F39">
            <v>45</v>
          </cell>
          <cell r="G39">
            <v>56</v>
          </cell>
          <cell r="J39">
            <v>0</v>
          </cell>
          <cell r="K39">
            <v>18</v>
          </cell>
          <cell r="L39">
            <v>30</v>
          </cell>
          <cell r="M39">
            <v>39</v>
          </cell>
          <cell r="N39">
            <v>53</v>
          </cell>
          <cell r="O39">
            <v>64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L-1a Raw"/>
      <sheetName val="Max IL-1a Conc"/>
      <sheetName val="Min IL-1a Conc"/>
      <sheetName val="Range IL-1a Conc"/>
      <sheetName val="Mean IL-1a"/>
      <sheetName val="Total Protein"/>
      <sheetName val="IL-1a TP Ratio"/>
      <sheetName val="Change in IL-1a TP Ratio"/>
      <sheetName val="Change in IL-1a TP + 2"/>
      <sheetName val="Change in IL-1a TP + 3"/>
      <sheetName val="Change in IL-1a TP + 7"/>
      <sheetName val="Journal Paper Amputee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">
          <cell r="S8" t="str">
            <v>IL-1α</v>
          </cell>
          <cell r="T8" t="str">
            <v>IL-1RA</v>
          </cell>
        </row>
        <row r="9">
          <cell r="S9">
            <v>82.95060990801187</v>
          </cell>
          <cell r="T9">
            <v>153.23560951992508</v>
          </cell>
        </row>
        <row r="10">
          <cell r="S10">
            <v>-8.2009889981588024</v>
          </cell>
          <cell r="T10">
            <v>-17.894696139812748</v>
          </cell>
        </row>
        <row r="11">
          <cell r="S11">
            <v>-5.7859910826075209</v>
          </cell>
          <cell r="T11">
            <v>-14.27754015299476</v>
          </cell>
        </row>
        <row r="12">
          <cell r="S12">
            <v>24.649942125991959</v>
          </cell>
          <cell r="T12">
            <v>12.494213026380445</v>
          </cell>
        </row>
        <row r="13">
          <cell r="S13">
            <v>-1.3383730584928228</v>
          </cell>
          <cell r="T13">
            <v>5.1487458833381146</v>
          </cell>
        </row>
        <row r="14">
          <cell r="S14">
            <v>244.91254951823703</v>
          </cell>
          <cell r="T14">
            <v>422.41851485988559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PIVOT IL1RA"/>
      <sheetName val="RATIO AND PERCENTAGE"/>
      <sheetName val="Fig 7 med eng and phys 2"/>
      <sheetName val="Fig 7 med eng and phys 3"/>
      <sheetName val="Fig 7 med eng and phys 7"/>
    </sheetNames>
    <sheetDataSet>
      <sheetData sheetId="0"/>
      <sheetData sheetId="1"/>
      <sheetData sheetId="2">
        <row r="4">
          <cell r="L4">
            <v>151.11765917170678</v>
          </cell>
        </row>
        <row r="5">
          <cell r="L5">
            <v>80.236837657093901</v>
          </cell>
        </row>
        <row r="6">
          <cell r="L6">
            <v>-0.75766567474647539</v>
          </cell>
        </row>
        <row r="7">
          <cell r="L7">
            <v>58.167851306793615</v>
          </cell>
        </row>
        <row r="8">
          <cell r="L8">
            <v>189.44913457744613</v>
          </cell>
        </row>
        <row r="9">
          <cell r="L9">
            <v>82.029368865175414</v>
          </cell>
        </row>
        <row r="10">
          <cell r="L10">
            <v>41.66928670121812</v>
          </cell>
        </row>
        <row r="11">
          <cell r="L11">
            <v>115.96521828375815</v>
          </cell>
        </row>
        <row r="12">
          <cell r="L12">
            <v>116.03986036643397</v>
          </cell>
        </row>
        <row r="13">
          <cell r="L13">
            <v>55.814066467354806</v>
          </cell>
        </row>
        <row r="20">
          <cell r="L20">
            <v>8.1613312292522675</v>
          </cell>
        </row>
        <row r="21">
          <cell r="L21">
            <v>21.952250623439422</v>
          </cell>
        </row>
        <row r="22">
          <cell r="L22">
            <v>519.93747667449634</v>
          </cell>
        </row>
        <row r="23">
          <cell r="L23">
            <v>63.363310671890069</v>
          </cell>
        </row>
        <row r="24">
          <cell r="L24">
            <v>123.27362180380779</v>
          </cell>
        </row>
        <row r="25">
          <cell r="L25">
            <v>52.836306845179003</v>
          </cell>
        </row>
        <row r="26">
          <cell r="L26">
            <v>-11.602888365185326</v>
          </cell>
        </row>
        <row r="27">
          <cell r="L27">
            <v>-19.823349107396655</v>
          </cell>
        </row>
        <row r="28">
          <cell r="L28">
            <v>20.490181516605517</v>
          </cell>
        </row>
        <row r="29">
          <cell r="L29">
            <v>37.166287584995388</v>
          </cell>
        </row>
        <row r="36">
          <cell r="L36">
            <v>77.8322266238537</v>
          </cell>
        </row>
        <row r="37">
          <cell r="L37">
            <v>-17.844292966170158</v>
          </cell>
        </row>
        <row r="38">
          <cell r="L38">
            <v>125.38783290683186</v>
          </cell>
        </row>
        <row r="39">
          <cell r="L39">
            <v>112.01133408166659</v>
          </cell>
        </row>
        <row r="40">
          <cell r="L40">
            <v>111.83608092799935</v>
          </cell>
        </row>
        <row r="41">
          <cell r="L41">
            <v>-27.248211727972844</v>
          </cell>
        </row>
        <row r="42">
          <cell r="L42">
            <v>-15.076694704104638</v>
          </cell>
        </row>
        <row r="43">
          <cell r="L43">
            <v>99.797038785181968</v>
          </cell>
        </row>
        <row r="44">
          <cell r="L44">
            <v>50.562684087942323</v>
          </cell>
        </row>
        <row r="45">
          <cell r="L45">
            <v>127.17106789893815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="85" zoomScaleNormal="85" workbookViewId="0">
      <selection activeCell="O30" sqref="O30"/>
    </sheetView>
  </sheetViews>
  <sheetFormatPr defaultRowHeight="14.4" x14ac:dyDescent="0.3"/>
  <cols>
    <col min="1" max="1" width="30.5546875" bestFit="1" customWidth="1"/>
    <col min="9" max="9" width="20.21875" bestFit="1" customWidth="1"/>
    <col min="10" max="10" width="14.33203125" bestFit="1" customWidth="1"/>
    <col min="11" max="12" width="12" bestFit="1" customWidth="1"/>
    <col min="13" max="13" width="14.33203125" bestFit="1" customWidth="1"/>
    <col min="14" max="14" width="12" bestFit="1" customWidth="1"/>
    <col min="15" max="15" width="12.33203125" bestFit="1" customWidth="1"/>
  </cols>
  <sheetData>
    <row r="1" spans="1:15" ht="15.75" thickBot="1" x14ac:dyDescent="0.3">
      <c r="A1" s="18" t="s">
        <v>7</v>
      </c>
      <c r="B1" s="144" t="s">
        <v>4</v>
      </c>
      <c r="C1" s="145"/>
      <c r="D1" s="145"/>
      <c r="E1" s="145"/>
      <c r="F1" s="145"/>
      <c r="G1" s="146"/>
      <c r="I1" s="20"/>
      <c r="J1" s="141" t="s">
        <v>11</v>
      </c>
      <c r="K1" s="142"/>
      <c r="L1" s="143"/>
      <c r="M1" s="141" t="s">
        <v>6</v>
      </c>
      <c r="N1" s="142"/>
      <c r="O1" s="143"/>
    </row>
    <row r="2" spans="1:15" ht="15.75" thickBot="1" x14ac:dyDescent="0.3">
      <c r="A2" s="1" t="s">
        <v>3</v>
      </c>
      <c r="B2" s="2">
        <v>0</v>
      </c>
      <c r="C2" s="2">
        <v>20</v>
      </c>
      <c r="D2" s="2">
        <v>30</v>
      </c>
      <c r="E2" s="2">
        <v>40</v>
      </c>
      <c r="F2" s="2">
        <v>50</v>
      </c>
      <c r="G2" s="3">
        <v>60</v>
      </c>
      <c r="I2" s="27" t="s">
        <v>10</v>
      </c>
      <c r="J2" s="26" t="s">
        <v>0</v>
      </c>
      <c r="K2" s="2" t="s">
        <v>1</v>
      </c>
      <c r="L2" s="3" t="s">
        <v>12</v>
      </c>
      <c r="M2" s="26" t="s">
        <v>0</v>
      </c>
      <c r="N2" s="2" t="s">
        <v>1</v>
      </c>
      <c r="O2" s="3" t="s">
        <v>2</v>
      </c>
    </row>
    <row r="3" spans="1:15" ht="15" x14ac:dyDescent="0.25">
      <c r="A3" s="4">
        <v>1</v>
      </c>
      <c r="B3" s="5">
        <v>8</v>
      </c>
      <c r="C3" s="5">
        <v>31.6666666666667</v>
      </c>
      <c r="D3" s="5">
        <v>43</v>
      </c>
      <c r="E3" s="5">
        <v>52.6666666666667</v>
      </c>
      <c r="F3" s="5">
        <v>63</v>
      </c>
      <c r="G3" s="6">
        <v>74.666666666666671</v>
      </c>
      <c r="I3" s="4">
        <v>0</v>
      </c>
      <c r="J3" s="13">
        <v>13.1</v>
      </c>
      <c r="K3" s="5">
        <v>4.6666666666666661</v>
      </c>
      <c r="L3" s="6">
        <v>0.53333333333333333</v>
      </c>
      <c r="M3" s="13">
        <v>7.3720359182689092</v>
      </c>
      <c r="N3" s="5">
        <v>2.9481109247603561</v>
      </c>
      <c r="O3" s="6">
        <v>1.2881223774390611</v>
      </c>
    </row>
    <row r="4" spans="1:15" ht="14.4" customHeight="1" x14ac:dyDescent="0.25">
      <c r="A4" s="4">
        <v>2</v>
      </c>
      <c r="B4" s="5">
        <v>22</v>
      </c>
      <c r="C4" s="5">
        <v>53</v>
      </c>
      <c r="D4" s="5">
        <v>57</v>
      </c>
      <c r="E4" s="5">
        <v>60</v>
      </c>
      <c r="F4" s="5">
        <v>68</v>
      </c>
      <c r="G4" s="6">
        <v>72</v>
      </c>
      <c r="I4" s="4">
        <v>20</v>
      </c>
      <c r="J4" s="13">
        <v>32.6</v>
      </c>
      <c r="K4" s="5">
        <v>24.466666666666669</v>
      </c>
      <c r="L4" s="6">
        <v>19.466666666666669</v>
      </c>
      <c r="M4" s="13">
        <v>10.373041983911961</v>
      </c>
      <c r="N4" s="5">
        <v>5.2191480313207688</v>
      </c>
      <c r="O4" s="6">
        <v>5.3291650377896858</v>
      </c>
    </row>
    <row r="5" spans="1:15" ht="15" x14ac:dyDescent="0.25">
      <c r="A5" s="4">
        <v>3</v>
      </c>
      <c r="B5" s="5">
        <v>7.333333333333333</v>
      </c>
      <c r="C5" s="5">
        <v>27.666666666666668</v>
      </c>
      <c r="D5" s="5">
        <v>38.666666666666664</v>
      </c>
      <c r="E5" s="5">
        <v>52</v>
      </c>
      <c r="F5" s="5">
        <v>63</v>
      </c>
      <c r="G5" s="6">
        <v>75.666666666666671</v>
      </c>
      <c r="I5" s="4">
        <v>30</v>
      </c>
      <c r="J5" s="13">
        <v>42.266666666666666</v>
      </c>
      <c r="K5" s="5">
        <v>36.166666666666664</v>
      </c>
      <c r="L5" s="6">
        <v>31.433333333333326</v>
      </c>
      <c r="M5" s="13">
        <v>9.2520268049763104</v>
      </c>
      <c r="N5" s="5">
        <v>6.0537713987355035</v>
      </c>
      <c r="O5" s="6">
        <v>5.168876468887369</v>
      </c>
    </row>
    <row r="6" spans="1:15" ht="15" x14ac:dyDescent="0.25">
      <c r="A6" s="4">
        <v>4</v>
      </c>
      <c r="B6" s="5">
        <v>9</v>
      </c>
      <c r="C6" s="5">
        <v>25.666666666666668</v>
      </c>
      <c r="D6" s="5">
        <v>35</v>
      </c>
      <c r="E6" s="5">
        <v>47.333333333333336</v>
      </c>
      <c r="F6" s="5">
        <v>58.666666666666664</v>
      </c>
      <c r="G6" s="6">
        <v>70</v>
      </c>
      <c r="I6" s="4">
        <v>40</v>
      </c>
      <c r="J6" s="13">
        <v>52.733333333333327</v>
      </c>
      <c r="K6" s="5">
        <v>48.7</v>
      </c>
      <c r="L6" s="6">
        <v>43.86666666666666</v>
      </c>
      <c r="M6" s="13">
        <v>8.0596541297601245</v>
      </c>
      <c r="N6" s="5">
        <v>6.5479239948227184</v>
      </c>
      <c r="O6" s="6">
        <v>5.3245297711583106</v>
      </c>
    </row>
    <row r="7" spans="1:15" ht="15" x14ac:dyDescent="0.25">
      <c r="A7" s="4">
        <v>5</v>
      </c>
      <c r="B7" s="5">
        <v>26</v>
      </c>
      <c r="C7" s="5">
        <v>44</v>
      </c>
      <c r="D7" s="5">
        <v>56</v>
      </c>
      <c r="E7" s="5">
        <v>68</v>
      </c>
      <c r="F7" s="5">
        <v>80</v>
      </c>
      <c r="G7" s="6">
        <v>90</v>
      </c>
      <c r="I7" s="4">
        <v>50</v>
      </c>
      <c r="J7" s="13">
        <v>63.3</v>
      </c>
      <c r="K7" s="5">
        <v>60.6</v>
      </c>
      <c r="L7" s="6">
        <v>55.866666666666674</v>
      </c>
      <c r="M7" s="13">
        <v>8.1716915757924049</v>
      </c>
      <c r="N7" s="5">
        <v>6.0365144059166722</v>
      </c>
      <c r="O7" s="6">
        <v>5.6441819711501848</v>
      </c>
    </row>
    <row r="8" spans="1:15" ht="15.75" thickBot="1" x14ac:dyDescent="0.3">
      <c r="A8" s="4">
        <v>6</v>
      </c>
      <c r="B8" s="5">
        <v>9.6666666666666661</v>
      </c>
      <c r="C8" s="5">
        <v>25</v>
      </c>
      <c r="D8" s="5">
        <v>34</v>
      </c>
      <c r="E8" s="5">
        <v>44.333333333333336</v>
      </c>
      <c r="F8" s="5">
        <v>54.333333333333336</v>
      </c>
      <c r="G8" s="6">
        <v>65.666666666666671</v>
      </c>
      <c r="I8" s="7">
        <v>60</v>
      </c>
      <c r="J8" s="14">
        <v>73.7</v>
      </c>
      <c r="K8" s="8">
        <v>72.566666666666677</v>
      </c>
      <c r="L8" s="9">
        <v>66.2</v>
      </c>
      <c r="M8" s="14">
        <v>8.2108780601418569</v>
      </c>
      <c r="N8" s="8">
        <v>5.5289362270213553</v>
      </c>
      <c r="O8" s="9">
        <v>4.9794640001103589</v>
      </c>
    </row>
    <row r="9" spans="1:15" ht="15" x14ac:dyDescent="0.25">
      <c r="A9" s="4">
        <v>7</v>
      </c>
      <c r="B9" s="5">
        <v>10</v>
      </c>
      <c r="C9" s="5">
        <v>27</v>
      </c>
      <c r="D9" s="5">
        <v>38</v>
      </c>
      <c r="E9" s="5">
        <v>48</v>
      </c>
      <c r="F9" s="5">
        <v>60</v>
      </c>
      <c r="G9" s="6">
        <v>69</v>
      </c>
    </row>
    <row r="10" spans="1:15" ht="15" x14ac:dyDescent="0.25">
      <c r="A10" s="4">
        <v>8</v>
      </c>
      <c r="B10" s="5">
        <v>14</v>
      </c>
      <c r="C10" s="5">
        <v>35</v>
      </c>
      <c r="D10" s="5">
        <v>44</v>
      </c>
      <c r="E10" s="5">
        <v>58</v>
      </c>
      <c r="F10" s="5">
        <v>68</v>
      </c>
      <c r="G10" s="6">
        <v>81</v>
      </c>
    </row>
    <row r="11" spans="1:15" ht="15" x14ac:dyDescent="0.25">
      <c r="A11" s="4">
        <v>9</v>
      </c>
      <c r="B11" s="5">
        <v>4</v>
      </c>
      <c r="C11" s="5">
        <v>18</v>
      </c>
      <c r="D11" s="5">
        <v>29</v>
      </c>
      <c r="E11" s="5">
        <v>41</v>
      </c>
      <c r="F11" s="5">
        <v>51</v>
      </c>
      <c r="G11" s="6">
        <v>61</v>
      </c>
    </row>
    <row r="12" spans="1:15" ht="15.75" thickBot="1" x14ac:dyDescent="0.3">
      <c r="A12" s="7">
        <v>10</v>
      </c>
      <c r="B12" s="8">
        <v>21</v>
      </c>
      <c r="C12" s="8">
        <v>39</v>
      </c>
      <c r="D12" s="8">
        <v>48</v>
      </c>
      <c r="E12" s="8">
        <v>56</v>
      </c>
      <c r="F12" s="8">
        <v>67</v>
      </c>
      <c r="G12" s="9">
        <v>78</v>
      </c>
    </row>
    <row r="13" spans="1:15" ht="15" x14ac:dyDescent="0.25">
      <c r="A13" s="16" t="s">
        <v>5</v>
      </c>
      <c r="B13" s="10">
        <f>AVERAGE(B3:B12)</f>
        <v>13.1</v>
      </c>
      <c r="C13" s="11">
        <f t="shared" ref="C13:G13" si="0">AVERAGE(C3:C12)</f>
        <v>32.6</v>
      </c>
      <c r="D13" s="11">
        <f t="shared" si="0"/>
        <v>42.266666666666666</v>
      </c>
      <c r="E13" s="11">
        <f t="shared" si="0"/>
        <v>52.733333333333327</v>
      </c>
      <c r="F13" s="11">
        <f t="shared" si="0"/>
        <v>63.3</v>
      </c>
      <c r="G13" s="12">
        <f t="shared" si="0"/>
        <v>73.7</v>
      </c>
    </row>
    <row r="14" spans="1:15" ht="15.75" thickBot="1" x14ac:dyDescent="0.3">
      <c r="A14" s="17" t="s">
        <v>6</v>
      </c>
      <c r="B14" s="14">
        <f>_xlfn.STDEV.S(B3:B12)</f>
        <v>7.3720359182689092</v>
      </c>
      <c r="C14" s="8">
        <f t="shared" ref="C14:G14" si="1">_xlfn.STDEV.S(C3:C12)</f>
        <v>10.373041983911961</v>
      </c>
      <c r="D14" s="8">
        <f t="shared" si="1"/>
        <v>9.2520268049763104</v>
      </c>
      <c r="E14" s="8">
        <f t="shared" si="1"/>
        <v>8.0596541297601245</v>
      </c>
      <c r="F14" s="8">
        <f t="shared" si="1"/>
        <v>8.1716915757924049</v>
      </c>
      <c r="G14" s="9">
        <f t="shared" si="1"/>
        <v>8.2108780601418569</v>
      </c>
    </row>
    <row r="15" spans="1:15" ht="15.75" thickBot="1" x14ac:dyDescent="0.3"/>
    <row r="16" spans="1:15" ht="15.75" thickBot="1" x14ac:dyDescent="0.3">
      <c r="A16" s="1" t="s">
        <v>8</v>
      </c>
      <c r="B16" s="144" t="s">
        <v>4</v>
      </c>
      <c r="C16" s="145"/>
      <c r="D16" s="145"/>
      <c r="E16" s="145"/>
      <c r="F16" s="145"/>
      <c r="G16" s="146"/>
    </row>
    <row r="17" spans="1:7" ht="15.75" thickBot="1" x14ac:dyDescent="0.3">
      <c r="A17" s="1" t="s">
        <v>3</v>
      </c>
      <c r="B17" s="2">
        <v>0</v>
      </c>
      <c r="C17" s="2">
        <v>20</v>
      </c>
      <c r="D17" s="2">
        <v>30</v>
      </c>
      <c r="E17" s="2">
        <v>40</v>
      </c>
      <c r="F17" s="2">
        <v>50</v>
      </c>
      <c r="G17" s="3">
        <v>60</v>
      </c>
    </row>
    <row r="18" spans="1:7" ht="15" x14ac:dyDescent="0.25">
      <c r="A18" s="4">
        <v>1</v>
      </c>
      <c r="B18" s="10">
        <v>5.666666666666667</v>
      </c>
      <c r="C18" s="11">
        <v>29.666666666666668</v>
      </c>
      <c r="D18" s="11">
        <v>43.3333333333333</v>
      </c>
      <c r="E18" s="11">
        <v>55.6666666666667</v>
      </c>
      <c r="F18" s="11">
        <v>69</v>
      </c>
      <c r="G18" s="12">
        <v>80.666666666666671</v>
      </c>
    </row>
    <row r="19" spans="1:7" ht="14.4" customHeight="1" x14ac:dyDescent="0.25">
      <c r="A19" s="4">
        <v>2</v>
      </c>
      <c r="B19" s="13">
        <v>11</v>
      </c>
      <c r="C19" s="5">
        <v>34</v>
      </c>
      <c r="D19" s="5">
        <v>48</v>
      </c>
      <c r="E19" s="5">
        <v>61</v>
      </c>
      <c r="F19" s="5">
        <v>72</v>
      </c>
      <c r="G19" s="6">
        <v>82</v>
      </c>
    </row>
    <row r="20" spans="1:7" ht="15" x14ac:dyDescent="0.25">
      <c r="A20" s="4">
        <v>3</v>
      </c>
      <c r="B20" s="13">
        <v>6</v>
      </c>
      <c r="C20" s="5">
        <v>28.666666666666668</v>
      </c>
      <c r="D20" s="5">
        <v>40.666666666666664</v>
      </c>
      <c r="E20" s="5">
        <v>53.333333333333336</v>
      </c>
      <c r="F20" s="5">
        <v>64</v>
      </c>
      <c r="G20" s="6">
        <v>76.333333333333329</v>
      </c>
    </row>
    <row r="21" spans="1:7" ht="15" x14ac:dyDescent="0.25">
      <c r="A21" s="4">
        <v>4</v>
      </c>
      <c r="B21" s="13">
        <v>3.3333333333333335</v>
      </c>
      <c r="C21" s="5">
        <v>23</v>
      </c>
      <c r="D21" s="5">
        <v>33.333333333333336</v>
      </c>
      <c r="E21" s="5">
        <v>44.333333333333336</v>
      </c>
      <c r="F21" s="5">
        <v>55.666666666666664</v>
      </c>
      <c r="G21" s="6">
        <v>69.666666666666671</v>
      </c>
    </row>
    <row r="22" spans="1:7" ht="15" x14ac:dyDescent="0.25">
      <c r="A22" s="4">
        <v>5</v>
      </c>
      <c r="B22" s="13">
        <v>6</v>
      </c>
      <c r="C22" s="5">
        <v>19</v>
      </c>
      <c r="D22" s="5">
        <v>32</v>
      </c>
      <c r="E22" s="5">
        <v>45</v>
      </c>
      <c r="F22" s="5">
        <v>56</v>
      </c>
      <c r="G22" s="6">
        <v>68</v>
      </c>
    </row>
    <row r="23" spans="1:7" ht="15" x14ac:dyDescent="0.25">
      <c r="A23" s="4">
        <v>6</v>
      </c>
      <c r="B23" s="13">
        <v>4.666666666666667</v>
      </c>
      <c r="C23" s="5">
        <v>26.333333333333332</v>
      </c>
      <c r="D23" s="5">
        <v>38.333333333333336</v>
      </c>
      <c r="E23" s="5">
        <v>50.666666666666664</v>
      </c>
      <c r="F23" s="5">
        <v>61.333333333333336</v>
      </c>
      <c r="G23" s="6">
        <v>74</v>
      </c>
    </row>
    <row r="24" spans="1:7" ht="15" x14ac:dyDescent="0.25">
      <c r="A24" s="4">
        <v>7</v>
      </c>
      <c r="B24" s="13">
        <v>5</v>
      </c>
      <c r="C24" s="5">
        <v>24</v>
      </c>
      <c r="D24" s="5">
        <v>32</v>
      </c>
      <c r="E24" s="5">
        <v>50</v>
      </c>
      <c r="F24" s="5">
        <v>60</v>
      </c>
      <c r="G24" s="6">
        <v>72</v>
      </c>
    </row>
    <row r="25" spans="1:7" ht="15" x14ac:dyDescent="0.25">
      <c r="A25" s="4">
        <v>8</v>
      </c>
      <c r="B25" s="13">
        <v>0</v>
      </c>
      <c r="C25" s="5">
        <v>19</v>
      </c>
      <c r="D25" s="5">
        <v>31</v>
      </c>
      <c r="E25" s="5">
        <v>42</v>
      </c>
      <c r="F25" s="5">
        <v>54</v>
      </c>
      <c r="G25" s="6">
        <v>67</v>
      </c>
    </row>
    <row r="26" spans="1:7" ht="15" x14ac:dyDescent="0.25">
      <c r="A26" s="4">
        <v>9</v>
      </c>
      <c r="B26" s="13">
        <v>2</v>
      </c>
      <c r="C26" s="5">
        <v>18</v>
      </c>
      <c r="D26" s="5">
        <v>32</v>
      </c>
      <c r="E26" s="5">
        <v>41</v>
      </c>
      <c r="F26" s="5">
        <v>57</v>
      </c>
      <c r="G26" s="6">
        <v>67</v>
      </c>
    </row>
    <row r="27" spans="1:7" ht="15.75" thickBot="1" x14ac:dyDescent="0.3">
      <c r="A27" s="7">
        <v>10</v>
      </c>
      <c r="B27" s="14">
        <v>3</v>
      </c>
      <c r="C27" s="8">
        <v>23</v>
      </c>
      <c r="D27" s="8">
        <v>31</v>
      </c>
      <c r="E27" s="8">
        <v>44</v>
      </c>
      <c r="F27" s="8">
        <v>57</v>
      </c>
      <c r="G27" s="9">
        <v>69</v>
      </c>
    </row>
    <row r="28" spans="1:7" ht="15" x14ac:dyDescent="0.25">
      <c r="A28" s="16" t="s">
        <v>5</v>
      </c>
      <c r="B28" s="10">
        <f>AVERAGE(B18:B27)</f>
        <v>4.6666666666666661</v>
      </c>
      <c r="C28" s="11">
        <f t="shared" ref="C28:G28" si="2">AVERAGE(C18:C27)</f>
        <v>24.466666666666669</v>
      </c>
      <c r="D28" s="11">
        <f t="shared" si="2"/>
        <v>36.166666666666664</v>
      </c>
      <c r="E28" s="11">
        <f t="shared" si="2"/>
        <v>48.7</v>
      </c>
      <c r="F28" s="11">
        <f t="shared" si="2"/>
        <v>60.6</v>
      </c>
      <c r="G28" s="12">
        <f t="shared" si="2"/>
        <v>72.566666666666677</v>
      </c>
    </row>
    <row r="29" spans="1:7" ht="15.75" thickBot="1" x14ac:dyDescent="0.3">
      <c r="A29" s="17" t="s">
        <v>6</v>
      </c>
      <c r="B29" s="14">
        <f>_xlfn.STDEV.S(B18:B27)</f>
        <v>2.9481109247603561</v>
      </c>
      <c r="C29" s="8">
        <f t="shared" ref="C29:G29" si="3">_xlfn.STDEV.S(C18:C27)</f>
        <v>5.2191480313207688</v>
      </c>
      <c r="D29" s="8">
        <f t="shared" si="3"/>
        <v>6.0537713987355035</v>
      </c>
      <c r="E29" s="8">
        <f t="shared" si="3"/>
        <v>6.5479239948227184</v>
      </c>
      <c r="F29" s="8">
        <f t="shared" si="3"/>
        <v>6.0365144059166722</v>
      </c>
      <c r="G29" s="9">
        <f t="shared" si="3"/>
        <v>5.5289362270213553</v>
      </c>
    </row>
    <row r="30" spans="1:7" ht="15.75" thickBot="1" x14ac:dyDescent="0.3"/>
    <row r="31" spans="1:7" ht="15.75" thickBot="1" x14ac:dyDescent="0.3">
      <c r="A31" s="1" t="s">
        <v>9</v>
      </c>
      <c r="B31" s="144" t="s">
        <v>4</v>
      </c>
      <c r="C31" s="147"/>
      <c r="D31" s="147"/>
      <c r="E31" s="147"/>
      <c r="F31" s="147"/>
      <c r="G31" s="148"/>
    </row>
    <row r="32" spans="1:7" ht="15.75" thickBot="1" x14ac:dyDescent="0.3">
      <c r="A32" s="1" t="s">
        <v>3</v>
      </c>
      <c r="B32" s="2">
        <v>0</v>
      </c>
      <c r="C32" s="2">
        <v>20</v>
      </c>
      <c r="D32" s="2">
        <v>30</v>
      </c>
      <c r="E32" s="2">
        <v>40</v>
      </c>
      <c r="F32" s="2">
        <v>50</v>
      </c>
      <c r="G32" s="3">
        <v>60</v>
      </c>
    </row>
    <row r="33" spans="1:7" ht="15" x14ac:dyDescent="0.25">
      <c r="A33" s="4">
        <v>1</v>
      </c>
      <c r="B33" s="10">
        <v>0</v>
      </c>
      <c r="C33" s="11">
        <v>17.666666666666668</v>
      </c>
      <c r="D33" s="11">
        <v>28.3333333333333</v>
      </c>
      <c r="E33" s="11">
        <v>39.333333333333336</v>
      </c>
      <c r="F33" s="11">
        <v>50.333333333333336</v>
      </c>
      <c r="G33" s="12">
        <v>61.333333333333336</v>
      </c>
    </row>
    <row r="34" spans="1:7" ht="14.4" customHeight="1" x14ac:dyDescent="0.3">
      <c r="A34" s="4">
        <v>2</v>
      </c>
      <c r="B34" s="13">
        <v>4</v>
      </c>
      <c r="C34" s="5">
        <v>23</v>
      </c>
      <c r="D34" s="5">
        <v>34</v>
      </c>
      <c r="E34" s="5">
        <v>47</v>
      </c>
      <c r="F34" s="5">
        <v>58</v>
      </c>
      <c r="G34" s="6">
        <v>68</v>
      </c>
    </row>
    <row r="35" spans="1:7" x14ac:dyDescent="0.3">
      <c r="A35" s="4">
        <v>3</v>
      </c>
      <c r="B35" s="13">
        <v>1.3333333333333333</v>
      </c>
      <c r="C35" s="5">
        <v>27</v>
      </c>
      <c r="D35" s="5">
        <v>38.333333333333336</v>
      </c>
      <c r="E35" s="5">
        <v>51.666666666666664</v>
      </c>
      <c r="F35" s="5">
        <v>63</v>
      </c>
      <c r="G35" s="6">
        <v>73</v>
      </c>
    </row>
    <row r="36" spans="1:7" x14ac:dyDescent="0.3">
      <c r="A36" s="4">
        <v>4</v>
      </c>
      <c r="B36" s="13">
        <v>0</v>
      </c>
      <c r="C36" s="5">
        <v>22</v>
      </c>
      <c r="D36" s="5">
        <v>34.666666666666664</v>
      </c>
      <c r="E36" s="5">
        <v>45.666666666666664</v>
      </c>
      <c r="F36" s="5">
        <v>57</v>
      </c>
      <c r="G36" s="6">
        <v>67.666666666666671</v>
      </c>
    </row>
    <row r="37" spans="1:7" x14ac:dyDescent="0.3">
      <c r="A37" s="4">
        <v>5</v>
      </c>
      <c r="B37" s="13">
        <v>0</v>
      </c>
      <c r="C37" s="5">
        <v>7</v>
      </c>
      <c r="D37" s="5">
        <v>19</v>
      </c>
      <c r="E37" s="5">
        <v>33</v>
      </c>
      <c r="F37" s="5">
        <v>43</v>
      </c>
      <c r="G37" s="6">
        <v>55</v>
      </c>
    </row>
    <row r="38" spans="1:7" x14ac:dyDescent="0.3">
      <c r="A38" s="4">
        <v>6</v>
      </c>
      <c r="B38" s="13">
        <v>0</v>
      </c>
      <c r="C38" s="5">
        <v>21</v>
      </c>
      <c r="D38" s="5">
        <v>34</v>
      </c>
      <c r="E38" s="5">
        <v>46</v>
      </c>
      <c r="F38" s="5">
        <v>57.333333333333336</v>
      </c>
      <c r="G38" s="6">
        <v>69</v>
      </c>
    </row>
    <row r="39" spans="1:7" x14ac:dyDescent="0.3">
      <c r="A39" s="4">
        <v>7</v>
      </c>
      <c r="B39" s="13">
        <v>0</v>
      </c>
      <c r="C39" s="5">
        <v>18</v>
      </c>
      <c r="D39" s="5">
        <v>31</v>
      </c>
      <c r="E39" s="5">
        <v>41</v>
      </c>
      <c r="F39" s="5">
        <v>54</v>
      </c>
      <c r="G39" s="6">
        <v>66</v>
      </c>
    </row>
    <row r="40" spans="1:7" x14ac:dyDescent="0.3">
      <c r="A40" s="4">
        <v>8</v>
      </c>
      <c r="B40" s="13">
        <v>0</v>
      </c>
      <c r="C40" s="5">
        <v>18</v>
      </c>
      <c r="D40" s="5">
        <v>30</v>
      </c>
      <c r="E40" s="5">
        <v>44</v>
      </c>
      <c r="F40" s="5">
        <v>57</v>
      </c>
      <c r="G40" s="6">
        <v>66</v>
      </c>
    </row>
    <row r="41" spans="1:7" x14ac:dyDescent="0.3">
      <c r="A41" s="4">
        <v>9</v>
      </c>
      <c r="B41" s="13">
        <v>0</v>
      </c>
      <c r="C41" s="5">
        <v>18</v>
      </c>
      <c r="D41" s="5">
        <v>32</v>
      </c>
      <c r="E41" s="5">
        <v>42</v>
      </c>
      <c r="F41" s="5">
        <v>59</v>
      </c>
      <c r="G41" s="6">
        <v>66</v>
      </c>
    </row>
    <row r="42" spans="1:7" ht="15" thickBot="1" x14ac:dyDescent="0.35">
      <c r="A42" s="7">
        <v>10</v>
      </c>
      <c r="B42" s="14">
        <v>0</v>
      </c>
      <c r="C42" s="8">
        <v>23</v>
      </c>
      <c r="D42" s="8">
        <v>33</v>
      </c>
      <c r="E42" s="8">
        <v>49</v>
      </c>
      <c r="F42" s="8">
        <v>60</v>
      </c>
      <c r="G42" s="9">
        <v>70</v>
      </c>
    </row>
    <row r="43" spans="1:7" x14ac:dyDescent="0.3">
      <c r="A43" s="21" t="s">
        <v>5</v>
      </c>
      <c r="B43" s="10">
        <f>AVERAGE(B33:B42)</f>
        <v>0.53333333333333333</v>
      </c>
      <c r="C43" s="11">
        <f t="shared" ref="C43:G43" si="4">AVERAGE(C33:C42)</f>
        <v>19.466666666666669</v>
      </c>
      <c r="D43" s="11">
        <f t="shared" si="4"/>
        <v>31.433333333333326</v>
      </c>
      <c r="E43" s="11">
        <f t="shared" si="4"/>
        <v>43.86666666666666</v>
      </c>
      <c r="F43" s="11">
        <f t="shared" si="4"/>
        <v>55.866666666666674</v>
      </c>
      <c r="G43" s="12">
        <f t="shared" si="4"/>
        <v>66.2</v>
      </c>
    </row>
    <row r="44" spans="1:7" ht="15" thickBot="1" x14ac:dyDescent="0.35">
      <c r="A44" s="22" t="s">
        <v>6</v>
      </c>
      <c r="B44" s="14">
        <f>_xlfn.STDEV.S(B33:B42)</f>
        <v>1.2881223774390611</v>
      </c>
      <c r="C44" s="8">
        <f t="shared" ref="C44:G44" si="5">_xlfn.STDEV.S(C33:C42)</f>
        <v>5.3291650377896858</v>
      </c>
      <c r="D44" s="8">
        <f t="shared" si="5"/>
        <v>5.168876468887369</v>
      </c>
      <c r="E44" s="8">
        <f t="shared" si="5"/>
        <v>5.3245297711583106</v>
      </c>
      <c r="F44" s="8">
        <f t="shared" si="5"/>
        <v>5.6441819711501848</v>
      </c>
      <c r="G44" s="9">
        <f t="shared" si="5"/>
        <v>4.9794640001103589</v>
      </c>
    </row>
  </sheetData>
  <mergeCells count="5">
    <mergeCell ref="J1:L1"/>
    <mergeCell ref="M1:O1"/>
    <mergeCell ref="B1:G1"/>
    <mergeCell ref="B16:G16"/>
    <mergeCell ref="B31:G31"/>
  </mergeCells>
  <pageMargins left="0.7" right="0.7" top="0.75" bottom="0.75" header="0.3" footer="0.3"/>
  <ignoredErrors>
    <ignoredError sqref="B13:G13 B14:G14 B28:G28 B29:G29 B43:G4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95"/>
  <sheetViews>
    <sheetView zoomScale="85" zoomScaleNormal="85" workbookViewId="0">
      <pane xSplit="1" topLeftCell="B1" activePane="topRight" state="frozen"/>
      <selection pane="topRight" activeCell="B3" sqref="B3"/>
    </sheetView>
  </sheetViews>
  <sheetFormatPr defaultRowHeight="14.4" x14ac:dyDescent="0.3"/>
  <cols>
    <col min="1" max="1" width="15" style="28" bestFit="1" customWidth="1"/>
    <col min="2" max="2" width="15.6640625" style="23" bestFit="1" customWidth="1"/>
    <col min="3" max="3" width="16.88671875" style="24" bestFit="1" customWidth="1"/>
    <col min="4" max="4" width="15.6640625" style="24" bestFit="1" customWidth="1"/>
    <col min="5" max="5" width="15.88671875" style="24" bestFit="1" customWidth="1"/>
    <col min="6" max="6" width="21.88671875" style="34" bestFit="1" customWidth="1"/>
    <col min="7" max="7" width="15.6640625" style="23" bestFit="1" customWidth="1"/>
    <col min="8" max="8" width="16.88671875" style="24" bestFit="1" customWidth="1"/>
    <col min="9" max="9" width="15.6640625" style="24" bestFit="1" customWidth="1"/>
    <col min="10" max="10" width="15.88671875" style="24" bestFit="1" customWidth="1"/>
    <col min="11" max="11" width="21.88671875" style="34" bestFit="1" customWidth="1"/>
    <col min="12" max="12" width="15.6640625" style="23" bestFit="1" customWidth="1"/>
    <col min="13" max="13" width="16.88671875" style="24" bestFit="1" customWidth="1"/>
    <col min="14" max="14" width="15.6640625" style="24" bestFit="1" customWidth="1"/>
    <col min="15" max="15" width="15.88671875" style="24" bestFit="1" customWidth="1"/>
    <col min="16" max="16" width="21.88671875" style="34" bestFit="1" customWidth="1"/>
    <col min="17" max="17" width="15.6640625" style="23" bestFit="1" customWidth="1"/>
    <col min="18" max="18" width="16.88671875" style="24" bestFit="1" customWidth="1"/>
    <col min="19" max="19" width="15.6640625" style="24" bestFit="1" customWidth="1"/>
    <col min="20" max="20" width="15.88671875" style="24" bestFit="1" customWidth="1"/>
    <col min="21" max="21" width="21.88671875" style="34" bestFit="1" customWidth="1"/>
    <col min="22" max="22" width="15.6640625" style="23" bestFit="1" customWidth="1"/>
    <col min="23" max="23" width="16.88671875" style="24" bestFit="1" customWidth="1"/>
    <col min="24" max="24" width="15.6640625" style="24" bestFit="1" customWidth="1"/>
    <col min="25" max="25" width="15.88671875" style="24" bestFit="1" customWidth="1"/>
    <col min="26" max="26" width="21.88671875" style="34" bestFit="1" customWidth="1"/>
    <col min="27" max="27" width="15.6640625" style="23" bestFit="1" customWidth="1"/>
    <col min="28" max="28" width="16.88671875" style="24" bestFit="1" customWidth="1"/>
    <col min="29" max="29" width="15.6640625" style="24" bestFit="1" customWidth="1"/>
    <col min="30" max="30" width="15.88671875" style="24" bestFit="1" customWidth="1"/>
    <col min="31" max="31" width="21.88671875" style="34" bestFit="1" customWidth="1"/>
    <col min="32" max="32" width="15.6640625" style="23" bestFit="1" customWidth="1"/>
    <col min="33" max="33" width="16.88671875" style="24" bestFit="1" customWidth="1"/>
    <col min="34" max="34" width="15.6640625" style="24" bestFit="1" customWidth="1"/>
    <col min="35" max="35" width="15.88671875" style="24" bestFit="1" customWidth="1"/>
    <col min="36" max="36" width="21.88671875" style="34" bestFit="1" customWidth="1"/>
    <col min="37" max="37" width="15.6640625" style="23" bestFit="1" customWidth="1"/>
    <col min="38" max="38" width="16.88671875" style="24" bestFit="1" customWidth="1"/>
    <col min="39" max="39" width="15.6640625" style="24" bestFit="1" customWidth="1"/>
    <col min="40" max="40" width="15.88671875" style="24" bestFit="1" customWidth="1"/>
    <col min="41" max="41" width="21.88671875" style="34" bestFit="1" customWidth="1"/>
    <col min="42" max="42" width="15.6640625" style="23" bestFit="1" customWidth="1"/>
    <col min="43" max="43" width="16.88671875" style="24" bestFit="1" customWidth="1"/>
    <col min="44" max="44" width="15.6640625" style="24" bestFit="1" customWidth="1"/>
    <col min="45" max="45" width="15.88671875" style="24" bestFit="1" customWidth="1"/>
    <col min="46" max="46" width="21.88671875" style="34" bestFit="1" customWidth="1"/>
    <col min="47" max="47" width="15.6640625" style="23" bestFit="1" customWidth="1"/>
    <col min="48" max="48" width="16.88671875" style="24" bestFit="1" customWidth="1"/>
    <col min="49" max="49" width="15.6640625" style="24" bestFit="1" customWidth="1"/>
    <col min="50" max="50" width="15.88671875" style="24" bestFit="1" customWidth="1"/>
    <col min="51" max="51" width="21.88671875" style="34" bestFit="1" customWidth="1"/>
  </cols>
  <sheetData>
    <row r="1" spans="1:51" s="32" customFormat="1" ht="15.75" thickBot="1" x14ac:dyDescent="0.3">
      <c r="A1" s="1" t="s">
        <v>29</v>
      </c>
      <c r="B1" s="149" t="s">
        <v>14</v>
      </c>
      <c r="C1" s="150"/>
      <c r="D1" s="150"/>
      <c r="E1" s="150"/>
      <c r="F1" s="151"/>
      <c r="G1" s="144" t="s">
        <v>15</v>
      </c>
      <c r="H1" s="145"/>
      <c r="I1" s="145"/>
      <c r="J1" s="145"/>
      <c r="K1" s="146"/>
      <c r="L1" s="144" t="s">
        <v>16</v>
      </c>
      <c r="M1" s="145"/>
      <c r="N1" s="145"/>
      <c r="O1" s="145"/>
      <c r="P1" s="146"/>
      <c r="Q1" s="144" t="s">
        <v>17</v>
      </c>
      <c r="R1" s="145"/>
      <c r="S1" s="145"/>
      <c r="T1" s="145"/>
      <c r="U1" s="146"/>
      <c r="V1" s="144" t="s">
        <v>18</v>
      </c>
      <c r="W1" s="145"/>
      <c r="X1" s="145"/>
      <c r="Y1" s="145"/>
      <c r="Z1" s="146"/>
      <c r="AA1" s="144" t="s">
        <v>19</v>
      </c>
      <c r="AB1" s="145"/>
      <c r="AC1" s="145"/>
      <c r="AD1" s="145"/>
      <c r="AE1" s="146"/>
      <c r="AF1" s="144" t="s">
        <v>20</v>
      </c>
      <c r="AG1" s="145"/>
      <c r="AH1" s="145"/>
      <c r="AI1" s="145"/>
      <c r="AJ1" s="146"/>
      <c r="AK1" s="144" t="s">
        <v>21</v>
      </c>
      <c r="AL1" s="145"/>
      <c r="AM1" s="145"/>
      <c r="AN1" s="145"/>
      <c r="AO1" s="146"/>
      <c r="AP1" s="144" t="s">
        <v>22</v>
      </c>
      <c r="AQ1" s="145"/>
      <c r="AR1" s="145"/>
      <c r="AS1" s="145"/>
      <c r="AT1" s="146"/>
      <c r="AU1" s="144" t="s">
        <v>23</v>
      </c>
      <c r="AV1" s="145"/>
      <c r="AW1" s="145"/>
      <c r="AX1" s="145"/>
      <c r="AY1" s="146"/>
    </row>
    <row r="2" spans="1:51" s="32" customFormat="1" ht="14.4" customHeight="1" thickBot="1" x14ac:dyDescent="0.4">
      <c r="A2" s="1" t="s">
        <v>24</v>
      </c>
      <c r="B2" s="31" t="s">
        <v>25</v>
      </c>
      <c r="C2" s="32" t="s">
        <v>26</v>
      </c>
      <c r="D2" s="32" t="s">
        <v>27</v>
      </c>
      <c r="E2" s="32" t="s">
        <v>28</v>
      </c>
      <c r="F2" s="3" t="s">
        <v>13</v>
      </c>
      <c r="G2" s="31" t="s">
        <v>25</v>
      </c>
      <c r="H2" s="32" t="s">
        <v>26</v>
      </c>
      <c r="I2" s="32" t="s">
        <v>27</v>
      </c>
      <c r="J2" s="32" t="s">
        <v>28</v>
      </c>
      <c r="K2" s="3" t="s">
        <v>13</v>
      </c>
      <c r="L2" s="31" t="s">
        <v>25</v>
      </c>
      <c r="M2" s="32" t="s">
        <v>26</v>
      </c>
      <c r="N2" s="32" t="s">
        <v>27</v>
      </c>
      <c r="O2" s="32" t="s">
        <v>28</v>
      </c>
      <c r="P2" s="3" t="s">
        <v>13</v>
      </c>
      <c r="Q2" s="31" t="s">
        <v>25</v>
      </c>
      <c r="R2" s="32" t="s">
        <v>26</v>
      </c>
      <c r="S2" s="32" t="s">
        <v>27</v>
      </c>
      <c r="T2" s="32" t="s">
        <v>28</v>
      </c>
      <c r="U2" s="3" t="s">
        <v>13</v>
      </c>
      <c r="V2" s="31" t="s">
        <v>25</v>
      </c>
      <c r="W2" s="32" t="s">
        <v>26</v>
      </c>
      <c r="X2" s="32" t="s">
        <v>27</v>
      </c>
      <c r="Y2" s="32" t="s">
        <v>28</v>
      </c>
      <c r="Z2" s="3" t="s">
        <v>13</v>
      </c>
      <c r="AA2" s="31" t="s">
        <v>25</v>
      </c>
      <c r="AB2" s="32" t="s">
        <v>26</v>
      </c>
      <c r="AC2" s="32" t="s">
        <v>27</v>
      </c>
      <c r="AD2" s="32" t="s">
        <v>28</v>
      </c>
      <c r="AE2" s="3" t="s">
        <v>13</v>
      </c>
      <c r="AF2" s="31" t="s">
        <v>25</v>
      </c>
      <c r="AG2" s="32" t="s">
        <v>26</v>
      </c>
      <c r="AH2" s="32" t="s">
        <v>27</v>
      </c>
      <c r="AI2" s="32" t="s">
        <v>28</v>
      </c>
      <c r="AJ2" s="3" t="s">
        <v>13</v>
      </c>
      <c r="AK2" s="31" t="s">
        <v>25</v>
      </c>
      <c r="AL2" s="32" t="s">
        <v>26</v>
      </c>
      <c r="AM2" s="32" t="s">
        <v>27</v>
      </c>
      <c r="AN2" s="32" t="s">
        <v>28</v>
      </c>
      <c r="AO2" s="3" t="s">
        <v>13</v>
      </c>
      <c r="AP2" s="31" t="s">
        <v>25</v>
      </c>
      <c r="AQ2" s="32" t="s">
        <v>26</v>
      </c>
      <c r="AR2" s="32" t="s">
        <v>27</v>
      </c>
      <c r="AS2" s="32" t="s">
        <v>28</v>
      </c>
      <c r="AT2" s="3" t="s">
        <v>13</v>
      </c>
      <c r="AU2" s="31" t="s">
        <v>25</v>
      </c>
      <c r="AV2" s="32" t="s">
        <v>26</v>
      </c>
      <c r="AW2" s="32" t="s">
        <v>27</v>
      </c>
      <c r="AX2" s="32" t="s">
        <v>28</v>
      </c>
      <c r="AY2" s="3" t="s">
        <v>13</v>
      </c>
    </row>
    <row r="3" spans="1:51" ht="15" x14ac:dyDescent="0.25">
      <c r="A3" s="28">
        <v>0</v>
      </c>
      <c r="B3" s="33">
        <v>160</v>
      </c>
      <c r="C3" s="29">
        <v>10</v>
      </c>
      <c r="D3" s="29">
        <v>38</v>
      </c>
      <c r="E3" s="29">
        <v>51</v>
      </c>
      <c r="G3" s="33">
        <v>128</v>
      </c>
      <c r="H3" s="29">
        <v>4</v>
      </c>
      <c r="I3" s="29">
        <v>1</v>
      </c>
      <c r="J3" s="29">
        <v>21</v>
      </c>
      <c r="L3" s="33">
        <v>138</v>
      </c>
      <c r="M3" s="29">
        <v>11</v>
      </c>
      <c r="N3" s="29">
        <v>25</v>
      </c>
      <c r="O3" s="29">
        <v>14</v>
      </c>
      <c r="Q3" s="33">
        <v>24</v>
      </c>
      <c r="R3" s="29">
        <v>52</v>
      </c>
      <c r="S3" s="29">
        <v>10</v>
      </c>
      <c r="T3" s="29">
        <v>10</v>
      </c>
      <c r="V3" s="33">
        <v>113</v>
      </c>
      <c r="W3" s="29">
        <v>2</v>
      </c>
      <c r="X3" s="29">
        <v>22</v>
      </c>
      <c r="Y3" s="29">
        <v>160</v>
      </c>
      <c r="AA3" s="33">
        <v>51</v>
      </c>
      <c r="AB3" s="29">
        <v>44</v>
      </c>
      <c r="AC3" s="29">
        <v>27</v>
      </c>
      <c r="AD3" s="29">
        <v>33</v>
      </c>
      <c r="AF3" s="33">
        <v>116</v>
      </c>
      <c r="AG3" s="29">
        <v>15</v>
      </c>
      <c r="AH3" s="29">
        <v>22</v>
      </c>
      <c r="AI3" s="29">
        <v>21</v>
      </c>
      <c r="AK3" s="33">
        <v>131</v>
      </c>
      <c r="AL3" s="29">
        <v>10</v>
      </c>
      <c r="AM3" s="29">
        <v>35</v>
      </c>
      <c r="AN3" s="29">
        <v>37</v>
      </c>
      <c r="AP3" s="33">
        <v>76</v>
      </c>
      <c r="AQ3" s="29">
        <v>34</v>
      </c>
      <c r="AR3" s="29">
        <v>38</v>
      </c>
      <c r="AS3" s="29">
        <v>52</v>
      </c>
      <c r="AU3" s="33">
        <v>115</v>
      </c>
      <c r="AV3" s="29">
        <v>8</v>
      </c>
      <c r="AW3" s="29">
        <v>31</v>
      </c>
      <c r="AX3" s="29">
        <v>45</v>
      </c>
    </row>
    <row r="4" spans="1:51" ht="15" x14ac:dyDescent="0.25">
      <c r="A4" s="28">
        <v>30</v>
      </c>
      <c r="B4" s="33">
        <v>135</v>
      </c>
      <c r="C4" s="29">
        <v>15</v>
      </c>
      <c r="D4" s="29">
        <v>31</v>
      </c>
      <c r="E4" s="29">
        <v>47</v>
      </c>
      <c r="G4" s="33">
        <v>116</v>
      </c>
      <c r="H4" s="29">
        <v>11</v>
      </c>
      <c r="I4" s="29">
        <v>1</v>
      </c>
      <c r="J4" s="29">
        <v>22</v>
      </c>
      <c r="L4" s="33">
        <v>120</v>
      </c>
      <c r="M4" s="29">
        <v>23</v>
      </c>
      <c r="N4" s="29">
        <v>24</v>
      </c>
      <c r="O4" s="29">
        <v>15</v>
      </c>
      <c r="Q4" s="33">
        <v>21</v>
      </c>
      <c r="R4" s="29">
        <v>51</v>
      </c>
      <c r="S4" s="29">
        <v>14</v>
      </c>
      <c r="T4" s="29">
        <v>7</v>
      </c>
      <c r="V4" s="33">
        <v>96</v>
      </c>
      <c r="W4" s="29">
        <v>16</v>
      </c>
      <c r="X4" s="29">
        <v>24</v>
      </c>
      <c r="Y4" s="29">
        <v>160</v>
      </c>
      <c r="AA4" s="33">
        <v>36</v>
      </c>
      <c r="AB4" s="29">
        <v>49</v>
      </c>
      <c r="AC4" s="29">
        <v>28</v>
      </c>
      <c r="AD4" s="29">
        <v>31</v>
      </c>
      <c r="AF4" s="33">
        <v>81</v>
      </c>
      <c r="AG4" s="29">
        <v>32</v>
      </c>
      <c r="AH4" s="29">
        <v>23</v>
      </c>
      <c r="AI4" s="29">
        <v>22</v>
      </c>
      <c r="AK4" s="33">
        <v>83</v>
      </c>
      <c r="AL4" s="29">
        <v>25</v>
      </c>
      <c r="AM4" s="29">
        <v>35</v>
      </c>
      <c r="AN4" s="29">
        <v>37</v>
      </c>
      <c r="AP4" s="33">
        <v>73</v>
      </c>
      <c r="AQ4" s="29">
        <v>34</v>
      </c>
      <c r="AR4" s="29">
        <v>40</v>
      </c>
      <c r="AS4" s="29">
        <v>55</v>
      </c>
      <c r="AU4" s="33">
        <v>92</v>
      </c>
      <c r="AV4" s="29">
        <v>19</v>
      </c>
      <c r="AW4" s="29">
        <v>31</v>
      </c>
      <c r="AX4" s="29">
        <v>45</v>
      </c>
    </row>
    <row r="5" spans="1:51" ht="15" x14ac:dyDescent="0.25">
      <c r="A5" s="28">
        <v>60</v>
      </c>
      <c r="B5" s="33">
        <v>105</v>
      </c>
      <c r="C5" s="29">
        <v>25</v>
      </c>
      <c r="D5" s="29">
        <v>25</v>
      </c>
      <c r="E5" s="29">
        <v>43</v>
      </c>
      <c r="G5" s="33">
        <v>99</v>
      </c>
      <c r="H5" s="29">
        <v>21</v>
      </c>
      <c r="I5" s="29">
        <v>3</v>
      </c>
      <c r="J5" s="29">
        <v>24</v>
      </c>
      <c r="L5" s="33">
        <v>102</v>
      </c>
      <c r="M5" s="29">
        <v>35</v>
      </c>
      <c r="N5" s="29">
        <v>20</v>
      </c>
      <c r="O5" s="29">
        <v>15</v>
      </c>
      <c r="Q5" s="33">
        <v>17</v>
      </c>
      <c r="R5" s="29">
        <v>51</v>
      </c>
      <c r="S5" s="29">
        <v>22</v>
      </c>
      <c r="T5" s="29">
        <v>10</v>
      </c>
      <c r="V5" s="33">
        <v>63</v>
      </c>
      <c r="W5" s="29">
        <v>33</v>
      </c>
      <c r="X5" s="29">
        <v>27</v>
      </c>
      <c r="Y5" s="29">
        <v>160</v>
      </c>
      <c r="AA5" s="33">
        <v>26</v>
      </c>
      <c r="AB5" s="29">
        <v>53</v>
      </c>
      <c r="AC5" s="29">
        <v>32</v>
      </c>
      <c r="AD5" s="29">
        <v>34</v>
      </c>
      <c r="AF5" s="33">
        <v>55</v>
      </c>
      <c r="AG5" s="29">
        <v>44</v>
      </c>
      <c r="AH5" s="29">
        <v>26</v>
      </c>
      <c r="AI5" s="29">
        <v>22</v>
      </c>
      <c r="AK5" s="33">
        <v>43</v>
      </c>
      <c r="AL5" s="29">
        <v>36</v>
      </c>
      <c r="AM5" s="29">
        <v>37</v>
      </c>
      <c r="AN5" s="29">
        <v>39</v>
      </c>
      <c r="AP5" s="33">
        <v>72</v>
      </c>
      <c r="AQ5" s="29">
        <v>35</v>
      </c>
      <c r="AR5" s="29">
        <v>43</v>
      </c>
      <c r="AS5" s="29">
        <v>58</v>
      </c>
      <c r="AU5" s="33">
        <v>78</v>
      </c>
      <c r="AV5" s="29">
        <v>26</v>
      </c>
      <c r="AW5" s="29">
        <v>33</v>
      </c>
      <c r="AX5" s="29">
        <v>46</v>
      </c>
    </row>
    <row r="6" spans="1:51" ht="15" x14ac:dyDescent="0.25">
      <c r="A6" s="28">
        <v>90</v>
      </c>
      <c r="B6" s="33">
        <v>82</v>
      </c>
      <c r="C6" s="29">
        <v>32</v>
      </c>
      <c r="D6" s="29">
        <v>22</v>
      </c>
      <c r="E6" s="29">
        <v>42</v>
      </c>
      <c r="G6" s="33">
        <v>87</v>
      </c>
      <c r="H6" s="29">
        <v>28</v>
      </c>
      <c r="I6" s="29">
        <v>2</v>
      </c>
      <c r="J6" s="29">
        <v>25</v>
      </c>
      <c r="L6" s="33">
        <v>87</v>
      </c>
      <c r="M6" s="29">
        <v>41</v>
      </c>
      <c r="N6" s="29">
        <v>18</v>
      </c>
      <c r="O6" s="29">
        <v>13</v>
      </c>
      <c r="Q6" s="33">
        <v>14</v>
      </c>
      <c r="R6" s="29">
        <v>51</v>
      </c>
      <c r="S6" s="29">
        <v>27</v>
      </c>
      <c r="T6" s="29">
        <v>11</v>
      </c>
      <c r="V6" s="33">
        <v>42</v>
      </c>
      <c r="W6" s="29">
        <v>43</v>
      </c>
      <c r="X6" s="29">
        <v>30</v>
      </c>
      <c r="Y6" s="29">
        <v>160</v>
      </c>
      <c r="AA6" s="33">
        <v>20</v>
      </c>
      <c r="AB6" s="29">
        <v>55</v>
      </c>
      <c r="AC6" s="29">
        <v>35</v>
      </c>
      <c r="AD6" s="29">
        <v>36</v>
      </c>
      <c r="AF6" s="33">
        <v>41</v>
      </c>
      <c r="AG6" s="29">
        <v>50</v>
      </c>
      <c r="AH6" s="29">
        <v>28</v>
      </c>
      <c r="AI6" s="29">
        <v>24</v>
      </c>
      <c r="AK6" s="33">
        <v>26</v>
      </c>
      <c r="AL6" s="29">
        <v>42</v>
      </c>
      <c r="AM6" s="29">
        <v>38</v>
      </c>
      <c r="AN6" s="29">
        <v>39</v>
      </c>
      <c r="AP6" s="33">
        <v>68</v>
      </c>
      <c r="AQ6" s="29">
        <v>39</v>
      </c>
      <c r="AR6" s="29">
        <v>46</v>
      </c>
      <c r="AS6" s="29">
        <v>60</v>
      </c>
      <c r="AU6" s="33">
        <v>70</v>
      </c>
      <c r="AV6" s="29">
        <v>30</v>
      </c>
      <c r="AW6" s="29">
        <v>34</v>
      </c>
      <c r="AX6" s="29">
        <v>48</v>
      </c>
    </row>
    <row r="7" spans="1:51" ht="15" x14ac:dyDescent="0.25">
      <c r="A7" s="28">
        <v>120</v>
      </c>
      <c r="B7" s="33">
        <v>69</v>
      </c>
      <c r="C7" s="29">
        <v>36</v>
      </c>
      <c r="D7" s="29">
        <v>19</v>
      </c>
      <c r="E7" s="29">
        <v>42</v>
      </c>
      <c r="G7" s="33">
        <v>77</v>
      </c>
      <c r="H7" s="29">
        <v>32</v>
      </c>
      <c r="I7" s="29">
        <v>5</v>
      </c>
      <c r="J7" s="29">
        <v>27</v>
      </c>
      <c r="L7" s="33">
        <v>76</v>
      </c>
      <c r="M7" s="29">
        <v>44</v>
      </c>
      <c r="N7" s="29">
        <v>15</v>
      </c>
      <c r="O7" s="29">
        <v>15</v>
      </c>
      <c r="Q7" s="33">
        <v>12</v>
      </c>
      <c r="R7" s="29">
        <v>51</v>
      </c>
      <c r="S7" s="29">
        <v>32</v>
      </c>
      <c r="T7" s="29">
        <v>12</v>
      </c>
      <c r="V7" s="33">
        <v>33</v>
      </c>
      <c r="W7" s="29">
        <v>48</v>
      </c>
      <c r="X7" s="29">
        <v>30</v>
      </c>
      <c r="Y7" s="29">
        <v>160</v>
      </c>
      <c r="AA7" s="33">
        <v>17</v>
      </c>
      <c r="AB7" s="29">
        <v>55</v>
      </c>
      <c r="AC7" s="29">
        <v>39</v>
      </c>
      <c r="AD7" s="29">
        <v>39</v>
      </c>
      <c r="AF7" s="33">
        <v>35</v>
      </c>
      <c r="AG7" s="29">
        <v>54</v>
      </c>
      <c r="AH7" s="29">
        <v>29</v>
      </c>
      <c r="AI7" s="29">
        <v>28</v>
      </c>
      <c r="AK7" s="33">
        <v>24</v>
      </c>
      <c r="AL7" s="29">
        <v>44</v>
      </c>
      <c r="AM7" s="29">
        <v>40</v>
      </c>
      <c r="AN7" s="29">
        <v>41</v>
      </c>
      <c r="AP7" s="33">
        <v>67</v>
      </c>
      <c r="AQ7" s="29">
        <v>39</v>
      </c>
      <c r="AR7" s="29">
        <v>48</v>
      </c>
      <c r="AS7" s="29">
        <v>62</v>
      </c>
      <c r="AU7" s="33">
        <v>64</v>
      </c>
      <c r="AV7" s="29">
        <v>32</v>
      </c>
      <c r="AW7" s="29">
        <v>36</v>
      </c>
      <c r="AX7" s="29">
        <v>49</v>
      </c>
    </row>
    <row r="8" spans="1:51" ht="15" x14ac:dyDescent="0.25">
      <c r="A8" s="28">
        <v>150</v>
      </c>
      <c r="B8" s="33">
        <v>59</v>
      </c>
      <c r="C8" s="29">
        <v>38</v>
      </c>
      <c r="D8" s="29">
        <v>17</v>
      </c>
      <c r="E8" s="29">
        <v>42</v>
      </c>
      <c r="G8" s="33">
        <v>69</v>
      </c>
      <c r="H8" s="29">
        <v>36</v>
      </c>
      <c r="I8" s="29">
        <v>8</v>
      </c>
      <c r="J8" s="29">
        <v>28</v>
      </c>
      <c r="L8" s="33">
        <v>71</v>
      </c>
      <c r="M8" s="29">
        <v>45</v>
      </c>
      <c r="N8" s="29">
        <v>13</v>
      </c>
      <c r="O8" s="29">
        <v>17</v>
      </c>
      <c r="Q8" s="33">
        <v>12</v>
      </c>
      <c r="R8" s="29">
        <v>50</v>
      </c>
      <c r="S8" s="29">
        <v>37</v>
      </c>
      <c r="T8" s="29">
        <v>15</v>
      </c>
      <c r="V8" s="33">
        <v>29</v>
      </c>
      <c r="W8" s="29">
        <v>50</v>
      </c>
      <c r="X8" s="29">
        <v>29</v>
      </c>
      <c r="Y8" s="29">
        <v>160</v>
      </c>
      <c r="AA8" s="33">
        <v>16</v>
      </c>
      <c r="AB8" s="29">
        <v>53</v>
      </c>
      <c r="AC8" s="29">
        <v>42</v>
      </c>
      <c r="AD8" s="29">
        <v>42</v>
      </c>
      <c r="AF8" s="33">
        <v>34</v>
      </c>
      <c r="AG8" s="29">
        <v>55</v>
      </c>
      <c r="AH8" s="29">
        <v>30</v>
      </c>
      <c r="AI8" s="29">
        <v>30</v>
      </c>
      <c r="AK8" s="33">
        <v>26</v>
      </c>
      <c r="AL8" s="29">
        <v>44</v>
      </c>
      <c r="AM8" s="29">
        <v>42</v>
      </c>
      <c r="AN8" s="29">
        <v>44</v>
      </c>
      <c r="AP8" s="33">
        <v>67</v>
      </c>
      <c r="AQ8" s="29">
        <v>38</v>
      </c>
      <c r="AR8" s="29">
        <v>49</v>
      </c>
      <c r="AS8" s="29">
        <v>63</v>
      </c>
      <c r="AU8" s="33">
        <v>61</v>
      </c>
      <c r="AV8" s="29">
        <v>33</v>
      </c>
      <c r="AW8" s="29">
        <v>39</v>
      </c>
      <c r="AX8" s="29">
        <v>52</v>
      </c>
    </row>
    <row r="9" spans="1:51" ht="15" x14ac:dyDescent="0.25">
      <c r="A9" s="28">
        <v>180</v>
      </c>
      <c r="B9" s="33">
        <v>51</v>
      </c>
      <c r="C9" s="29">
        <v>39</v>
      </c>
      <c r="D9" s="29">
        <v>17</v>
      </c>
      <c r="E9" s="29">
        <v>42</v>
      </c>
      <c r="G9" s="33">
        <v>62</v>
      </c>
      <c r="H9" s="29">
        <v>39</v>
      </c>
      <c r="I9" s="29">
        <v>12</v>
      </c>
      <c r="J9" s="29">
        <v>30</v>
      </c>
      <c r="L9" s="33">
        <v>64</v>
      </c>
      <c r="M9" s="29">
        <v>46</v>
      </c>
      <c r="N9" s="29">
        <v>12</v>
      </c>
      <c r="O9" s="29">
        <v>17</v>
      </c>
      <c r="Q9" s="33">
        <v>13</v>
      </c>
      <c r="R9" s="29">
        <v>50</v>
      </c>
      <c r="S9" s="29">
        <v>38</v>
      </c>
      <c r="T9" s="29">
        <v>15</v>
      </c>
      <c r="V9" s="33">
        <v>29</v>
      </c>
      <c r="W9" s="29">
        <v>50</v>
      </c>
      <c r="X9" s="29">
        <v>28</v>
      </c>
      <c r="Y9" s="29">
        <v>160</v>
      </c>
      <c r="AA9" s="33">
        <v>14</v>
      </c>
      <c r="AB9" s="29">
        <v>50</v>
      </c>
      <c r="AC9" s="29">
        <v>45</v>
      </c>
      <c r="AD9" s="29">
        <v>46</v>
      </c>
      <c r="AF9" s="33">
        <v>32</v>
      </c>
      <c r="AG9" s="29">
        <v>55</v>
      </c>
      <c r="AH9" s="29">
        <v>33</v>
      </c>
      <c r="AI9" s="29">
        <v>33</v>
      </c>
      <c r="AK9" s="33">
        <v>29</v>
      </c>
      <c r="AL9" s="29">
        <v>44</v>
      </c>
      <c r="AM9" s="29">
        <v>44</v>
      </c>
      <c r="AN9" s="29">
        <v>46</v>
      </c>
      <c r="AP9" s="33">
        <v>68</v>
      </c>
      <c r="AQ9" s="29">
        <v>39</v>
      </c>
      <c r="AR9" s="29">
        <v>50</v>
      </c>
      <c r="AS9" s="29">
        <v>64</v>
      </c>
      <c r="AU9" s="33">
        <v>59</v>
      </c>
      <c r="AV9" s="29">
        <v>33</v>
      </c>
      <c r="AW9" s="29">
        <v>42</v>
      </c>
      <c r="AX9" s="29">
        <v>54</v>
      </c>
    </row>
    <row r="10" spans="1:51" ht="15" x14ac:dyDescent="0.25">
      <c r="A10" s="28">
        <v>210</v>
      </c>
      <c r="B10" s="33">
        <v>45</v>
      </c>
      <c r="C10" s="29">
        <v>39</v>
      </c>
      <c r="D10" s="29">
        <v>18</v>
      </c>
      <c r="E10" s="29">
        <v>43</v>
      </c>
      <c r="G10" s="33">
        <v>55</v>
      </c>
      <c r="H10" s="29">
        <v>41</v>
      </c>
      <c r="I10" s="29">
        <v>13</v>
      </c>
      <c r="J10" s="29">
        <v>30</v>
      </c>
      <c r="L10" s="33">
        <v>58</v>
      </c>
      <c r="M10" s="29">
        <v>46</v>
      </c>
      <c r="N10" s="29">
        <v>13</v>
      </c>
      <c r="O10" s="29">
        <v>20</v>
      </c>
      <c r="Q10" s="33">
        <v>16</v>
      </c>
      <c r="R10" s="29">
        <v>49</v>
      </c>
      <c r="S10" s="29">
        <v>41</v>
      </c>
      <c r="T10" s="29">
        <v>16</v>
      </c>
      <c r="V10" s="33">
        <v>29</v>
      </c>
      <c r="W10" s="29">
        <v>48</v>
      </c>
      <c r="X10" s="29">
        <v>28</v>
      </c>
      <c r="Y10" s="29">
        <v>160</v>
      </c>
      <c r="AA10" s="33">
        <v>12</v>
      </c>
      <c r="AB10" s="29">
        <v>53</v>
      </c>
      <c r="AC10" s="29">
        <v>47</v>
      </c>
      <c r="AD10" s="29">
        <v>50</v>
      </c>
      <c r="AF10" s="33">
        <v>32</v>
      </c>
      <c r="AG10" s="29">
        <v>54</v>
      </c>
      <c r="AH10" s="29">
        <v>36</v>
      </c>
      <c r="AI10" s="29">
        <v>37</v>
      </c>
      <c r="AK10" s="33">
        <v>32</v>
      </c>
      <c r="AL10" s="29">
        <v>43</v>
      </c>
      <c r="AM10" s="29">
        <v>44</v>
      </c>
      <c r="AN10" s="29">
        <v>47</v>
      </c>
      <c r="AP10" s="33">
        <v>74</v>
      </c>
      <c r="AQ10" s="29">
        <v>38</v>
      </c>
      <c r="AR10" s="29">
        <v>52</v>
      </c>
      <c r="AS10" s="29">
        <v>65</v>
      </c>
      <c r="AU10" s="33">
        <v>56</v>
      </c>
      <c r="AV10" s="29">
        <v>34</v>
      </c>
      <c r="AW10" s="29">
        <v>42</v>
      </c>
      <c r="AX10" s="29">
        <v>54</v>
      </c>
    </row>
    <row r="11" spans="1:51" ht="15" x14ac:dyDescent="0.25">
      <c r="A11" s="28">
        <v>240</v>
      </c>
      <c r="B11" s="33">
        <v>41</v>
      </c>
      <c r="C11" s="29">
        <v>39</v>
      </c>
      <c r="D11" s="29">
        <v>18</v>
      </c>
      <c r="E11" s="29">
        <v>45</v>
      </c>
      <c r="G11" s="33">
        <v>47</v>
      </c>
      <c r="H11" s="29">
        <v>44</v>
      </c>
      <c r="I11" s="29">
        <v>17</v>
      </c>
      <c r="J11" s="29">
        <v>32</v>
      </c>
      <c r="L11" s="33">
        <v>53</v>
      </c>
      <c r="M11" s="29">
        <v>46</v>
      </c>
      <c r="N11" s="29">
        <v>15</v>
      </c>
      <c r="O11" s="29">
        <v>25</v>
      </c>
      <c r="Q11" s="33">
        <v>19</v>
      </c>
      <c r="R11" s="29">
        <v>49</v>
      </c>
      <c r="S11" s="29">
        <v>43</v>
      </c>
      <c r="T11" s="29">
        <v>19</v>
      </c>
      <c r="V11" s="33">
        <v>29</v>
      </c>
      <c r="W11" s="29">
        <v>47</v>
      </c>
      <c r="X11" s="29">
        <v>31</v>
      </c>
      <c r="Y11" s="29">
        <v>160</v>
      </c>
      <c r="AA11" s="33">
        <v>12</v>
      </c>
      <c r="AB11" s="29">
        <v>48</v>
      </c>
      <c r="AC11" s="29">
        <v>49</v>
      </c>
      <c r="AD11" s="29">
        <v>51</v>
      </c>
      <c r="AF11" s="33">
        <v>31</v>
      </c>
      <c r="AG11" s="29">
        <v>55</v>
      </c>
      <c r="AH11" s="29">
        <v>37</v>
      </c>
      <c r="AI11" s="29">
        <v>38</v>
      </c>
      <c r="AK11" s="33">
        <v>31</v>
      </c>
      <c r="AL11" s="29">
        <v>43</v>
      </c>
      <c r="AM11" s="29">
        <v>45</v>
      </c>
      <c r="AN11" s="29">
        <v>46</v>
      </c>
      <c r="AP11" s="33">
        <v>71</v>
      </c>
      <c r="AQ11" s="29">
        <v>38</v>
      </c>
      <c r="AR11" s="29">
        <v>53</v>
      </c>
      <c r="AS11" s="29">
        <v>66</v>
      </c>
      <c r="AU11" s="33">
        <v>51</v>
      </c>
      <c r="AV11" s="29">
        <v>39</v>
      </c>
      <c r="AW11" s="29">
        <v>46</v>
      </c>
      <c r="AX11" s="29">
        <v>57</v>
      </c>
    </row>
    <row r="12" spans="1:51" ht="15" x14ac:dyDescent="0.25">
      <c r="A12" s="28">
        <v>270</v>
      </c>
      <c r="B12" s="33">
        <v>35</v>
      </c>
      <c r="C12" s="29">
        <v>43</v>
      </c>
      <c r="D12" s="29">
        <v>22</v>
      </c>
      <c r="E12" s="29">
        <v>47</v>
      </c>
      <c r="G12" s="33">
        <v>39</v>
      </c>
      <c r="H12" s="29">
        <v>50</v>
      </c>
      <c r="I12" s="29">
        <v>18</v>
      </c>
      <c r="J12" s="29">
        <v>34</v>
      </c>
      <c r="L12" s="33">
        <v>46</v>
      </c>
      <c r="M12" s="29">
        <v>51</v>
      </c>
      <c r="N12" s="29">
        <v>16</v>
      </c>
      <c r="O12" s="29">
        <v>26</v>
      </c>
      <c r="Q12" s="33">
        <v>22</v>
      </c>
      <c r="R12" s="29">
        <v>48</v>
      </c>
      <c r="S12" s="29">
        <v>48</v>
      </c>
      <c r="T12" s="29">
        <v>22</v>
      </c>
      <c r="V12" s="33">
        <v>27</v>
      </c>
      <c r="W12" s="29">
        <v>53</v>
      </c>
      <c r="X12" s="29">
        <v>34</v>
      </c>
      <c r="Y12" s="29">
        <v>160</v>
      </c>
      <c r="AA12" s="33">
        <v>12</v>
      </c>
      <c r="AB12" s="29">
        <v>46</v>
      </c>
      <c r="AC12" s="29">
        <v>53</v>
      </c>
      <c r="AD12" s="29">
        <v>57</v>
      </c>
      <c r="AF12" s="33">
        <v>28</v>
      </c>
      <c r="AG12" s="29">
        <v>57</v>
      </c>
      <c r="AH12" s="29">
        <v>38</v>
      </c>
      <c r="AI12" s="29">
        <v>39</v>
      </c>
      <c r="AK12" s="33">
        <v>32</v>
      </c>
      <c r="AL12" s="29">
        <v>46</v>
      </c>
      <c r="AM12" s="29">
        <v>47</v>
      </c>
      <c r="AN12" s="29">
        <v>48</v>
      </c>
      <c r="AP12" s="33">
        <v>71</v>
      </c>
      <c r="AQ12" s="29">
        <v>39</v>
      </c>
      <c r="AR12" s="29">
        <v>54</v>
      </c>
      <c r="AS12" s="29">
        <v>67</v>
      </c>
      <c r="AU12" s="33">
        <v>50</v>
      </c>
      <c r="AV12" s="29">
        <v>38</v>
      </c>
      <c r="AW12" s="29">
        <v>49</v>
      </c>
      <c r="AX12" s="29">
        <v>58</v>
      </c>
    </row>
    <row r="13" spans="1:51" ht="15" x14ac:dyDescent="0.25">
      <c r="A13" s="28">
        <v>300</v>
      </c>
      <c r="B13" s="33">
        <v>32</v>
      </c>
      <c r="C13" s="29">
        <v>44</v>
      </c>
      <c r="D13" s="29">
        <v>26</v>
      </c>
      <c r="E13" s="29">
        <v>50</v>
      </c>
      <c r="G13" s="33">
        <v>35</v>
      </c>
      <c r="H13" s="29">
        <v>49</v>
      </c>
      <c r="I13" s="29">
        <v>20</v>
      </c>
      <c r="J13" s="29">
        <v>36</v>
      </c>
      <c r="L13" s="33">
        <v>42</v>
      </c>
      <c r="M13" s="29">
        <v>50</v>
      </c>
      <c r="N13" s="29">
        <v>19</v>
      </c>
      <c r="O13" s="29">
        <v>28</v>
      </c>
      <c r="Q13" s="33">
        <v>27</v>
      </c>
      <c r="R13" s="29">
        <v>47</v>
      </c>
      <c r="S13" s="29">
        <v>51</v>
      </c>
      <c r="T13" s="29">
        <v>26</v>
      </c>
      <c r="V13" s="33">
        <v>26</v>
      </c>
      <c r="W13" s="29">
        <v>49</v>
      </c>
      <c r="X13" s="29">
        <v>38</v>
      </c>
      <c r="Y13" s="29">
        <v>160</v>
      </c>
      <c r="AA13" s="33">
        <v>10</v>
      </c>
      <c r="AB13" s="29">
        <v>45</v>
      </c>
      <c r="AC13" s="29">
        <v>56</v>
      </c>
      <c r="AD13" s="29">
        <v>60</v>
      </c>
      <c r="AF13" s="33">
        <v>28</v>
      </c>
      <c r="AG13" s="29">
        <v>55</v>
      </c>
      <c r="AH13" s="29">
        <v>40</v>
      </c>
      <c r="AI13" s="29">
        <v>42</v>
      </c>
      <c r="AK13" s="33">
        <v>29</v>
      </c>
      <c r="AL13" s="29">
        <v>47</v>
      </c>
      <c r="AM13" s="29">
        <v>49</v>
      </c>
      <c r="AN13" s="29">
        <v>51</v>
      </c>
      <c r="AP13" s="33">
        <v>71</v>
      </c>
      <c r="AQ13" s="29">
        <v>39</v>
      </c>
      <c r="AR13" s="29">
        <v>55</v>
      </c>
      <c r="AS13" s="29">
        <v>68</v>
      </c>
      <c r="AU13" s="33">
        <v>50</v>
      </c>
      <c r="AV13" s="29">
        <v>37</v>
      </c>
      <c r="AW13" s="29">
        <v>53</v>
      </c>
      <c r="AX13" s="29">
        <v>61</v>
      </c>
    </row>
    <row r="14" spans="1:51" ht="15" x14ac:dyDescent="0.25">
      <c r="A14" s="28">
        <v>330</v>
      </c>
      <c r="B14" s="33">
        <v>29</v>
      </c>
      <c r="C14" s="29">
        <v>42</v>
      </c>
      <c r="D14" s="29">
        <v>29</v>
      </c>
      <c r="E14" s="29">
        <v>52</v>
      </c>
      <c r="G14" s="33">
        <v>31</v>
      </c>
      <c r="H14" s="29">
        <v>50</v>
      </c>
      <c r="I14" s="29">
        <v>22</v>
      </c>
      <c r="J14" s="29">
        <v>36</v>
      </c>
      <c r="L14" s="33">
        <v>39</v>
      </c>
      <c r="M14" s="29">
        <v>50</v>
      </c>
      <c r="N14" s="29">
        <v>20</v>
      </c>
      <c r="O14" s="29">
        <v>28</v>
      </c>
      <c r="Q14" s="33">
        <v>32</v>
      </c>
      <c r="R14" s="29">
        <v>47</v>
      </c>
      <c r="S14" s="29">
        <v>55</v>
      </c>
      <c r="T14" s="29">
        <v>31</v>
      </c>
      <c r="V14" s="33">
        <v>26</v>
      </c>
      <c r="W14" s="29">
        <v>48</v>
      </c>
      <c r="X14" s="29">
        <v>41</v>
      </c>
      <c r="Y14" s="29">
        <v>160</v>
      </c>
      <c r="AA14" s="33">
        <v>9</v>
      </c>
      <c r="AB14" s="29">
        <v>44</v>
      </c>
      <c r="AC14" s="29">
        <v>56</v>
      </c>
      <c r="AD14" s="29">
        <v>60</v>
      </c>
      <c r="AF14" s="33">
        <v>29</v>
      </c>
      <c r="AG14" s="29">
        <v>54</v>
      </c>
      <c r="AH14" s="29">
        <v>42</v>
      </c>
      <c r="AI14" s="29">
        <v>43</v>
      </c>
      <c r="AK14" s="33">
        <v>25</v>
      </c>
      <c r="AL14" s="29">
        <v>46</v>
      </c>
      <c r="AM14" s="29">
        <v>48</v>
      </c>
      <c r="AN14" s="29">
        <v>51</v>
      </c>
      <c r="AP14" s="33">
        <v>72</v>
      </c>
      <c r="AQ14" s="29">
        <v>39</v>
      </c>
      <c r="AR14" s="29">
        <v>57</v>
      </c>
      <c r="AS14" s="29">
        <v>69</v>
      </c>
      <c r="AU14" s="33">
        <v>49</v>
      </c>
      <c r="AV14" s="29">
        <v>37</v>
      </c>
      <c r="AW14" s="29">
        <v>54</v>
      </c>
      <c r="AX14" s="29">
        <v>61</v>
      </c>
    </row>
    <row r="15" spans="1:51" ht="15" x14ac:dyDescent="0.25">
      <c r="A15" s="28">
        <v>360</v>
      </c>
      <c r="B15" s="33">
        <v>27</v>
      </c>
      <c r="C15" s="29">
        <v>42</v>
      </c>
      <c r="D15" s="29">
        <v>30</v>
      </c>
      <c r="E15" s="29">
        <v>54</v>
      </c>
      <c r="G15" s="33">
        <v>27</v>
      </c>
      <c r="H15" s="29">
        <v>51</v>
      </c>
      <c r="I15" s="29">
        <v>23</v>
      </c>
      <c r="J15" s="29">
        <v>36</v>
      </c>
      <c r="L15" s="33">
        <v>35</v>
      </c>
      <c r="M15" s="29">
        <v>50</v>
      </c>
      <c r="N15" s="29">
        <v>22</v>
      </c>
      <c r="O15" s="29">
        <v>28</v>
      </c>
      <c r="Q15" s="33">
        <v>36</v>
      </c>
      <c r="R15" s="29">
        <v>45</v>
      </c>
      <c r="S15" s="29">
        <v>53</v>
      </c>
      <c r="T15" s="29">
        <v>33</v>
      </c>
      <c r="V15" s="33">
        <v>23</v>
      </c>
      <c r="W15" s="29">
        <v>48</v>
      </c>
      <c r="X15" s="29">
        <v>44</v>
      </c>
      <c r="Y15" s="29">
        <v>160</v>
      </c>
      <c r="AA15" s="33">
        <v>8</v>
      </c>
      <c r="AB15" s="29">
        <v>44</v>
      </c>
      <c r="AC15" s="29">
        <v>58</v>
      </c>
      <c r="AD15" s="29">
        <v>62</v>
      </c>
      <c r="AF15" s="33">
        <v>29</v>
      </c>
      <c r="AG15" s="29">
        <v>53</v>
      </c>
      <c r="AH15" s="29">
        <v>44</v>
      </c>
      <c r="AI15" s="29">
        <v>42</v>
      </c>
      <c r="AK15" s="33">
        <v>25</v>
      </c>
      <c r="AL15" s="29">
        <v>45</v>
      </c>
      <c r="AM15" s="29">
        <v>50</v>
      </c>
      <c r="AN15" s="29">
        <v>53</v>
      </c>
      <c r="AP15" s="33">
        <v>72</v>
      </c>
      <c r="AQ15" s="29">
        <v>38</v>
      </c>
      <c r="AR15" s="29">
        <v>57</v>
      </c>
      <c r="AS15" s="29">
        <v>70</v>
      </c>
      <c r="AU15" s="33">
        <v>44</v>
      </c>
      <c r="AV15" s="29">
        <v>38</v>
      </c>
      <c r="AW15" s="29">
        <v>44</v>
      </c>
      <c r="AX15" s="29">
        <v>50</v>
      </c>
    </row>
    <row r="16" spans="1:51" ht="15" x14ac:dyDescent="0.25">
      <c r="A16" s="28">
        <v>390</v>
      </c>
      <c r="B16" s="33">
        <v>27</v>
      </c>
      <c r="C16" s="29">
        <v>42</v>
      </c>
      <c r="D16" s="29">
        <v>32</v>
      </c>
      <c r="E16" s="29">
        <v>55</v>
      </c>
      <c r="G16" s="33">
        <v>24</v>
      </c>
      <c r="H16" s="29">
        <v>51</v>
      </c>
      <c r="I16" s="29">
        <v>25</v>
      </c>
      <c r="J16" s="29">
        <v>37</v>
      </c>
      <c r="L16" s="33">
        <v>34</v>
      </c>
      <c r="M16" s="29">
        <v>50</v>
      </c>
      <c r="N16" s="29">
        <v>23</v>
      </c>
      <c r="O16" s="29">
        <v>28</v>
      </c>
      <c r="Q16" s="33">
        <v>38</v>
      </c>
      <c r="R16" s="29">
        <v>45</v>
      </c>
      <c r="S16" s="29">
        <v>54</v>
      </c>
      <c r="T16" s="29">
        <v>33</v>
      </c>
      <c r="V16" s="33">
        <v>21</v>
      </c>
      <c r="W16" s="29">
        <v>47</v>
      </c>
      <c r="X16" s="29">
        <v>45</v>
      </c>
      <c r="Y16" s="29">
        <v>160</v>
      </c>
      <c r="AA16" s="33">
        <v>7</v>
      </c>
      <c r="AB16" s="29">
        <v>44</v>
      </c>
      <c r="AC16" s="29">
        <v>59</v>
      </c>
      <c r="AD16" s="29">
        <v>63</v>
      </c>
      <c r="AF16" s="33">
        <v>31</v>
      </c>
      <c r="AG16" s="29">
        <v>52</v>
      </c>
      <c r="AH16" s="29">
        <v>45</v>
      </c>
      <c r="AI16" s="29">
        <v>44</v>
      </c>
      <c r="AK16" s="33">
        <v>24</v>
      </c>
      <c r="AL16" s="29">
        <v>45</v>
      </c>
      <c r="AM16" s="29">
        <v>51</v>
      </c>
      <c r="AN16" s="29">
        <v>53</v>
      </c>
      <c r="AP16" s="33">
        <v>71</v>
      </c>
      <c r="AQ16" s="29">
        <v>38</v>
      </c>
      <c r="AR16" s="29">
        <v>57</v>
      </c>
      <c r="AS16" s="29">
        <v>71</v>
      </c>
      <c r="AU16" s="33">
        <v>40</v>
      </c>
      <c r="AV16" s="29">
        <v>40</v>
      </c>
      <c r="AW16" s="29">
        <v>45</v>
      </c>
      <c r="AX16" s="29">
        <v>48</v>
      </c>
    </row>
    <row r="17" spans="1:50" ht="15" x14ac:dyDescent="0.25">
      <c r="A17" s="28">
        <v>420</v>
      </c>
      <c r="B17" s="33">
        <v>27</v>
      </c>
      <c r="C17" s="29">
        <v>43</v>
      </c>
      <c r="D17" s="29">
        <v>34</v>
      </c>
      <c r="E17" s="29">
        <v>57</v>
      </c>
      <c r="G17" s="33">
        <v>22</v>
      </c>
      <c r="H17" s="29">
        <v>52</v>
      </c>
      <c r="I17" s="29">
        <v>26</v>
      </c>
      <c r="J17" s="29">
        <v>39</v>
      </c>
      <c r="L17" s="33">
        <v>32</v>
      </c>
      <c r="M17" s="29">
        <v>50</v>
      </c>
      <c r="N17" s="29">
        <v>25</v>
      </c>
      <c r="O17" s="29">
        <v>30</v>
      </c>
      <c r="Q17" s="33">
        <v>40</v>
      </c>
      <c r="R17" s="29">
        <v>45</v>
      </c>
      <c r="S17" s="29">
        <v>56</v>
      </c>
      <c r="T17" s="29">
        <v>35</v>
      </c>
      <c r="V17" s="33">
        <v>22</v>
      </c>
      <c r="W17" s="29">
        <v>47</v>
      </c>
      <c r="X17" s="29">
        <v>45</v>
      </c>
      <c r="Y17" s="29">
        <v>143</v>
      </c>
      <c r="AA17" s="33">
        <v>6</v>
      </c>
      <c r="AB17" s="29">
        <v>44</v>
      </c>
      <c r="AC17" s="29">
        <v>59</v>
      </c>
      <c r="AD17" s="29">
        <v>65</v>
      </c>
      <c r="AF17" s="33">
        <v>35</v>
      </c>
      <c r="AG17" s="29">
        <v>52</v>
      </c>
      <c r="AH17" s="29">
        <v>49</v>
      </c>
      <c r="AI17" s="29">
        <v>49</v>
      </c>
      <c r="AK17" s="33">
        <v>24</v>
      </c>
      <c r="AL17" s="29">
        <v>45</v>
      </c>
      <c r="AM17" s="29">
        <v>53</v>
      </c>
      <c r="AN17" s="29">
        <v>56</v>
      </c>
      <c r="AP17" s="33">
        <v>72</v>
      </c>
      <c r="AQ17" s="29">
        <v>39</v>
      </c>
      <c r="AR17" s="29">
        <v>58</v>
      </c>
      <c r="AS17" s="29">
        <v>71</v>
      </c>
      <c r="AU17" s="33">
        <v>41</v>
      </c>
      <c r="AV17" s="29">
        <v>40</v>
      </c>
      <c r="AW17" s="29">
        <v>55</v>
      </c>
      <c r="AX17" s="29">
        <v>56</v>
      </c>
    </row>
    <row r="18" spans="1:50" ht="15" x14ac:dyDescent="0.25">
      <c r="A18" s="28">
        <v>450</v>
      </c>
      <c r="B18" s="33">
        <v>26</v>
      </c>
      <c r="C18" s="29">
        <v>43</v>
      </c>
      <c r="D18" s="29">
        <v>36</v>
      </c>
      <c r="E18" s="29">
        <v>59</v>
      </c>
      <c r="G18" s="33">
        <v>20</v>
      </c>
      <c r="H18" s="29">
        <v>52</v>
      </c>
      <c r="I18" s="29">
        <v>27</v>
      </c>
      <c r="J18" s="29">
        <v>39</v>
      </c>
      <c r="L18" s="33">
        <v>33</v>
      </c>
      <c r="M18" s="29">
        <v>50</v>
      </c>
      <c r="N18" s="29">
        <v>27</v>
      </c>
      <c r="O18" s="29">
        <v>32</v>
      </c>
      <c r="Q18" s="33">
        <v>43</v>
      </c>
      <c r="R18" s="29">
        <v>44</v>
      </c>
      <c r="S18" s="29">
        <v>56</v>
      </c>
      <c r="T18" s="29">
        <v>36</v>
      </c>
      <c r="V18" s="33">
        <v>21</v>
      </c>
      <c r="W18" s="29">
        <v>46</v>
      </c>
      <c r="X18" s="29">
        <v>44</v>
      </c>
      <c r="Y18" s="29">
        <v>153</v>
      </c>
      <c r="AA18" s="33">
        <v>6</v>
      </c>
      <c r="AB18" s="29">
        <v>44</v>
      </c>
      <c r="AC18" s="29">
        <v>60</v>
      </c>
      <c r="AD18" s="29">
        <v>65</v>
      </c>
      <c r="AF18" s="33">
        <v>37</v>
      </c>
      <c r="AG18" s="29">
        <v>51</v>
      </c>
      <c r="AH18" s="29">
        <v>49</v>
      </c>
      <c r="AI18" s="29">
        <v>52</v>
      </c>
      <c r="AK18" s="33">
        <v>25</v>
      </c>
      <c r="AL18" s="29">
        <v>44</v>
      </c>
      <c r="AM18" s="29">
        <v>53</v>
      </c>
      <c r="AN18" s="29">
        <v>57</v>
      </c>
      <c r="AP18" s="33">
        <v>72</v>
      </c>
      <c r="AQ18" s="29">
        <v>39</v>
      </c>
      <c r="AR18" s="29">
        <v>60</v>
      </c>
      <c r="AS18" s="29">
        <v>72</v>
      </c>
      <c r="AU18" s="33">
        <v>44</v>
      </c>
      <c r="AV18" s="29">
        <v>40</v>
      </c>
      <c r="AW18" s="29">
        <v>59</v>
      </c>
      <c r="AX18" s="29">
        <v>60</v>
      </c>
    </row>
    <row r="19" spans="1:50" ht="15" x14ac:dyDescent="0.25">
      <c r="A19" s="28">
        <v>480</v>
      </c>
      <c r="B19" s="33">
        <v>27</v>
      </c>
      <c r="C19" s="29">
        <v>42</v>
      </c>
      <c r="D19" s="29">
        <v>36</v>
      </c>
      <c r="E19" s="29">
        <v>61</v>
      </c>
      <c r="G19" s="33">
        <v>19</v>
      </c>
      <c r="H19" s="29">
        <v>53</v>
      </c>
      <c r="I19" s="29">
        <v>27</v>
      </c>
      <c r="J19" s="29">
        <v>39</v>
      </c>
      <c r="L19" s="33">
        <v>34</v>
      </c>
      <c r="M19" s="29">
        <v>50</v>
      </c>
      <c r="N19" s="29">
        <v>29</v>
      </c>
      <c r="O19" s="29">
        <v>34</v>
      </c>
      <c r="Q19" s="33">
        <v>45</v>
      </c>
      <c r="R19" s="29">
        <v>44</v>
      </c>
      <c r="S19" s="29">
        <v>52</v>
      </c>
      <c r="T19" s="29">
        <v>35</v>
      </c>
      <c r="V19" s="33">
        <v>22</v>
      </c>
      <c r="W19" s="29">
        <v>46</v>
      </c>
      <c r="X19" s="29">
        <v>44</v>
      </c>
      <c r="Y19" s="29">
        <v>151</v>
      </c>
      <c r="AA19" s="33">
        <v>6</v>
      </c>
      <c r="AB19" s="29">
        <v>44</v>
      </c>
      <c r="AC19" s="29">
        <v>60</v>
      </c>
      <c r="AD19" s="29">
        <v>66</v>
      </c>
      <c r="AF19" s="33">
        <v>41</v>
      </c>
      <c r="AG19" s="29">
        <v>49</v>
      </c>
      <c r="AH19" s="29">
        <v>51</v>
      </c>
      <c r="AI19" s="29">
        <v>54</v>
      </c>
      <c r="AK19" s="33">
        <v>28</v>
      </c>
      <c r="AL19" s="29">
        <v>44</v>
      </c>
      <c r="AM19" s="29">
        <v>53</v>
      </c>
      <c r="AN19" s="29">
        <v>58</v>
      </c>
      <c r="AP19" s="33">
        <v>73</v>
      </c>
      <c r="AQ19" s="29">
        <v>39</v>
      </c>
      <c r="AR19" s="29">
        <v>60</v>
      </c>
      <c r="AS19" s="29">
        <v>72</v>
      </c>
      <c r="AU19" s="33">
        <v>47</v>
      </c>
      <c r="AV19" s="29">
        <v>40</v>
      </c>
      <c r="AW19" s="29">
        <v>63</v>
      </c>
      <c r="AX19" s="29">
        <v>63</v>
      </c>
    </row>
    <row r="20" spans="1:50" ht="15" x14ac:dyDescent="0.25">
      <c r="A20" s="28">
        <v>510</v>
      </c>
      <c r="B20" s="33">
        <v>29</v>
      </c>
      <c r="C20" s="29">
        <v>42</v>
      </c>
      <c r="D20" s="29">
        <v>37</v>
      </c>
      <c r="E20" s="29">
        <v>63</v>
      </c>
      <c r="G20" s="33">
        <v>18</v>
      </c>
      <c r="H20" s="29">
        <v>53</v>
      </c>
      <c r="I20" s="29">
        <v>30</v>
      </c>
      <c r="J20" s="29">
        <v>41</v>
      </c>
      <c r="L20" s="33">
        <v>34</v>
      </c>
      <c r="M20" s="29">
        <v>50</v>
      </c>
      <c r="N20" s="29">
        <v>31</v>
      </c>
      <c r="O20" s="29">
        <v>35</v>
      </c>
      <c r="Q20" s="33">
        <v>45</v>
      </c>
      <c r="R20" s="29">
        <v>44</v>
      </c>
      <c r="S20" s="29">
        <v>50</v>
      </c>
      <c r="T20" s="29">
        <v>33</v>
      </c>
      <c r="V20" s="33">
        <v>24</v>
      </c>
      <c r="W20" s="29">
        <v>46</v>
      </c>
      <c r="X20" s="29">
        <v>48</v>
      </c>
      <c r="Y20" s="29">
        <v>151</v>
      </c>
      <c r="AA20" s="33">
        <v>7</v>
      </c>
      <c r="AB20" s="29">
        <v>44</v>
      </c>
      <c r="AC20" s="29">
        <v>59</v>
      </c>
      <c r="AD20" s="29">
        <v>65</v>
      </c>
      <c r="AF20" s="33">
        <v>43</v>
      </c>
      <c r="AG20" s="29">
        <v>48</v>
      </c>
      <c r="AH20" s="29">
        <v>52</v>
      </c>
      <c r="AI20" s="29">
        <v>54</v>
      </c>
      <c r="AK20" s="33">
        <v>28</v>
      </c>
      <c r="AL20" s="29">
        <v>44</v>
      </c>
      <c r="AM20" s="29">
        <v>53</v>
      </c>
      <c r="AN20" s="29">
        <v>57</v>
      </c>
      <c r="AP20" s="33">
        <v>72</v>
      </c>
      <c r="AQ20" s="29">
        <v>39</v>
      </c>
      <c r="AR20" s="29">
        <v>60</v>
      </c>
      <c r="AS20" s="29">
        <v>73</v>
      </c>
      <c r="AU20" s="33">
        <v>50</v>
      </c>
      <c r="AV20" s="29">
        <v>39</v>
      </c>
      <c r="AW20" s="29">
        <v>66</v>
      </c>
      <c r="AX20" s="29">
        <v>66</v>
      </c>
    </row>
    <row r="21" spans="1:50" ht="15" x14ac:dyDescent="0.25">
      <c r="A21" s="28">
        <v>540</v>
      </c>
      <c r="B21" s="33">
        <v>31</v>
      </c>
      <c r="C21" s="29">
        <v>41</v>
      </c>
      <c r="D21" s="29">
        <v>36</v>
      </c>
      <c r="E21" s="29">
        <v>64</v>
      </c>
      <c r="G21" s="33">
        <v>17</v>
      </c>
      <c r="H21" s="29">
        <v>53</v>
      </c>
      <c r="I21" s="29">
        <v>30</v>
      </c>
      <c r="J21" s="29">
        <v>41</v>
      </c>
      <c r="L21" s="33">
        <v>35</v>
      </c>
      <c r="M21" s="29">
        <v>50</v>
      </c>
      <c r="N21" s="29">
        <v>32</v>
      </c>
      <c r="O21" s="29">
        <v>36</v>
      </c>
      <c r="Q21" s="33">
        <v>44</v>
      </c>
      <c r="R21" s="29">
        <v>44</v>
      </c>
      <c r="S21" s="29">
        <v>48</v>
      </c>
      <c r="T21" s="29">
        <v>33</v>
      </c>
      <c r="V21" s="33">
        <v>28</v>
      </c>
      <c r="W21" s="29">
        <v>46</v>
      </c>
      <c r="X21" s="29">
        <v>50</v>
      </c>
      <c r="Y21" s="29">
        <v>150</v>
      </c>
      <c r="AA21" s="33">
        <v>8</v>
      </c>
      <c r="AB21" s="29">
        <v>44</v>
      </c>
      <c r="AC21" s="29">
        <v>59</v>
      </c>
      <c r="AD21" s="29">
        <v>65</v>
      </c>
      <c r="AF21" s="33">
        <v>45</v>
      </c>
      <c r="AG21" s="29">
        <v>48</v>
      </c>
      <c r="AH21" s="29">
        <v>53</v>
      </c>
      <c r="AI21" s="29">
        <v>56</v>
      </c>
      <c r="AK21" s="33">
        <v>31</v>
      </c>
      <c r="AL21" s="29">
        <v>44</v>
      </c>
      <c r="AM21" s="29">
        <v>53</v>
      </c>
      <c r="AN21" s="29">
        <v>57</v>
      </c>
      <c r="AP21" s="33">
        <v>72</v>
      </c>
      <c r="AQ21" s="29">
        <v>39</v>
      </c>
      <c r="AR21" s="29">
        <v>60</v>
      </c>
      <c r="AS21" s="29">
        <v>74</v>
      </c>
      <c r="AU21" s="33">
        <v>53</v>
      </c>
      <c r="AV21" s="29">
        <v>38</v>
      </c>
      <c r="AW21" s="29">
        <v>68</v>
      </c>
      <c r="AX21" s="29">
        <v>69</v>
      </c>
    </row>
    <row r="22" spans="1:50" ht="15" x14ac:dyDescent="0.25">
      <c r="A22" s="28">
        <v>570</v>
      </c>
      <c r="B22" s="33">
        <v>33</v>
      </c>
      <c r="C22" s="29">
        <v>41</v>
      </c>
      <c r="D22" s="29">
        <v>35</v>
      </c>
      <c r="E22" s="29">
        <v>63</v>
      </c>
      <c r="G22" s="33">
        <v>17</v>
      </c>
      <c r="H22" s="29">
        <v>52</v>
      </c>
      <c r="I22" s="29">
        <v>31</v>
      </c>
      <c r="J22" s="29">
        <v>42</v>
      </c>
      <c r="L22" s="33">
        <v>38</v>
      </c>
      <c r="M22" s="29">
        <v>49</v>
      </c>
      <c r="N22" s="29">
        <v>32</v>
      </c>
      <c r="O22" s="29">
        <v>34</v>
      </c>
      <c r="Q22" s="33">
        <v>43</v>
      </c>
      <c r="R22" s="29">
        <v>44</v>
      </c>
      <c r="S22" s="29">
        <v>50</v>
      </c>
      <c r="T22" s="29">
        <v>34</v>
      </c>
      <c r="V22" s="33">
        <v>30</v>
      </c>
      <c r="W22" s="29">
        <v>46</v>
      </c>
      <c r="X22" s="29">
        <v>52</v>
      </c>
      <c r="Y22" s="29">
        <v>149</v>
      </c>
      <c r="AA22" s="33">
        <v>7</v>
      </c>
      <c r="AB22" s="29">
        <v>44</v>
      </c>
      <c r="AC22" s="29">
        <v>60</v>
      </c>
      <c r="AD22" s="29">
        <v>65</v>
      </c>
      <c r="AF22" s="33">
        <v>48</v>
      </c>
      <c r="AG22" s="29">
        <v>48</v>
      </c>
      <c r="AH22" s="29">
        <v>53</v>
      </c>
      <c r="AI22" s="29">
        <v>54</v>
      </c>
      <c r="AK22" s="33">
        <v>32</v>
      </c>
      <c r="AL22" s="29">
        <v>44</v>
      </c>
      <c r="AM22" s="29">
        <v>53</v>
      </c>
      <c r="AN22" s="29">
        <v>58</v>
      </c>
      <c r="AP22" s="33">
        <v>72</v>
      </c>
      <c r="AQ22" s="29">
        <v>39</v>
      </c>
      <c r="AR22" s="29">
        <v>61</v>
      </c>
      <c r="AS22" s="29">
        <v>74</v>
      </c>
      <c r="AU22" s="33">
        <v>55</v>
      </c>
      <c r="AV22" s="29">
        <v>37</v>
      </c>
      <c r="AW22" s="29">
        <v>67</v>
      </c>
      <c r="AX22" s="29">
        <v>68</v>
      </c>
    </row>
    <row r="23" spans="1:50" ht="15" x14ac:dyDescent="0.25">
      <c r="A23" s="28">
        <v>600</v>
      </c>
      <c r="B23" s="33">
        <v>33</v>
      </c>
      <c r="C23" s="29">
        <v>40</v>
      </c>
      <c r="D23" s="29">
        <v>34</v>
      </c>
      <c r="E23" s="29">
        <v>61</v>
      </c>
      <c r="G23" s="33">
        <v>17</v>
      </c>
      <c r="H23" s="29">
        <v>52</v>
      </c>
      <c r="I23" s="29">
        <v>32</v>
      </c>
      <c r="J23" s="29">
        <v>43</v>
      </c>
      <c r="L23" s="33">
        <v>38</v>
      </c>
      <c r="M23" s="29">
        <v>49</v>
      </c>
      <c r="N23" s="29">
        <v>31</v>
      </c>
      <c r="O23" s="29">
        <v>31</v>
      </c>
      <c r="Q23" s="33">
        <v>43</v>
      </c>
      <c r="R23" s="29">
        <v>44</v>
      </c>
      <c r="S23" s="29">
        <v>54</v>
      </c>
      <c r="T23" s="29">
        <v>36</v>
      </c>
      <c r="V23" s="33">
        <v>30</v>
      </c>
      <c r="W23" s="29">
        <v>45</v>
      </c>
      <c r="X23" s="29">
        <v>53</v>
      </c>
      <c r="Y23" s="29">
        <v>148</v>
      </c>
      <c r="AA23" s="33">
        <v>7</v>
      </c>
      <c r="AB23" s="29">
        <v>44</v>
      </c>
      <c r="AC23" s="29">
        <v>61</v>
      </c>
      <c r="AD23" s="29">
        <v>67</v>
      </c>
      <c r="AF23" s="33">
        <v>47</v>
      </c>
      <c r="AG23" s="29">
        <v>47</v>
      </c>
      <c r="AH23" s="29">
        <v>54</v>
      </c>
      <c r="AI23" s="29">
        <v>55</v>
      </c>
      <c r="AK23" s="33">
        <v>33</v>
      </c>
      <c r="AL23" s="29">
        <v>44</v>
      </c>
      <c r="AM23" s="29">
        <v>52</v>
      </c>
      <c r="AN23" s="29">
        <v>58</v>
      </c>
      <c r="AP23" s="33">
        <v>73</v>
      </c>
      <c r="AQ23" s="29">
        <v>39</v>
      </c>
      <c r="AR23" s="29">
        <v>61</v>
      </c>
      <c r="AS23" s="29">
        <v>74</v>
      </c>
      <c r="AU23" s="33">
        <v>55</v>
      </c>
      <c r="AV23" s="29">
        <v>37</v>
      </c>
      <c r="AW23" s="29">
        <v>66</v>
      </c>
      <c r="AX23" s="29">
        <v>67</v>
      </c>
    </row>
    <row r="24" spans="1:50" ht="15" x14ac:dyDescent="0.25">
      <c r="A24" s="28">
        <v>630</v>
      </c>
      <c r="B24" s="33">
        <v>33</v>
      </c>
      <c r="C24" s="29">
        <v>41</v>
      </c>
      <c r="D24" s="29">
        <v>35</v>
      </c>
      <c r="E24" s="29">
        <v>61</v>
      </c>
      <c r="G24" s="33">
        <v>17</v>
      </c>
      <c r="H24" s="29">
        <v>52</v>
      </c>
      <c r="I24" s="29">
        <v>31</v>
      </c>
      <c r="J24" s="29">
        <v>44</v>
      </c>
      <c r="L24" s="33">
        <v>37</v>
      </c>
      <c r="M24" s="29">
        <v>49</v>
      </c>
      <c r="N24" s="29">
        <v>31</v>
      </c>
      <c r="O24" s="29">
        <v>32</v>
      </c>
      <c r="Q24" s="33">
        <v>46</v>
      </c>
      <c r="R24" s="29">
        <v>44</v>
      </c>
      <c r="S24" s="29">
        <v>54</v>
      </c>
      <c r="T24" s="29">
        <v>37</v>
      </c>
      <c r="V24" s="33">
        <v>32</v>
      </c>
      <c r="W24" s="29">
        <v>45</v>
      </c>
      <c r="X24" s="29">
        <v>52</v>
      </c>
      <c r="Y24" s="29">
        <v>148</v>
      </c>
      <c r="AA24" s="33">
        <v>7</v>
      </c>
      <c r="AB24" s="29">
        <v>44</v>
      </c>
      <c r="AC24" s="29">
        <v>62</v>
      </c>
      <c r="AD24" s="29">
        <v>68</v>
      </c>
      <c r="AF24" s="33">
        <v>48</v>
      </c>
      <c r="AG24" s="29">
        <v>48</v>
      </c>
      <c r="AH24" s="29">
        <v>54</v>
      </c>
      <c r="AI24" s="29">
        <v>53</v>
      </c>
      <c r="AK24" s="33">
        <v>34</v>
      </c>
      <c r="AL24" s="29">
        <v>44</v>
      </c>
      <c r="AM24" s="29">
        <v>53</v>
      </c>
      <c r="AN24" s="29">
        <v>60</v>
      </c>
      <c r="AP24" s="33">
        <v>72</v>
      </c>
      <c r="AQ24" s="29">
        <v>39</v>
      </c>
      <c r="AR24" s="29">
        <v>61</v>
      </c>
      <c r="AS24" s="29">
        <v>74</v>
      </c>
      <c r="AU24" s="33">
        <v>56</v>
      </c>
      <c r="AV24" s="29">
        <v>37</v>
      </c>
      <c r="AW24" s="29">
        <v>66</v>
      </c>
      <c r="AX24" s="29">
        <v>67</v>
      </c>
    </row>
    <row r="25" spans="1:50" ht="15" x14ac:dyDescent="0.25">
      <c r="A25" s="28">
        <v>660</v>
      </c>
      <c r="B25" s="33">
        <v>34</v>
      </c>
      <c r="C25" s="29">
        <v>42</v>
      </c>
      <c r="D25" s="29">
        <v>37</v>
      </c>
      <c r="E25" s="29">
        <v>63</v>
      </c>
      <c r="G25" s="33">
        <v>16</v>
      </c>
      <c r="H25" s="29">
        <v>51</v>
      </c>
      <c r="I25" s="29">
        <v>31</v>
      </c>
      <c r="J25" s="29">
        <v>44</v>
      </c>
      <c r="L25" s="33">
        <v>38</v>
      </c>
      <c r="M25" s="29">
        <v>49</v>
      </c>
      <c r="N25" s="29">
        <v>32</v>
      </c>
      <c r="O25" s="29">
        <v>33</v>
      </c>
      <c r="Q25" s="33">
        <v>47</v>
      </c>
      <c r="R25" s="29">
        <v>44</v>
      </c>
      <c r="S25" s="29">
        <v>52</v>
      </c>
      <c r="T25" s="29">
        <v>37</v>
      </c>
      <c r="V25" s="33">
        <v>33</v>
      </c>
      <c r="W25" s="29">
        <v>45</v>
      </c>
      <c r="X25" s="29">
        <v>54</v>
      </c>
      <c r="Y25" s="29">
        <v>147</v>
      </c>
      <c r="AA25" s="33">
        <v>9</v>
      </c>
      <c r="AB25" s="29">
        <v>44</v>
      </c>
      <c r="AC25" s="29">
        <v>64</v>
      </c>
      <c r="AD25" s="29">
        <v>69</v>
      </c>
      <c r="AF25" s="33">
        <v>48</v>
      </c>
      <c r="AG25" s="29">
        <v>48</v>
      </c>
      <c r="AH25" s="29">
        <v>57</v>
      </c>
      <c r="AI25" s="29">
        <v>56</v>
      </c>
      <c r="AK25" s="33">
        <v>37</v>
      </c>
      <c r="AL25" s="29">
        <v>44</v>
      </c>
      <c r="AM25" s="29">
        <v>54</v>
      </c>
      <c r="AN25" s="29">
        <v>61</v>
      </c>
      <c r="AP25" s="33">
        <v>71</v>
      </c>
      <c r="AQ25" s="29">
        <v>39</v>
      </c>
      <c r="AR25" s="29">
        <v>62</v>
      </c>
      <c r="AS25" s="29">
        <v>75</v>
      </c>
      <c r="AU25" s="33">
        <v>56</v>
      </c>
      <c r="AV25" s="29">
        <v>37</v>
      </c>
      <c r="AW25" s="29">
        <v>65</v>
      </c>
      <c r="AX25" s="29">
        <v>65</v>
      </c>
    </row>
    <row r="26" spans="1:50" ht="15" x14ac:dyDescent="0.25">
      <c r="A26" s="28">
        <v>690</v>
      </c>
      <c r="B26" s="33">
        <v>36</v>
      </c>
      <c r="C26" s="29">
        <v>42</v>
      </c>
      <c r="D26" s="29">
        <v>39</v>
      </c>
      <c r="E26" s="29">
        <v>65</v>
      </c>
      <c r="G26" s="33">
        <v>16</v>
      </c>
      <c r="H26" s="29">
        <v>51</v>
      </c>
      <c r="I26" s="29">
        <v>31</v>
      </c>
      <c r="J26" s="29">
        <v>45</v>
      </c>
      <c r="L26" s="33">
        <v>39</v>
      </c>
      <c r="M26" s="29">
        <v>49</v>
      </c>
      <c r="N26" s="29">
        <v>34</v>
      </c>
      <c r="O26" s="29">
        <v>35</v>
      </c>
      <c r="Q26" s="33">
        <v>48</v>
      </c>
      <c r="R26" s="29">
        <v>43</v>
      </c>
      <c r="S26" s="29">
        <v>50</v>
      </c>
      <c r="T26" s="29">
        <v>36</v>
      </c>
      <c r="V26" s="33">
        <v>36</v>
      </c>
      <c r="W26" s="29">
        <v>45</v>
      </c>
      <c r="X26" s="29">
        <v>55</v>
      </c>
      <c r="Y26" s="29">
        <v>147</v>
      </c>
      <c r="AA26" s="33">
        <v>10</v>
      </c>
      <c r="AB26" s="29">
        <v>44</v>
      </c>
      <c r="AC26" s="29">
        <v>65</v>
      </c>
      <c r="AD26" s="29">
        <v>71</v>
      </c>
      <c r="AF26" s="33">
        <v>50</v>
      </c>
      <c r="AG26" s="29">
        <v>47</v>
      </c>
      <c r="AH26" s="29">
        <v>58</v>
      </c>
      <c r="AI26" s="29">
        <v>59</v>
      </c>
      <c r="AK26" s="33">
        <v>41</v>
      </c>
      <c r="AL26" s="29">
        <v>43</v>
      </c>
      <c r="AM26" s="29">
        <v>55</v>
      </c>
      <c r="AN26" s="29">
        <v>62</v>
      </c>
      <c r="AP26" s="33">
        <v>72</v>
      </c>
      <c r="AQ26" s="29">
        <v>39</v>
      </c>
      <c r="AR26" s="29">
        <v>63</v>
      </c>
      <c r="AS26" s="29">
        <v>76</v>
      </c>
      <c r="AU26" s="33">
        <v>55</v>
      </c>
      <c r="AV26" s="29">
        <v>37</v>
      </c>
      <c r="AW26" s="29">
        <v>63</v>
      </c>
      <c r="AX26" s="29">
        <v>64</v>
      </c>
    </row>
    <row r="27" spans="1:50" ht="15" x14ac:dyDescent="0.25">
      <c r="A27" s="28">
        <v>720</v>
      </c>
      <c r="B27" s="33">
        <v>38</v>
      </c>
      <c r="C27" s="29">
        <v>42</v>
      </c>
      <c r="D27" s="29">
        <v>39</v>
      </c>
      <c r="E27" s="29">
        <v>65</v>
      </c>
      <c r="G27" s="33">
        <v>17</v>
      </c>
      <c r="H27" s="29">
        <v>51</v>
      </c>
      <c r="I27" s="29">
        <v>31</v>
      </c>
      <c r="J27" s="29">
        <v>45</v>
      </c>
      <c r="L27" s="33">
        <v>41</v>
      </c>
      <c r="M27" s="29">
        <v>49</v>
      </c>
      <c r="N27" s="29">
        <v>33</v>
      </c>
      <c r="O27" s="29">
        <v>35</v>
      </c>
      <c r="Q27" s="33">
        <v>48</v>
      </c>
      <c r="R27" s="29">
        <v>43</v>
      </c>
      <c r="S27" s="29">
        <v>50</v>
      </c>
      <c r="T27" s="29">
        <v>36</v>
      </c>
      <c r="V27" s="33">
        <v>37</v>
      </c>
      <c r="W27" s="29">
        <v>45</v>
      </c>
      <c r="X27" s="29">
        <v>54</v>
      </c>
      <c r="Y27" s="29">
        <v>146</v>
      </c>
      <c r="AA27" s="33">
        <v>11</v>
      </c>
      <c r="AB27" s="29">
        <v>44</v>
      </c>
      <c r="AC27" s="29">
        <v>64</v>
      </c>
      <c r="AD27" s="29">
        <v>71</v>
      </c>
      <c r="AF27" s="33">
        <v>52</v>
      </c>
      <c r="AG27" s="29">
        <v>47</v>
      </c>
      <c r="AH27" s="29">
        <v>60</v>
      </c>
      <c r="AI27" s="29">
        <v>61</v>
      </c>
      <c r="AK27" s="33">
        <v>42</v>
      </c>
      <c r="AL27" s="29">
        <v>43</v>
      </c>
      <c r="AM27" s="29">
        <v>54</v>
      </c>
      <c r="AN27" s="29">
        <v>62</v>
      </c>
      <c r="AP27" s="33">
        <v>72</v>
      </c>
      <c r="AQ27" s="29">
        <v>39</v>
      </c>
      <c r="AR27" s="29">
        <v>64</v>
      </c>
      <c r="AS27" s="29">
        <v>77</v>
      </c>
      <c r="AU27" s="33">
        <v>55</v>
      </c>
      <c r="AV27" s="29">
        <v>38</v>
      </c>
      <c r="AW27" s="29">
        <v>64</v>
      </c>
      <c r="AX27" s="29">
        <v>65</v>
      </c>
    </row>
    <row r="28" spans="1:50" ht="15" x14ac:dyDescent="0.25">
      <c r="A28" s="28">
        <v>750</v>
      </c>
      <c r="B28" s="33">
        <v>37</v>
      </c>
      <c r="C28" s="29">
        <v>42</v>
      </c>
      <c r="D28" s="29">
        <v>41</v>
      </c>
      <c r="E28" s="29">
        <v>65</v>
      </c>
      <c r="G28" s="33">
        <v>17</v>
      </c>
      <c r="H28" s="29">
        <v>51</v>
      </c>
      <c r="I28" s="29">
        <v>32</v>
      </c>
      <c r="J28" s="29">
        <v>46</v>
      </c>
      <c r="L28" s="33">
        <v>41</v>
      </c>
      <c r="M28" s="29">
        <v>49</v>
      </c>
      <c r="N28" s="29">
        <v>36</v>
      </c>
      <c r="O28" s="29">
        <v>40</v>
      </c>
      <c r="Q28" s="33">
        <v>46</v>
      </c>
      <c r="R28" s="29">
        <v>44</v>
      </c>
      <c r="S28" s="29">
        <v>53</v>
      </c>
      <c r="T28" s="29">
        <v>38</v>
      </c>
      <c r="V28" s="33">
        <v>37</v>
      </c>
      <c r="W28" s="29">
        <v>45</v>
      </c>
      <c r="X28" s="29">
        <v>54</v>
      </c>
      <c r="Y28" s="29">
        <v>146</v>
      </c>
      <c r="AA28" s="33">
        <v>10</v>
      </c>
      <c r="AB28" s="29">
        <v>44</v>
      </c>
      <c r="AC28" s="29">
        <v>63</v>
      </c>
      <c r="AD28" s="29">
        <v>71</v>
      </c>
      <c r="AF28" s="33">
        <v>54</v>
      </c>
      <c r="AG28" s="29">
        <v>47</v>
      </c>
      <c r="AH28" s="29">
        <v>59</v>
      </c>
      <c r="AI28" s="29">
        <v>57</v>
      </c>
      <c r="AK28" s="33">
        <v>44</v>
      </c>
      <c r="AL28" s="29">
        <v>43</v>
      </c>
      <c r="AM28" s="29">
        <v>55</v>
      </c>
      <c r="AN28" s="29">
        <v>63</v>
      </c>
      <c r="AP28" s="33">
        <v>73</v>
      </c>
      <c r="AQ28" s="29">
        <v>39</v>
      </c>
      <c r="AR28" s="29">
        <v>64</v>
      </c>
      <c r="AS28" s="29">
        <v>76</v>
      </c>
      <c r="AU28" s="33">
        <v>55</v>
      </c>
      <c r="AV28" s="29">
        <v>38</v>
      </c>
      <c r="AW28" s="29">
        <v>66</v>
      </c>
      <c r="AX28" s="29">
        <v>66</v>
      </c>
    </row>
    <row r="29" spans="1:50" ht="15" x14ac:dyDescent="0.25">
      <c r="A29" s="28">
        <v>780</v>
      </c>
      <c r="B29" s="33">
        <v>38</v>
      </c>
      <c r="C29" s="29">
        <v>43</v>
      </c>
      <c r="D29" s="29">
        <v>43</v>
      </c>
      <c r="E29" s="29">
        <v>67</v>
      </c>
      <c r="G29" s="33">
        <v>17</v>
      </c>
      <c r="H29" s="29">
        <v>51</v>
      </c>
      <c r="I29" s="29">
        <v>31</v>
      </c>
      <c r="J29" s="29">
        <v>45</v>
      </c>
      <c r="L29" s="33">
        <v>40</v>
      </c>
      <c r="M29" s="29">
        <v>49</v>
      </c>
      <c r="N29" s="29">
        <v>38</v>
      </c>
      <c r="O29" s="29">
        <v>41</v>
      </c>
      <c r="Q29" s="33">
        <v>45</v>
      </c>
      <c r="R29" s="29">
        <v>44</v>
      </c>
      <c r="S29" s="29">
        <v>55</v>
      </c>
      <c r="T29" s="29">
        <v>39</v>
      </c>
      <c r="V29" s="33">
        <v>38</v>
      </c>
      <c r="W29" s="29">
        <v>45</v>
      </c>
      <c r="X29" s="29">
        <v>55</v>
      </c>
      <c r="Y29" s="29">
        <v>145</v>
      </c>
      <c r="AA29" s="33">
        <v>10</v>
      </c>
      <c r="AB29" s="29">
        <v>44</v>
      </c>
      <c r="AC29" s="29">
        <v>63</v>
      </c>
      <c r="AD29" s="29">
        <v>71</v>
      </c>
      <c r="AF29" s="33">
        <v>53</v>
      </c>
      <c r="AG29" s="29">
        <v>46</v>
      </c>
      <c r="AH29" s="29">
        <v>59</v>
      </c>
      <c r="AI29" s="29">
        <v>56</v>
      </c>
      <c r="AK29" s="33">
        <v>44</v>
      </c>
      <c r="AL29" s="29">
        <v>43</v>
      </c>
      <c r="AM29" s="29">
        <v>55</v>
      </c>
      <c r="AN29" s="29">
        <v>63</v>
      </c>
      <c r="AP29" s="33">
        <v>74</v>
      </c>
      <c r="AQ29" s="29">
        <v>38</v>
      </c>
      <c r="AR29" s="29">
        <v>64</v>
      </c>
      <c r="AS29" s="29">
        <v>77</v>
      </c>
      <c r="AU29" s="33">
        <v>56</v>
      </c>
      <c r="AV29" s="29">
        <v>38</v>
      </c>
      <c r="AW29" s="29">
        <v>65</v>
      </c>
      <c r="AX29" s="29">
        <v>65</v>
      </c>
    </row>
    <row r="30" spans="1:50" ht="15" x14ac:dyDescent="0.25">
      <c r="A30" s="28">
        <v>810</v>
      </c>
      <c r="B30" s="33">
        <v>40</v>
      </c>
      <c r="C30" s="29">
        <v>43</v>
      </c>
      <c r="D30" s="29">
        <v>44</v>
      </c>
      <c r="E30" s="29">
        <v>68</v>
      </c>
      <c r="G30" s="33">
        <v>18</v>
      </c>
      <c r="H30" s="29">
        <v>50</v>
      </c>
      <c r="I30" s="29">
        <v>32</v>
      </c>
      <c r="J30" s="29">
        <v>47</v>
      </c>
      <c r="L30" s="33">
        <v>42</v>
      </c>
      <c r="M30" s="29">
        <v>49</v>
      </c>
      <c r="N30" s="29">
        <v>39</v>
      </c>
      <c r="O30" s="29">
        <v>43</v>
      </c>
      <c r="Q30" s="33">
        <v>45</v>
      </c>
      <c r="R30" s="29">
        <v>44</v>
      </c>
      <c r="S30" s="29">
        <v>55</v>
      </c>
      <c r="T30" s="29">
        <v>39</v>
      </c>
      <c r="V30" s="33">
        <v>38</v>
      </c>
      <c r="W30" s="29">
        <v>45</v>
      </c>
      <c r="X30" s="29">
        <v>55</v>
      </c>
      <c r="Y30" s="29">
        <v>144</v>
      </c>
      <c r="AA30" s="33">
        <v>10</v>
      </c>
      <c r="AB30" s="29">
        <v>44</v>
      </c>
      <c r="AC30" s="29">
        <v>62</v>
      </c>
      <c r="AD30" s="29">
        <v>70</v>
      </c>
      <c r="AF30" s="33">
        <v>52</v>
      </c>
      <c r="AG30" s="29">
        <v>47</v>
      </c>
      <c r="AH30" s="29">
        <v>61</v>
      </c>
      <c r="AI30" s="29">
        <v>59</v>
      </c>
      <c r="AK30" s="33">
        <v>46</v>
      </c>
      <c r="AL30" s="29">
        <v>43</v>
      </c>
      <c r="AM30" s="29">
        <v>56</v>
      </c>
      <c r="AN30" s="29">
        <v>64</v>
      </c>
      <c r="AP30" s="33">
        <v>73</v>
      </c>
      <c r="AQ30" s="29">
        <v>39</v>
      </c>
      <c r="AR30" s="29">
        <v>64</v>
      </c>
      <c r="AS30" s="29">
        <v>77</v>
      </c>
      <c r="AU30" s="33">
        <v>56</v>
      </c>
      <c r="AV30" s="29">
        <v>38</v>
      </c>
      <c r="AW30" s="29">
        <v>61</v>
      </c>
      <c r="AX30" s="29">
        <v>63</v>
      </c>
    </row>
    <row r="31" spans="1:50" ht="15" x14ac:dyDescent="0.25">
      <c r="A31" s="28">
        <v>840</v>
      </c>
      <c r="B31" s="33">
        <v>40</v>
      </c>
      <c r="C31" s="29">
        <v>43</v>
      </c>
      <c r="D31" s="29">
        <v>44</v>
      </c>
      <c r="E31" s="29">
        <v>69</v>
      </c>
      <c r="G31" s="33">
        <v>18</v>
      </c>
      <c r="H31" s="29">
        <v>50</v>
      </c>
      <c r="I31" s="29">
        <v>33</v>
      </c>
      <c r="J31" s="29">
        <v>48</v>
      </c>
      <c r="L31" s="33">
        <v>43</v>
      </c>
      <c r="M31" s="29">
        <v>49</v>
      </c>
      <c r="N31" s="29">
        <v>40</v>
      </c>
      <c r="O31" s="29">
        <v>43</v>
      </c>
      <c r="Q31" s="33">
        <v>44</v>
      </c>
      <c r="R31" s="29">
        <v>45</v>
      </c>
      <c r="S31" s="29">
        <v>53</v>
      </c>
      <c r="T31" s="29">
        <v>39</v>
      </c>
      <c r="V31" s="33">
        <v>38</v>
      </c>
      <c r="W31" s="29">
        <v>45</v>
      </c>
      <c r="X31" s="29">
        <v>57</v>
      </c>
      <c r="Y31" s="29">
        <v>144</v>
      </c>
      <c r="AA31" s="33">
        <v>9</v>
      </c>
      <c r="AB31" s="29">
        <v>44</v>
      </c>
      <c r="AC31" s="29">
        <v>63</v>
      </c>
      <c r="AD31" s="29">
        <v>69</v>
      </c>
      <c r="AF31" s="33">
        <v>53</v>
      </c>
      <c r="AG31" s="29">
        <v>47</v>
      </c>
      <c r="AH31" s="29">
        <v>61</v>
      </c>
      <c r="AI31" s="29">
        <v>57</v>
      </c>
      <c r="AK31" s="33">
        <v>47</v>
      </c>
      <c r="AL31" s="29">
        <v>43</v>
      </c>
      <c r="AM31" s="29">
        <v>57</v>
      </c>
      <c r="AN31" s="29">
        <v>64</v>
      </c>
      <c r="AP31" s="33">
        <v>73</v>
      </c>
      <c r="AQ31" s="29">
        <v>39</v>
      </c>
      <c r="AR31" s="29">
        <v>64</v>
      </c>
      <c r="AS31" s="29">
        <v>77</v>
      </c>
      <c r="AU31" s="33">
        <v>54</v>
      </c>
      <c r="AV31" s="29">
        <v>38</v>
      </c>
      <c r="AW31" s="29">
        <v>62</v>
      </c>
      <c r="AX31" s="29">
        <v>63</v>
      </c>
    </row>
    <row r="32" spans="1:50" ht="15" x14ac:dyDescent="0.25">
      <c r="A32" s="28">
        <v>870</v>
      </c>
      <c r="B32" s="33">
        <v>41</v>
      </c>
      <c r="C32" s="29">
        <v>43</v>
      </c>
      <c r="D32" s="29">
        <v>45</v>
      </c>
      <c r="E32" s="29">
        <v>70</v>
      </c>
      <c r="G32" s="33">
        <v>20</v>
      </c>
      <c r="H32" s="29">
        <v>50</v>
      </c>
      <c r="I32" s="29">
        <v>34</v>
      </c>
      <c r="J32" s="29">
        <v>47</v>
      </c>
      <c r="L32" s="33">
        <v>45</v>
      </c>
      <c r="M32" s="29">
        <v>49</v>
      </c>
      <c r="N32" s="29">
        <v>41</v>
      </c>
      <c r="O32" s="29">
        <v>43</v>
      </c>
      <c r="Q32" s="33">
        <v>43</v>
      </c>
      <c r="R32" s="29">
        <v>45</v>
      </c>
      <c r="S32" s="29">
        <v>52</v>
      </c>
      <c r="T32" s="29">
        <v>39</v>
      </c>
      <c r="V32" s="33">
        <v>41</v>
      </c>
      <c r="W32" s="29">
        <v>45</v>
      </c>
      <c r="X32" s="29">
        <v>57</v>
      </c>
      <c r="Y32" s="29">
        <v>143</v>
      </c>
      <c r="AA32" s="33">
        <v>10</v>
      </c>
      <c r="AB32" s="29">
        <v>44</v>
      </c>
      <c r="AC32" s="29">
        <v>64</v>
      </c>
      <c r="AD32" s="29">
        <v>70</v>
      </c>
      <c r="AF32" s="33">
        <v>53</v>
      </c>
      <c r="AG32" s="29">
        <v>47</v>
      </c>
      <c r="AH32" s="29">
        <v>63</v>
      </c>
      <c r="AI32" s="29">
        <v>60</v>
      </c>
      <c r="AK32" s="33">
        <v>48</v>
      </c>
      <c r="AL32" s="29">
        <v>43</v>
      </c>
      <c r="AM32" s="29">
        <v>56</v>
      </c>
      <c r="AN32" s="29">
        <v>65</v>
      </c>
      <c r="AP32" s="33">
        <v>73</v>
      </c>
      <c r="AQ32" s="29">
        <v>39</v>
      </c>
      <c r="AR32" s="29">
        <v>63</v>
      </c>
      <c r="AS32" s="29">
        <v>77</v>
      </c>
      <c r="AU32" s="33">
        <v>52</v>
      </c>
      <c r="AV32" s="29">
        <v>39</v>
      </c>
      <c r="AW32" s="29">
        <v>60</v>
      </c>
      <c r="AX32" s="29">
        <v>60</v>
      </c>
    </row>
    <row r="33" spans="1:50" ht="15" x14ac:dyDescent="0.25">
      <c r="A33" s="28">
        <v>900</v>
      </c>
      <c r="B33" s="33">
        <v>42</v>
      </c>
      <c r="C33" s="29">
        <v>43</v>
      </c>
      <c r="D33" s="29">
        <v>47</v>
      </c>
      <c r="E33" s="29">
        <v>72</v>
      </c>
      <c r="G33" s="33">
        <v>21</v>
      </c>
      <c r="H33" s="29">
        <v>50</v>
      </c>
      <c r="I33" s="29">
        <v>33</v>
      </c>
      <c r="J33" s="29">
        <v>45</v>
      </c>
      <c r="L33" s="33">
        <v>46</v>
      </c>
      <c r="M33" s="29">
        <v>49</v>
      </c>
      <c r="N33" s="29">
        <v>41</v>
      </c>
      <c r="O33" s="29">
        <v>43</v>
      </c>
      <c r="Q33" s="33">
        <v>42</v>
      </c>
      <c r="R33" s="29">
        <v>45</v>
      </c>
      <c r="S33" s="29">
        <v>56</v>
      </c>
      <c r="T33" s="29">
        <v>40</v>
      </c>
      <c r="V33" s="33">
        <v>45</v>
      </c>
      <c r="W33" s="29">
        <v>45</v>
      </c>
      <c r="X33" s="29">
        <v>57</v>
      </c>
      <c r="Y33" s="29">
        <v>143</v>
      </c>
      <c r="AA33" s="33">
        <v>10</v>
      </c>
      <c r="AB33" s="29">
        <v>44</v>
      </c>
      <c r="AC33" s="29">
        <v>63</v>
      </c>
      <c r="AD33" s="29">
        <v>69</v>
      </c>
      <c r="AF33" s="33">
        <v>54</v>
      </c>
      <c r="AG33" s="29">
        <v>47</v>
      </c>
      <c r="AH33" s="29">
        <v>63</v>
      </c>
      <c r="AI33" s="29">
        <v>59</v>
      </c>
      <c r="AK33" s="33">
        <v>50</v>
      </c>
      <c r="AL33" s="29">
        <v>43</v>
      </c>
      <c r="AM33" s="29">
        <v>55</v>
      </c>
      <c r="AN33" s="29">
        <v>64</v>
      </c>
      <c r="AP33" s="33">
        <v>73</v>
      </c>
      <c r="AQ33" s="29">
        <v>39</v>
      </c>
      <c r="AR33" s="29">
        <v>62</v>
      </c>
      <c r="AS33" s="29">
        <v>78</v>
      </c>
      <c r="AU33" s="33">
        <v>52</v>
      </c>
      <c r="AV33" s="29">
        <v>40</v>
      </c>
      <c r="AW33" s="29">
        <v>65</v>
      </c>
      <c r="AX33" s="29">
        <v>65</v>
      </c>
    </row>
    <row r="34" spans="1:50" ht="15" x14ac:dyDescent="0.25">
      <c r="A34" s="28">
        <v>930</v>
      </c>
      <c r="B34" s="33">
        <v>44</v>
      </c>
      <c r="C34" s="29">
        <v>42</v>
      </c>
      <c r="D34" s="29">
        <v>47</v>
      </c>
      <c r="E34" s="29">
        <v>73</v>
      </c>
      <c r="G34" s="33">
        <v>21</v>
      </c>
      <c r="H34" s="29">
        <v>50</v>
      </c>
      <c r="I34" s="29">
        <v>34</v>
      </c>
      <c r="J34" s="29">
        <v>45</v>
      </c>
      <c r="L34" s="33">
        <v>46</v>
      </c>
      <c r="M34" s="29">
        <v>48</v>
      </c>
      <c r="N34" s="29">
        <v>41</v>
      </c>
      <c r="O34" s="29">
        <v>44</v>
      </c>
      <c r="Q34" s="33">
        <v>43</v>
      </c>
      <c r="R34" s="29">
        <v>45</v>
      </c>
      <c r="S34" s="29">
        <v>55</v>
      </c>
      <c r="T34" s="29">
        <v>40</v>
      </c>
      <c r="V34" s="33">
        <v>46</v>
      </c>
      <c r="W34" s="29">
        <v>45</v>
      </c>
      <c r="X34" s="29">
        <v>59</v>
      </c>
      <c r="Y34" s="29">
        <v>142</v>
      </c>
      <c r="AA34" s="33">
        <v>11</v>
      </c>
      <c r="AB34" s="29">
        <v>44</v>
      </c>
      <c r="AC34" s="29">
        <v>66</v>
      </c>
      <c r="AD34" s="29">
        <v>72</v>
      </c>
      <c r="AF34" s="33">
        <v>54</v>
      </c>
      <c r="AG34" s="29">
        <v>47</v>
      </c>
      <c r="AH34" s="29">
        <v>64</v>
      </c>
      <c r="AI34" s="29">
        <v>60</v>
      </c>
      <c r="AK34" s="33">
        <v>50</v>
      </c>
      <c r="AL34" s="29">
        <v>43</v>
      </c>
      <c r="AM34" s="29">
        <v>52</v>
      </c>
      <c r="AN34" s="29">
        <v>62</v>
      </c>
      <c r="AP34" s="33">
        <v>72</v>
      </c>
      <c r="AQ34" s="29">
        <v>39</v>
      </c>
      <c r="AR34" s="29">
        <v>62</v>
      </c>
      <c r="AS34" s="29">
        <v>78</v>
      </c>
      <c r="AU34" s="33">
        <v>54</v>
      </c>
      <c r="AV34" s="29">
        <v>40</v>
      </c>
      <c r="AW34" s="29">
        <v>69</v>
      </c>
      <c r="AX34" s="29">
        <v>69</v>
      </c>
    </row>
    <row r="35" spans="1:50" x14ac:dyDescent="0.3">
      <c r="A35" s="28">
        <v>960</v>
      </c>
      <c r="B35" s="33">
        <v>44</v>
      </c>
      <c r="C35" s="29">
        <v>42</v>
      </c>
      <c r="D35" s="29">
        <v>46</v>
      </c>
      <c r="E35" s="29">
        <v>73</v>
      </c>
      <c r="G35" s="33">
        <v>22</v>
      </c>
      <c r="H35" s="29">
        <v>49</v>
      </c>
      <c r="I35" s="29">
        <v>33</v>
      </c>
      <c r="J35" s="29">
        <v>45</v>
      </c>
      <c r="L35" s="33">
        <v>46</v>
      </c>
      <c r="M35" s="29">
        <v>49</v>
      </c>
      <c r="N35" s="29">
        <v>41</v>
      </c>
      <c r="O35" s="29">
        <v>46</v>
      </c>
      <c r="Q35" s="33">
        <v>43</v>
      </c>
      <c r="R35" s="29">
        <v>45</v>
      </c>
      <c r="S35" s="29">
        <v>54</v>
      </c>
      <c r="T35" s="29">
        <v>38</v>
      </c>
      <c r="V35" s="33">
        <v>47</v>
      </c>
      <c r="W35" s="29">
        <v>45</v>
      </c>
      <c r="X35" s="29">
        <v>58</v>
      </c>
      <c r="Y35" s="29">
        <v>142</v>
      </c>
      <c r="AA35" s="33">
        <v>14</v>
      </c>
      <c r="AB35" s="29">
        <v>43</v>
      </c>
      <c r="AC35" s="29">
        <v>66</v>
      </c>
      <c r="AD35" s="29">
        <v>72</v>
      </c>
      <c r="AF35" s="33">
        <v>54</v>
      </c>
      <c r="AG35" s="29">
        <v>47</v>
      </c>
      <c r="AH35" s="29">
        <v>65</v>
      </c>
      <c r="AI35" s="29">
        <v>60</v>
      </c>
      <c r="AK35" s="33">
        <v>50</v>
      </c>
      <c r="AL35" s="29">
        <v>43</v>
      </c>
      <c r="AM35" s="29">
        <v>51</v>
      </c>
      <c r="AN35" s="29">
        <v>61</v>
      </c>
      <c r="AP35" s="33">
        <v>72</v>
      </c>
      <c r="AQ35" s="29">
        <v>39</v>
      </c>
      <c r="AR35" s="29">
        <v>63</v>
      </c>
      <c r="AS35" s="29">
        <v>78</v>
      </c>
      <c r="AU35" s="33">
        <v>57</v>
      </c>
      <c r="AV35" s="29">
        <v>39</v>
      </c>
      <c r="AW35" s="29">
        <v>70</v>
      </c>
      <c r="AX35" s="29">
        <v>71</v>
      </c>
    </row>
    <row r="36" spans="1:50" x14ac:dyDescent="0.3">
      <c r="A36" s="28">
        <v>990</v>
      </c>
      <c r="B36" s="33">
        <v>44</v>
      </c>
      <c r="C36" s="29">
        <v>42</v>
      </c>
      <c r="D36" s="29">
        <v>46</v>
      </c>
      <c r="E36" s="29">
        <v>73</v>
      </c>
      <c r="G36" s="33">
        <v>22</v>
      </c>
      <c r="H36" s="29">
        <v>49</v>
      </c>
      <c r="I36" s="29">
        <v>33</v>
      </c>
      <c r="J36" s="29">
        <v>45</v>
      </c>
      <c r="L36" s="33">
        <v>47</v>
      </c>
      <c r="M36" s="29">
        <v>49</v>
      </c>
      <c r="N36" s="29">
        <v>42</v>
      </c>
      <c r="O36" s="29">
        <v>46</v>
      </c>
      <c r="Q36" s="33">
        <v>43</v>
      </c>
      <c r="R36" s="29">
        <v>45</v>
      </c>
      <c r="S36" s="29">
        <v>53</v>
      </c>
      <c r="T36" s="29">
        <v>38</v>
      </c>
      <c r="V36" s="33">
        <v>48</v>
      </c>
      <c r="W36" s="29">
        <v>45</v>
      </c>
      <c r="X36" s="29">
        <v>57</v>
      </c>
      <c r="Y36" s="29">
        <v>142</v>
      </c>
      <c r="AA36" s="33">
        <v>16</v>
      </c>
      <c r="AB36" s="29">
        <v>43</v>
      </c>
      <c r="AC36" s="29">
        <v>64</v>
      </c>
      <c r="AD36" s="29">
        <v>71</v>
      </c>
      <c r="AF36" s="33">
        <v>55</v>
      </c>
      <c r="AG36" s="29">
        <v>47</v>
      </c>
      <c r="AH36" s="29">
        <v>65</v>
      </c>
      <c r="AI36" s="29">
        <v>60</v>
      </c>
      <c r="AK36" s="33">
        <v>47</v>
      </c>
      <c r="AL36" s="29">
        <v>43</v>
      </c>
      <c r="AM36" s="29">
        <v>49</v>
      </c>
      <c r="AN36" s="29">
        <v>60</v>
      </c>
      <c r="AP36" s="33">
        <v>72</v>
      </c>
      <c r="AQ36" s="29">
        <v>39</v>
      </c>
      <c r="AR36" s="29">
        <v>64</v>
      </c>
      <c r="AS36" s="29">
        <v>79</v>
      </c>
      <c r="AU36" s="33">
        <v>59</v>
      </c>
      <c r="AV36" s="29">
        <v>38</v>
      </c>
      <c r="AW36" s="29">
        <v>73</v>
      </c>
      <c r="AX36" s="29">
        <v>73</v>
      </c>
    </row>
    <row r="37" spans="1:50" x14ac:dyDescent="0.3">
      <c r="A37" s="28">
        <v>1020</v>
      </c>
      <c r="B37" s="33">
        <v>44</v>
      </c>
      <c r="C37" s="29">
        <v>42</v>
      </c>
      <c r="D37" s="29">
        <v>46</v>
      </c>
      <c r="E37" s="29">
        <v>73</v>
      </c>
      <c r="G37" s="33">
        <v>21</v>
      </c>
      <c r="H37" s="29">
        <v>49</v>
      </c>
      <c r="I37" s="29">
        <v>34</v>
      </c>
      <c r="J37" s="29">
        <v>45</v>
      </c>
      <c r="L37" s="33">
        <v>48</v>
      </c>
      <c r="M37" s="29">
        <v>48</v>
      </c>
      <c r="N37" s="29">
        <v>42</v>
      </c>
      <c r="O37" s="29">
        <v>42</v>
      </c>
      <c r="Q37" s="33">
        <v>43</v>
      </c>
      <c r="R37" s="29">
        <v>45</v>
      </c>
      <c r="S37" s="29">
        <v>53</v>
      </c>
      <c r="T37" s="29">
        <v>39</v>
      </c>
      <c r="V37" s="33">
        <v>49</v>
      </c>
      <c r="W37" s="29">
        <v>46</v>
      </c>
      <c r="X37" s="29">
        <v>58</v>
      </c>
      <c r="Y37" s="29">
        <v>141</v>
      </c>
      <c r="AA37" s="33">
        <v>18</v>
      </c>
      <c r="AB37" s="29">
        <v>43</v>
      </c>
      <c r="AC37" s="29">
        <v>65</v>
      </c>
      <c r="AD37" s="29">
        <v>72</v>
      </c>
      <c r="AF37" s="33">
        <v>55</v>
      </c>
      <c r="AG37" s="29">
        <v>48</v>
      </c>
      <c r="AH37" s="29">
        <v>67</v>
      </c>
      <c r="AI37" s="29">
        <v>62</v>
      </c>
      <c r="AK37" s="33">
        <v>46</v>
      </c>
      <c r="AL37" s="29">
        <v>44</v>
      </c>
      <c r="AM37" s="29">
        <v>49</v>
      </c>
      <c r="AN37" s="29">
        <v>60</v>
      </c>
      <c r="AP37" s="33">
        <v>72</v>
      </c>
      <c r="AQ37" s="29">
        <v>39</v>
      </c>
      <c r="AR37" s="29">
        <v>65</v>
      </c>
      <c r="AS37" s="29">
        <v>79</v>
      </c>
      <c r="AU37" s="33">
        <v>61</v>
      </c>
      <c r="AV37" s="29">
        <v>37</v>
      </c>
      <c r="AW37" s="29">
        <v>72</v>
      </c>
      <c r="AX37" s="29">
        <v>73</v>
      </c>
    </row>
    <row r="38" spans="1:50" x14ac:dyDescent="0.3">
      <c r="A38" s="28">
        <v>1050</v>
      </c>
      <c r="B38" s="33">
        <v>45</v>
      </c>
      <c r="C38" s="29">
        <v>42</v>
      </c>
      <c r="D38" s="29">
        <v>47</v>
      </c>
      <c r="E38" s="29">
        <v>73</v>
      </c>
      <c r="G38" s="33">
        <v>21</v>
      </c>
      <c r="H38" s="29">
        <v>49</v>
      </c>
      <c r="I38" s="29">
        <v>33</v>
      </c>
      <c r="J38" s="29">
        <v>46</v>
      </c>
      <c r="L38" s="33">
        <v>49</v>
      </c>
      <c r="M38" s="29">
        <v>48</v>
      </c>
      <c r="N38" s="29">
        <v>41</v>
      </c>
      <c r="O38" s="29">
        <v>41</v>
      </c>
      <c r="Q38" s="33">
        <v>43</v>
      </c>
      <c r="R38" s="29">
        <v>46</v>
      </c>
      <c r="S38" s="29">
        <v>53</v>
      </c>
      <c r="T38" s="29">
        <v>40</v>
      </c>
      <c r="V38" s="33">
        <v>50</v>
      </c>
      <c r="W38" s="29">
        <v>46</v>
      </c>
      <c r="X38" s="29">
        <v>58</v>
      </c>
      <c r="Y38" s="29">
        <v>141</v>
      </c>
      <c r="AA38" s="33">
        <v>19</v>
      </c>
      <c r="AB38" s="29">
        <v>43</v>
      </c>
      <c r="AC38" s="29">
        <v>68</v>
      </c>
      <c r="AD38" s="29">
        <v>74</v>
      </c>
      <c r="AF38" s="33">
        <v>56</v>
      </c>
      <c r="AG38" s="29">
        <v>47</v>
      </c>
      <c r="AH38" s="29">
        <v>66</v>
      </c>
      <c r="AI38" s="29">
        <v>62</v>
      </c>
      <c r="AK38" s="33">
        <v>46</v>
      </c>
      <c r="AL38" s="29">
        <v>44</v>
      </c>
      <c r="AM38" s="29">
        <v>49</v>
      </c>
      <c r="AN38" s="29">
        <v>61</v>
      </c>
      <c r="AP38" s="33">
        <v>73</v>
      </c>
      <c r="AQ38" s="29">
        <v>39</v>
      </c>
      <c r="AR38" s="29">
        <v>65</v>
      </c>
      <c r="AS38" s="29">
        <v>80</v>
      </c>
      <c r="AU38" s="33">
        <v>62</v>
      </c>
      <c r="AV38" s="29">
        <v>36</v>
      </c>
      <c r="AW38" s="29">
        <v>70</v>
      </c>
      <c r="AX38" s="29">
        <v>71</v>
      </c>
    </row>
    <row r="39" spans="1:50" x14ac:dyDescent="0.3">
      <c r="A39" s="28">
        <v>1080</v>
      </c>
      <c r="B39" s="33">
        <v>45</v>
      </c>
      <c r="C39" s="29">
        <v>43</v>
      </c>
      <c r="D39" s="29">
        <v>47</v>
      </c>
      <c r="E39" s="29">
        <v>73</v>
      </c>
      <c r="G39" s="33">
        <v>21</v>
      </c>
      <c r="H39" s="29">
        <v>49</v>
      </c>
      <c r="I39" s="29">
        <v>33</v>
      </c>
      <c r="J39" s="29">
        <v>45</v>
      </c>
      <c r="L39" s="33">
        <v>47</v>
      </c>
      <c r="M39" s="29">
        <v>49</v>
      </c>
      <c r="N39" s="29">
        <v>41</v>
      </c>
      <c r="O39" s="29">
        <v>38</v>
      </c>
      <c r="Q39" s="33">
        <v>43</v>
      </c>
      <c r="R39" s="29">
        <v>46</v>
      </c>
      <c r="S39" s="29">
        <v>55</v>
      </c>
      <c r="T39" s="29">
        <v>40</v>
      </c>
      <c r="V39" s="33">
        <v>52</v>
      </c>
      <c r="W39" s="29">
        <v>46</v>
      </c>
      <c r="X39" s="29">
        <v>57</v>
      </c>
      <c r="Y39" s="29">
        <v>140</v>
      </c>
      <c r="AA39" s="33">
        <v>21</v>
      </c>
      <c r="AB39" s="29">
        <v>42</v>
      </c>
      <c r="AC39" s="29">
        <v>69</v>
      </c>
      <c r="AD39" s="29">
        <v>75</v>
      </c>
      <c r="AF39" s="33">
        <v>55</v>
      </c>
      <c r="AG39" s="29">
        <v>47</v>
      </c>
      <c r="AH39" s="29">
        <v>64</v>
      </c>
      <c r="AI39" s="29">
        <v>59</v>
      </c>
      <c r="AK39" s="33">
        <v>46</v>
      </c>
      <c r="AL39" s="29">
        <v>43</v>
      </c>
      <c r="AM39" s="29">
        <v>48</v>
      </c>
      <c r="AN39" s="29">
        <v>59</v>
      </c>
      <c r="AP39" s="33">
        <v>73</v>
      </c>
      <c r="AQ39" s="29">
        <v>38</v>
      </c>
      <c r="AR39" s="29">
        <v>66</v>
      </c>
      <c r="AS39" s="29">
        <v>80</v>
      </c>
      <c r="AU39" s="33">
        <v>61</v>
      </c>
      <c r="AV39" s="29">
        <v>36</v>
      </c>
      <c r="AW39" s="29">
        <v>70</v>
      </c>
      <c r="AX39" s="29">
        <v>70</v>
      </c>
    </row>
    <row r="40" spans="1:50" x14ac:dyDescent="0.3">
      <c r="A40" s="28">
        <v>1110</v>
      </c>
      <c r="B40" s="33">
        <v>45</v>
      </c>
      <c r="C40" s="29">
        <v>43</v>
      </c>
      <c r="D40" s="29">
        <v>49</v>
      </c>
      <c r="E40" s="29">
        <v>75</v>
      </c>
      <c r="G40" s="33">
        <v>21</v>
      </c>
      <c r="H40" s="29">
        <v>49</v>
      </c>
      <c r="I40" s="29">
        <v>33</v>
      </c>
      <c r="J40" s="29">
        <v>46</v>
      </c>
      <c r="L40" s="33">
        <v>45</v>
      </c>
      <c r="M40" s="29">
        <v>49</v>
      </c>
      <c r="N40" s="29">
        <v>41</v>
      </c>
      <c r="O40" s="29">
        <v>37</v>
      </c>
      <c r="Q40" s="33">
        <v>43</v>
      </c>
      <c r="R40" s="29">
        <v>46</v>
      </c>
      <c r="S40" s="29">
        <v>56</v>
      </c>
      <c r="T40" s="29">
        <v>41</v>
      </c>
      <c r="V40" s="33">
        <v>52</v>
      </c>
      <c r="W40" s="29">
        <v>46</v>
      </c>
      <c r="X40" s="29">
        <v>58</v>
      </c>
      <c r="Y40" s="29">
        <v>140</v>
      </c>
      <c r="AA40" s="33">
        <v>21</v>
      </c>
      <c r="AB40" s="29">
        <v>42</v>
      </c>
      <c r="AC40" s="29">
        <v>68</v>
      </c>
      <c r="AD40" s="29">
        <v>74</v>
      </c>
      <c r="AF40" s="33">
        <v>54</v>
      </c>
      <c r="AG40" s="29">
        <v>47</v>
      </c>
      <c r="AH40" s="29">
        <v>65</v>
      </c>
      <c r="AI40" s="29">
        <v>59</v>
      </c>
      <c r="AK40" s="33">
        <v>47</v>
      </c>
      <c r="AL40" s="29">
        <v>44</v>
      </c>
      <c r="AM40" s="29">
        <v>48</v>
      </c>
      <c r="AN40" s="29">
        <v>60</v>
      </c>
      <c r="AP40" s="33">
        <v>71</v>
      </c>
      <c r="AQ40" s="29">
        <v>38</v>
      </c>
      <c r="AR40" s="29">
        <v>65</v>
      </c>
      <c r="AS40" s="29">
        <v>80</v>
      </c>
      <c r="AU40" s="33">
        <v>61</v>
      </c>
      <c r="AV40" s="29">
        <v>36</v>
      </c>
      <c r="AW40" s="29">
        <v>70</v>
      </c>
      <c r="AX40" s="29">
        <v>71</v>
      </c>
    </row>
    <row r="41" spans="1:50" x14ac:dyDescent="0.3">
      <c r="A41" s="28">
        <v>1140</v>
      </c>
      <c r="B41" s="33">
        <v>46</v>
      </c>
      <c r="C41" s="29">
        <v>43</v>
      </c>
      <c r="D41" s="29">
        <v>49</v>
      </c>
      <c r="E41" s="29">
        <v>75</v>
      </c>
      <c r="G41" s="33">
        <v>22</v>
      </c>
      <c r="H41" s="29">
        <v>49</v>
      </c>
      <c r="I41" s="29">
        <v>34</v>
      </c>
      <c r="J41" s="29">
        <v>46</v>
      </c>
      <c r="L41" s="33">
        <v>44</v>
      </c>
      <c r="M41" s="29">
        <v>49</v>
      </c>
      <c r="N41" s="29">
        <v>41</v>
      </c>
      <c r="O41" s="29">
        <v>37</v>
      </c>
      <c r="Q41" s="33">
        <v>44</v>
      </c>
      <c r="R41" s="29">
        <v>46</v>
      </c>
      <c r="S41" s="29">
        <v>56</v>
      </c>
      <c r="T41" s="29">
        <v>41</v>
      </c>
      <c r="V41" s="33">
        <v>54</v>
      </c>
      <c r="W41" s="29">
        <v>45</v>
      </c>
      <c r="X41" s="29">
        <v>59</v>
      </c>
      <c r="Y41" s="29">
        <v>140</v>
      </c>
      <c r="AA41" s="33">
        <v>21</v>
      </c>
      <c r="AB41" s="29">
        <v>42</v>
      </c>
      <c r="AC41" s="29">
        <v>66</v>
      </c>
      <c r="AD41" s="29">
        <v>73</v>
      </c>
      <c r="AF41" s="33">
        <v>54</v>
      </c>
      <c r="AG41" s="29">
        <v>48</v>
      </c>
      <c r="AH41" s="29">
        <v>63</v>
      </c>
      <c r="AI41" s="29">
        <v>57</v>
      </c>
      <c r="AK41" s="33">
        <v>48</v>
      </c>
      <c r="AL41" s="29">
        <v>44</v>
      </c>
      <c r="AM41" s="29">
        <v>48</v>
      </c>
      <c r="AN41" s="29">
        <v>59</v>
      </c>
      <c r="AP41" s="33">
        <v>72</v>
      </c>
      <c r="AQ41" s="29">
        <v>38</v>
      </c>
      <c r="AR41" s="29">
        <v>66</v>
      </c>
      <c r="AS41" s="29">
        <v>80</v>
      </c>
      <c r="AU41" s="33">
        <v>62</v>
      </c>
      <c r="AV41" s="29">
        <v>36</v>
      </c>
      <c r="AW41" s="29">
        <v>72</v>
      </c>
      <c r="AX41" s="29">
        <v>73</v>
      </c>
    </row>
    <row r="42" spans="1:50" x14ac:dyDescent="0.3">
      <c r="A42" s="28">
        <v>1170</v>
      </c>
      <c r="B42" s="33">
        <v>48</v>
      </c>
      <c r="C42" s="29">
        <v>43</v>
      </c>
      <c r="D42" s="29">
        <v>49</v>
      </c>
      <c r="E42" s="29">
        <v>75</v>
      </c>
      <c r="G42" s="33">
        <v>22</v>
      </c>
      <c r="H42" s="29">
        <v>49</v>
      </c>
      <c r="I42" s="29">
        <v>34</v>
      </c>
      <c r="J42" s="29">
        <v>47</v>
      </c>
      <c r="L42" s="33">
        <v>44</v>
      </c>
      <c r="M42" s="29">
        <v>49</v>
      </c>
      <c r="N42" s="29">
        <v>41</v>
      </c>
      <c r="O42" s="29">
        <v>39</v>
      </c>
      <c r="Q42" s="33">
        <v>44</v>
      </c>
      <c r="R42" s="29">
        <v>46</v>
      </c>
      <c r="S42" s="29">
        <v>57</v>
      </c>
      <c r="T42" s="29">
        <v>42</v>
      </c>
      <c r="V42" s="33">
        <v>54</v>
      </c>
      <c r="W42" s="29">
        <v>45</v>
      </c>
      <c r="X42" s="29">
        <v>58</v>
      </c>
      <c r="Y42" s="29">
        <v>159</v>
      </c>
      <c r="AA42" s="33">
        <v>20</v>
      </c>
      <c r="AB42" s="29">
        <v>42</v>
      </c>
      <c r="AC42" s="29">
        <v>65</v>
      </c>
      <c r="AD42" s="29">
        <v>72</v>
      </c>
      <c r="AF42" s="33">
        <v>53</v>
      </c>
      <c r="AG42" s="29">
        <v>48</v>
      </c>
      <c r="AH42" s="29">
        <v>63</v>
      </c>
      <c r="AI42" s="29">
        <v>58</v>
      </c>
      <c r="AK42" s="33">
        <v>48</v>
      </c>
      <c r="AL42" s="29">
        <v>44</v>
      </c>
      <c r="AM42" s="29">
        <v>48</v>
      </c>
      <c r="AN42" s="29">
        <v>60</v>
      </c>
      <c r="AP42" s="33">
        <v>72</v>
      </c>
      <c r="AQ42" s="29">
        <v>39</v>
      </c>
      <c r="AR42" s="29">
        <v>66</v>
      </c>
      <c r="AS42" s="29">
        <v>80</v>
      </c>
      <c r="AU42" s="33">
        <v>63</v>
      </c>
      <c r="AV42" s="29">
        <v>35</v>
      </c>
      <c r="AW42" s="29">
        <v>69</v>
      </c>
      <c r="AX42" s="29">
        <v>70</v>
      </c>
    </row>
    <row r="43" spans="1:50" x14ac:dyDescent="0.3">
      <c r="A43" s="28">
        <v>1200</v>
      </c>
      <c r="B43" s="33">
        <v>47</v>
      </c>
      <c r="C43" s="29">
        <v>43</v>
      </c>
      <c r="D43" s="29">
        <v>50</v>
      </c>
      <c r="E43" s="29">
        <v>76</v>
      </c>
      <c r="G43" s="33">
        <v>22</v>
      </c>
      <c r="H43" s="29">
        <v>49</v>
      </c>
      <c r="I43" s="29">
        <v>35</v>
      </c>
      <c r="J43" s="29">
        <v>47</v>
      </c>
      <c r="L43" s="33">
        <v>44</v>
      </c>
      <c r="M43" s="29">
        <v>49</v>
      </c>
      <c r="N43" s="29">
        <v>42</v>
      </c>
      <c r="O43" s="29">
        <v>40</v>
      </c>
      <c r="Q43" s="33">
        <v>44</v>
      </c>
      <c r="R43" s="29">
        <v>46</v>
      </c>
      <c r="S43" s="29">
        <v>57</v>
      </c>
      <c r="T43" s="29">
        <v>42</v>
      </c>
      <c r="V43" s="33">
        <v>55</v>
      </c>
      <c r="W43" s="29">
        <v>45</v>
      </c>
      <c r="X43" s="29">
        <v>58</v>
      </c>
      <c r="Y43" s="29">
        <v>140</v>
      </c>
      <c r="AA43" s="33">
        <v>19</v>
      </c>
      <c r="AB43" s="29">
        <v>43</v>
      </c>
      <c r="AC43" s="29">
        <v>66</v>
      </c>
      <c r="AD43" s="29">
        <v>72</v>
      </c>
      <c r="AF43" s="33">
        <v>51</v>
      </c>
      <c r="AG43" s="29">
        <v>49</v>
      </c>
      <c r="AH43" s="29">
        <v>66</v>
      </c>
      <c r="AI43" s="29">
        <v>60</v>
      </c>
      <c r="AK43" s="33">
        <v>48</v>
      </c>
      <c r="AL43" s="29">
        <v>44</v>
      </c>
      <c r="AM43" s="29">
        <v>48</v>
      </c>
      <c r="AN43" s="29">
        <v>60</v>
      </c>
      <c r="AP43" s="33">
        <v>73</v>
      </c>
      <c r="AQ43" s="29">
        <v>39</v>
      </c>
      <c r="AR43" s="29">
        <v>66</v>
      </c>
      <c r="AS43" s="29">
        <v>80</v>
      </c>
      <c r="AU43" s="33">
        <v>62</v>
      </c>
      <c r="AV43" s="29">
        <v>35</v>
      </c>
      <c r="AW43" s="29">
        <v>71</v>
      </c>
      <c r="AX43" s="29">
        <v>71</v>
      </c>
    </row>
    <row r="44" spans="1:50" x14ac:dyDescent="0.3">
      <c r="A44" s="28">
        <v>1230</v>
      </c>
      <c r="B44" s="33">
        <v>48</v>
      </c>
      <c r="C44" s="29">
        <v>43</v>
      </c>
      <c r="D44" s="29">
        <v>49</v>
      </c>
      <c r="E44" s="29">
        <v>76</v>
      </c>
      <c r="G44" s="33">
        <v>23</v>
      </c>
      <c r="H44" s="29">
        <v>50</v>
      </c>
      <c r="I44" s="29">
        <v>35</v>
      </c>
      <c r="J44" s="29">
        <v>47</v>
      </c>
      <c r="L44" s="33">
        <v>45</v>
      </c>
      <c r="M44" s="29">
        <v>49</v>
      </c>
      <c r="N44" s="29">
        <v>42</v>
      </c>
      <c r="O44" s="29">
        <v>40</v>
      </c>
      <c r="Q44" s="33">
        <v>44</v>
      </c>
      <c r="R44" s="29">
        <v>45</v>
      </c>
      <c r="S44" s="29">
        <v>56</v>
      </c>
      <c r="T44" s="29">
        <v>41</v>
      </c>
      <c r="V44" s="33">
        <v>54</v>
      </c>
      <c r="W44" s="29">
        <v>46</v>
      </c>
      <c r="X44" s="29">
        <v>58</v>
      </c>
      <c r="Y44" s="29">
        <v>130</v>
      </c>
      <c r="AA44" s="33">
        <v>19</v>
      </c>
      <c r="AB44" s="29">
        <v>43</v>
      </c>
      <c r="AC44" s="29">
        <v>65</v>
      </c>
      <c r="AD44" s="29">
        <v>72</v>
      </c>
      <c r="AF44" s="33">
        <v>51</v>
      </c>
      <c r="AG44" s="29">
        <v>49</v>
      </c>
      <c r="AH44" s="29">
        <v>66</v>
      </c>
      <c r="AI44" s="29">
        <v>59</v>
      </c>
      <c r="AK44" s="33">
        <v>46</v>
      </c>
      <c r="AL44" s="29">
        <v>44</v>
      </c>
      <c r="AM44" s="29">
        <v>48</v>
      </c>
      <c r="AN44" s="29">
        <v>60</v>
      </c>
      <c r="AP44" s="33">
        <v>72</v>
      </c>
      <c r="AQ44" s="29">
        <v>38</v>
      </c>
      <c r="AR44" s="29">
        <v>66</v>
      </c>
      <c r="AS44" s="29">
        <v>80</v>
      </c>
      <c r="AU44" s="33">
        <v>61</v>
      </c>
      <c r="AV44" s="29">
        <v>35</v>
      </c>
      <c r="AW44" s="29">
        <v>71</v>
      </c>
      <c r="AX44" s="29">
        <v>72</v>
      </c>
    </row>
    <row r="45" spans="1:50" x14ac:dyDescent="0.3">
      <c r="A45" s="28">
        <v>1260</v>
      </c>
      <c r="B45" s="33">
        <v>48</v>
      </c>
      <c r="C45" s="29">
        <v>43</v>
      </c>
      <c r="D45" s="29">
        <v>51</v>
      </c>
      <c r="E45" s="29">
        <v>77</v>
      </c>
      <c r="G45" s="33">
        <v>24</v>
      </c>
      <c r="H45" s="29">
        <v>49</v>
      </c>
      <c r="I45" s="29">
        <v>36</v>
      </c>
      <c r="J45" s="29">
        <v>48</v>
      </c>
      <c r="L45" s="33">
        <v>46</v>
      </c>
      <c r="M45" s="29">
        <v>49</v>
      </c>
      <c r="N45" s="29">
        <v>43</v>
      </c>
      <c r="O45" s="29">
        <v>40</v>
      </c>
      <c r="Q45" s="33">
        <v>44</v>
      </c>
      <c r="R45" s="29">
        <v>45</v>
      </c>
      <c r="S45" s="29">
        <v>58</v>
      </c>
      <c r="T45" s="29">
        <v>43</v>
      </c>
      <c r="V45" s="33">
        <v>54</v>
      </c>
      <c r="W45" s="29">
        <v>46</v>
      </c>
      <c r="X45" s="29">
        <v>59</v>
      </c>
      <c r="Y45" s="29">
        <v>120</v>
      </c>
      <c r="AA45" s="33">
        <v>19</v>
      </c>
      <c r="AB45" s="29">
        <v>43</v>
      </c>
      <c r="AC45" s="29">
        <v>66</v>
      </c>
      <c r="AD45" s="29">
        <v>73</v>
      </c>
      <c r="AF45" s="33">
        <v>52</v>
      </c>
      <c r="AG45" s="29">
        <v>49</v>
      </c>
      <c r="AH45" s="29">
        <v>66</v>
      </c>
      <c r="AI45" s="29">
        <v>60</v>
      </c>
      <c r="AK45" s="33">
        <v>46</v>
      </c>
      <c r="AL45" s="29">
        <v>44</v>
      </c>
      <c r="AM45" s="29">
        <v>49</v>
      </c>
      <c r="AN45" s="29">
        <v>61</v>
      </c>
      <c r="AP45" s="33">
        <v>71</v>
      </c>
      <c r="AQ45" s="29">
        <v>39</v>
      </c>
      <c r="AR45" s="29">
        <v>67</v>
      </c>
      <c r="AS45" s="29">
        <v>80</v>
      </c>
      <c r="AU45" s="33">
        <v>61</v>
      </c>
      <c r="AV45" s="29">
        <v>35</v>
      </c>
      <c r="AW45" s="29">
        <v>71</v>
      </c>
      <c r="AX45" s="29">
        <v>71</v>
      </c>
    </row>
    <row r="46" spans="1:50" x14ac:dyDescent="0.3">
      <c r="A46" s="28">
        <v>1290</v>
      </c>
      <c r="B46" s="33">
        <v>48</v>
      </c>
      <c r="C46" s="29">
        <v>43</v>
      </c>
      <c r="D46" s="29">
        <v>50</v>
      </c>
      <c r="E46" s="29">
        <v>76</v>
      </c>
      <c r="G46" s="33">
        <v>25</v>
      </c>
      <c r="H46" s="29">
        <v>49</v>
      </c>
      <c r="I46" s="29">
        <v>36</v>
      </c>
      <c r="J46" s="29">
        <v>48</v>
      </c>
      <c r="L46" s="33">
        <v>46</v>
      </c>
      <c r="M46" s="29">
        <v>49</v>
      </c>
      <c r="N46" s="29">
        <v>42</v>
      </c>
      <c r="O46" s="29">
        <v>39</v>
      </c>
      <c r="Q46" s="33">
        <v>44</v>
      </c>
      <c r="R46" s="29">
        <v>45</v>
      </c>
      <c r="S46" s="29">
        <v>60</v>
      </c>
      <c r="T46" s="29">
        <v>44</v>
      </c>
      <c r="V46" s="33">
        <v>53</v>
      </c>
      <c r="W46" s="29">
        <v>46</v>
      </c>
      <c r="X46" s="29">
        <v>61</v>
      </c>
      <c r="Y46" s="29">
        <v>108</v>
      </c>
      <c r="AA46" s="33">
        <v>19</v>
      </c>
      <c r="AB46" s="29">
        <v>43</v>
      </c>
      <c r="AC46" s="29">
        <v>67</v>
      </c>
      <c r="AD46" s="29">
        <v>76</v>
      </c>
      <c r="AF46" s="33">
        <v>52</v>
      </c>
      <c r="AG46" s="29">
        <v>49</v>
      </c>
      <c r="AH46" s="29">
        <v>67</v>
      </c>
      <c r="AI46" s="29">
        <v>62</v>
      </c>
      <c r="AK46" s="33">
        <v>47</v>
      </c>
      <c r="AL46" s="29">
        <v>44</v>
      </c>
      <c r="AM46" s="29">
        <v>48</v>
      </c>
      <c r="AN46" s="29">
        <v>60</v>
      </c>
      <c r="AP46" s="33">
        <v>71</v>
      </c>
      <c r="AQ46" s="29">
        <v>39</v>
      </c>
      <c r="AR46" s="29">
        <v>68</v>
      </c>
      <c r="AS46" s="29">
        <v>81</v>
      </c>
      <c r="AU46" s="33">
        <v>61</v>
      </c>
      <c r="AV46" s="29">
        <v>35</v>
      </c>
      <c r="AW46" s="29">
        <v>66</v>
      </c>
      <c r="AX46" s="29">
        <v>67</v>
      </c>
    </row>
    <row r="47" spans="1:50" x14ac:dyDescent="0.3">
      <c r="A47" s="28">
        <v>1320</v>
      </c>
      <c r="B47" s="33">
        <v>49</v>
      </c>
      <c r="C47" s="29">
        <v>43</v>
      </c>
      <c r="D47" s="29">
        <v>50</v>
      </c>
      <c r="E47" s="29">
        <v>76</v>
      </c>
      <c r="G47" s="33">
        <v>26</v>
      </c>
      <c r="H47" s="29">
        <v>49</v>
      </c>
      <c r="I47" s="29">
        <v>37</v>
      </c>
      <c r="J47" s="29">
        <v>49</v>
      </c>
      <c r="L47" s="33">
        <v>45</v>
      </c>
      <c r="M47" s="29">
        <v>49</v>
      </c>
      <c r="N47" s="29">
        <v>42</v>
      </c>
      <c r="O47" s="29">
        <v>37</v>
      </c>
      <c r="Q47" s="33">
        <v>45</v>
      </c>
      <c r="R47" s="29">
        <v>45</v>
      </c>
      <c r="S47" s="29">
        <v>61</v>
      </c>
      <c r="T47" s="29">
        <v>43</v>
      </c>
      <c r="V47" s="33">
        <v>55</v>
      </c>
      <c r="W47" s="29">
        <v>45</v>
      </c>
      <c r="X47" s="29">
        <v>58</v>
      </c>
      <c r="Y47" s="29">
        <v>63</v>
      </c>
      <c r="AA47" s="33">
        <v>19</v>
      </c>
      <c r="AB47" s="29">
        <v>43</v>
      </c>
      <c r="AC47" s="29">
        <v>67</v>
      </c>
      <c r="AD47" s="29">
        <v>74</v>
      </c>
      <c r="AF47" s="33">
        <v>52</v>
      </c>
      <c r="AG47" s="29">
        <v>49</v>
      </c>
      <c r="AH47" s="29">
        <v>68</v>
      </c>
      <c r="AI47" s="29">
        <v>61</v>
      </c>
      <c r="AK47" s="33">
        <v>47</v>
      </c>
      <c r="AL47" s="29">
        <v>44</v>
      </c>
      <c r="AM47" s="29">
        <v>49</v>
      </c>
      <c r="AN47" s="29">
        <v>60</v>
      </c>
      <c r="AP47" s="33">
        <v>71</v>
      </c>
      <c r="AQ47" s="29">
        <v>39</v>
      </c>
      <c r="AR47" s="29">
        <v>68</v>
      </c>
      <c r="AS47" s="29">
        <v>81</v>
      </c>
      <c r="AU47" s="33">
        <v>59</v>
      </c>
      <c r="AV47" s="29">
        <v>35</v>
      </c>
      <c r="AW47" s="29">
        <v>67</v>
      </c>
      <c r="AX47" s="29">
        <v>69</v>
      </c>
    </row>
    <row r="48" spans="1:50" x14ac:dyDescent="0.3">
      <c r="A48" s="28">
        <v>1350</v>
      </c>
      <c r="B48" s="33">
        <v>48</v>
      </c>
      <c r="C48" s="29">
        <v>43</v>
      </c>
      <c r="D48" s="29">
        <v>50</v>
      </c>
      <c r="E48" s="29">
        <v>76</v>
      </c>
      <c r="G48" s="33">
        <v>27</v>
      </c>
      <c r="H48" s="29">
        <v>49</v>
      </c>
      <c r="I48" s="29">
        <v>37</v>
      </c>
      <c r="J48" s="29">
        <v>50</v>
      </c>
      <c r="L48" s="33">
        <v>44</v>
      </c>
      <c r="M48" s="29">
        <v>49</v>
      </c>
      <c r="N48" s="29">
        <v>42</v>
      </c>
      <c r="O48" s="29">
        <v>37</v>
      </c>
      <c r="Q48" s="33">
        <v>46</v>
      </c>
      <c r="R48" s="29">
        <v>45</v>
      </c>
      <c r="S48" s="29">
        <v>61</v>
      </c>
      <c r="T48" s="29">
        <v>43</v>
      </c>
      <c r="V48" s="33">
        <v>57</v>
      </c>
      <c r="W48" s="29">
        <v>45</v>
      </c>
      <c r="X48" s="29">
        <v>58</v>
      </c>
      <c r="Y48" s="29">
        <v>24</v>
      </c>
      <c r="AA48" s="33">
        <v>19</v>
      </c>
      <c r="AB48" s="29">
        <v>43</v>
      </c>
      <c r="AC48" s="29">
        <v>66</v>
      </c>
      <c r="AD48" s="29">
        <v>72</v>
      </c>
      <c r="AF48" s="33">
        <v>54</v>
      </c>
      <c r="AG48" s="29">
        <v>49</v>
      </c>
      <c r="AH48" s="29">
        <v>68</v>
      </c>
      <c r="AI48" s="29">
        <v>62</v>
      </c>
      <c r="AK48" s="33">
        <v>48</v>
      </c>
      <c r="AL48" s="29">
        <v>44</v>
      </c>
      <c r="AM48" s="29">
        <v>49</v>
      </c>
      <c r="AN48" s="29">
        <v>61</v>
      </c>
      <c r="AP48" s="33">
        <v>71</v>
      </c>
      <c r="AQ48" s="29">
        <v>39</v>
      </c>
      <c r="AR48" s="29">
        <v>67</v>
      </c>
      <c r="AS48" s="29">
        <v>81</v>
      </c>
      <c r="AU48" s="33">
        <v>58</v>
      </c>
      <c r="AV48" s="29">
        <v>36</v>
      </c>
      <c r="AW48" s="29">
        <v>60</v>
      </c>
      <c r="AX48" s="29">
        <v>62</v>
      </c>
    </row>
    <row r="49" spans="1:50" x14ac:dyDescent="0.3">
      <c r="A49" s="28">
        <v>1380</v>
      </c>
      <c r="B49" s="33">
        <v>48</v>
      </c>
      <c r="C49" s="29">
        <v>43</v>
      </c>
      <c r="D49" s="29">
        <v>50</v>
      </c>
      <c r="E49" s="29">
        <v>77</v>
      </c>
      <c r="G49" s="33">
        <v>28</v>
      </c>
      <c r="H49" s="29">
        <v>49</v>
      </c>
      <c r="I49" s="29">
        <v>38</v>
      </c>
      <c r="J49" s="29">
        <v>50</v>
      </c>
      <c r="L49" s="33">
        <v>44</v>
      </c>
      <c r="M49" s="29">
        <v>49</v>
      </c>
      <c r="N49" s="29">
        <v>43</v>
      </c>
      <c r="O49" s="29">
        <v>37</v>
      </c>
      <c r="Q49" s="33">
        <v>46</v>
      </c>
      <c r="R49" s="29">
        <v>44</v>
      </c>
      <c r="S49" s="29">
        <v>59</v>
      </c>
      <c r="T49" s="29">
        <v>42</v>
      </c>
      <c r="V49" s="33">
        <v>53</v>
      </c>
      <c r="W49" s="29">
        <v>46</v>
      </c>
      <c r="X49" s="29">
        <v>59</v>
      </c>
      <c r="Y49" s="29">
        <v>13</v>
      </c>
      <c r="AA49" s="33">
        <v>19</v>
      </c>
      <c r="AB49" s="29">
        <v>42</v>
      </c>
      <c r="AC49" s="29">
        <v>65</v>
      </c>
      <c r="AD49" s="29">
        <v>73</v>
      </c>
      <c r="AF49" s="33">
        <v>53</v>
      </c>
      <c r="AG49" s="29">
        <v>49</v>
      </c>
      <c r="AH49" s="29">
        <v>68</v>
      </c>
      <c r="AI49" s="29">
        <v>61</v>
      </c>
      <c r="AK49" s="33">
        <v>50</v>
      </c>
      <c r="AL49" s="29">
        <v>44</v>
      </c>
      <c r="AM49" s="29">
        <v>49</v>
      </c>
      <c r="AN49" s="29">
        <v>61</v>
      </c>
      <c r="AP49" s="33">
        <v>72</v>
      </c>
      <c r="AQ49" s="29">
        <v>39</v>
      </c>
      <c r="AR49" s="29">
        <v>68</v>
      </c>
      <c r="AS49" s="29">
        <v>82</v>
      </c>
      <c r="AU49" s="33">
        <v>56</v>
      </c>
      <c r="AV49" s="29">
        <v>36</v>
      </c>
      <c r="AW49" s="29">
        <v>45</v>
      </c>
      <c r="AX49" s="29">
        <v>47</v>
      </c>
    </row>
    <row r="50" spans="1:50" x14ac:dyDescent="0.3">
      <c r="A50" s="28">
        <v>1410</v>
      </c>
      <c r="B50" s="33">
        <v>48</v>
      </c>
      <c r="C50" s="29">
        <v>43</v>
      </c>
      <c r="D50" s="29">
        <v>52</v>
      </c>
      <c r="E50" s="29">
        <v>78</v>
      </c>
      <c r="G50" s="33">
        <v>29</v>
      </c>
      <c r="H50" s="29">
        <v>49</v>
      </c>
      <c r="I50" s="29">
        <v>37</v>
      </c>
      <c r="J50" s="29">
        <v>50</v>
      </c>
      <c r="L50" s="33">
        <v>44</v>
      </c>
      <c r="M50" s="29">
        <v>50</v>
      </c>
      <c r="N50" s="29">
        <v>43</v>
      </c>
      <c r="O50" s="29">
        <v>38</v>
      </c>
      <c r="Q50" s="33">
        <v>46</v>
      </c>
      <c r="R50" s="29">
        <v>44</v>
      </c>
      <c r="S50" s="29">
        <v>58</v>
      </c>
      <c r="T50" s="29">
        <v>42</v>
      </c>
      <c r="U50" s="34" t="s">
        <v>54</v>
      </c>
      <c r="V50" s="33">
        <v>51</v>
      </c>
      <c r="W50" s="29">
        <v>46</v>
      </c>
      <c r="X50" s="29">
        <v>58</v>
      </c>
      <c r="Y50" s="29">
        <v>16</v>
      </c>
      <c r="AA50" s="33">
        <v>18</v>
      </c>
      <c r="AB50" s="29">
        <v>43</v>
      </c>
      <c r="AC50" s="29">
        <v>67</v>
      </c>
      <c r="AD50" s="29">
        <v>75</v>
      </c>
      <c r="AF50" s="33">
        <v>53</v>
      </c>
      <c r="AG50" s="29">
        <v>49</v>
      </c>
      <c r="AH50" s="29">
        <v>68</v>
      </c>
      <c r="AI50" s="29">
        <v>61</v>
      </c>
      <c r="AK50" s="33">
        <v>49</v>
      </c>
      <c r="AL50" s="29">
        <v>44</v>
      </c>
      <c r="AM50" s="29">
        <v>49</v>
      </c>
      <c r="AN50" s="29">
        <v>61</v>
      </c>
      <c r="AP50" s="33">
        <v>71</v>
      </c>
      <c r="AQ50" s="29">
        <v>39</v>
      </c>
      <c r="AR50" s="29">
        <v>67</v>
      </c>
      <c r="AS50" s="29">
        <v>81</v>
      </c>
      <c r="AU50" s="33">
        <v>48</v>
      </c>
      <c r="AV50" s="29">
        <v>38</v>
      </c>
      <c r="AW50" s="29">
        <v>38</v>
      </c>
      <c r="AX50" s="29">
        <v>39</v>
      </c>
    </row>
    <row r="51" spans="1:50" x14ac:dyDescent="0.3">
      <c r="A51" s="28">
        <v>1440</v>
      </c>
      <c r="B51" s="33">
        <v>48</v>
      </c>
      <c r="C51" s="29">
        <v>43</v>
      </c>
      <c r="D51" s="29">
        <v>52</v>
      </c>
      <c r="E51" s="29">
        <v>79</v>
      </c>
      <c r="G51" s="33">
        <v>30</v>
      </c>
      <c r="H51" s="29">
        <v>49</v>
      </c>
      <c r="I51" s="29">
        <v>37</v>
      </c>
      <c r="J51" s="29">
        <v>50</v>
      </c>
      <c r="L51" s="33">
        <v>44</v>
      </c>
      <c r="M51" s="29">
        <v>50</v>
      </c>
      <c r="N51" s="29">
        <v>44</v>
      </c>
      <c r="O51" s="29">
        <v>41</v>
      </c>
      <c r="Q51" s="33">
        <v>45</v>
      </c>
      <c r="R51" s="29">
        <v>44</v>
      </c>
      <c r="S51" s="29">
        <v>58</v>
      </c>
      <c r="T51" s="29">
        <v>42</v>
      </c>
      <c r="V51" s="33">
        <v>52</v>
      </c>
      <c r="W51" s="29">
        <v>45</v>
      </c>
      <c r="X51" s="29">
        <v>56</v>
      </c>
      <c r="Y51" s="29">
        <v>24</v>
      </c>
      <c r="AA51" s="33">
        <v>18</v>
      </c>
      <c r="AB51" s="29">
        <v>43</v>
      </c>
      <c r="AC51" s="29">
        <v>65</v>
      </c>
      <c r="AD51" s="29">
        <v>74</v>
      </c>
      <c r="AF51" s="33">
        <v>53</v>
      </c>
      <c r="AG51" s="29">
        <v>49</v>
      </c>
      <c r="AH51" s="29">
        <v>69</v>
      </c>
      <c r="AI51" s="29">
        <v>63</v>
      </c>
      <c r="AK51" s="33">
        <v>49</v>
      </c>
      <c r="AL51" s="29">
        <v>44</v>
      </c>
      <c r="AM51" s="29">
        <v>50</v>
      </c>
      <c r="AN51" s="29">
        <v>62</v>
      </c>
      <c r="AP51" s="33">
        <v>71</v>
      </c>
      <c r="AQ51" s="29">
        <v>38</v>
      </c>
      <c r="AR51" s="29">
        <v>66</v>
      </c>
      <c r="AS51" s="29">
        <v>81</v>
      </c>
      <c r="AU51" s="33">
        <v>38</v>
      </c>
      <c r="AV51" s="29">
        <v>40</v>
      </c>
      <c r="AW51" s="29">
        <v>42</v>
      </c>
      <c r="AX51" s="29">
        <v>41</v>
      </c>
    </row>
    <row r="52" spans="1:50" x14ac:dyDescent="0.3">
      <c r="A52" s="28">
        <v>1470</v>
      </c>
      <c r="B52" s="33">
        <v>49</v>
      </c>
      <c r="C52" s="29">
        <v>42</v>
      </c>
      <c r="D52" s="29">
        <v>51</v>
      </c>
      <c r="E52" s="29">
        <v>78</v>
      </c>
      <c r="G52" s="33">
        <v>30</v>
      </c>
      <c r="H52" s="29">
        <v>49</v>
      </c>
      <c r="I52" s="29">
        <v>37</v>
      </c>
      <c r="J52" s="29">
        <v>50</v>
      </c>
      <c r="L52" s="33">
        <v>45</v>
      </c>
      <c r="M52" s="29">
        <v>50</v>
      </c>
      <c r="N52" s="29">
        <v>44</v>
      </c>
      <c r="O52" s="29">
        <v>39</v>
      </c>
      <c r="Q52" s="33">
        <v>44</v>
      </c>
      <c r="R52" s="29">
        <v>45</v>
      </c>
      <c r="S52" s="29">
        <v>57</v>
      </c>
      <c r="T52" s="29">
        <v>118</v>
      </c>
      <c r="V52" s="33">
        <v>51</v>
      </c>
      <c r="W52" s="29">
        <v>46</v>
      </c>
      <c r="X52" s="29">
        <v>58</v>
      </c>
      <c r="Y52" s="29">
        <v>29</v>
      </c>
      <c r="AA52" s="33">
        <v>18</v>
      </c>
      <c r="AB52" s="29">
        <v>43</v>
      </c>
      <c r="AC52" s="29">
        <v>68</v>
      </c>
      <c r="AD52" s="29">
        <v>76</v>
      </c>
      <c r="AF52" s="33">
        <v>52</v>
      </c>
      <c r="AG52" s="29">
        <v>49</v>
      </c>
      <c r="AH52" s="29">
        <v>69</v>
      </c>
      <c r="AI52" s="29">
        <v>63</v>
      </c>
      <c r="AK52" s="33">
        <v>50</v>
      </c>
      <c r="AL52" s="29">
        <v>44</v>
      </c>
      <c r="AM52" s="29">
        <v>49</v>
      </c>
      <c r="AN52" s="29">
        <v>62</v>
      </c>
      <c r="AP52" s="33">
        <v>71</v>
      </c>
      <c r="AQ52" s="29">
        <v>38</v>
      </c>
      <c r="AR52" s="29">
        <v>67</v>
      </c>
      <c r="AS52" s="29">
        <v>81</v>
      </c>
      <c r="AU52" s="33">
        <v>33</v>
      </c>
      <c r="AV52" s="29">
        <v>42</v>
      </c>
      <c r="AW52" s="29">
        <v>46</v>
      </c>
      <c r="AX52" s="29">
        <v>45</v>
      </c>
    </row>
    <row r="53" spans="1:50" x14ac:dyDescent="0.3">
      <c r="A53" s="28">
        <v>1500</v>
      </c>
      <c r="B53" s="33">
        <v>49</v>
      </c>
      <c r="C53" s="29">
        <v>42</v>
      </c>
      <c r="D53" s="29">
        <v>51</v>
      </c>
      <c r="E53" s="29">
        <v>77</v>
      </c>
      <c r="G53" s="33">
        <v>30</v>
      </c>
      <c r="H53" s="29">
        <v>49</v>
      </c>
      <c r="I53" s="29">
        <v>35</v>
      </c>
      <c r="J53" s="29">
        <v>50</v>
      </c>
      <c r="L53" s="33">
        <v>46</v>
      </c>
      <c r="M53" s="29">
        <v>50</v>
      </c>
      <c r="N53" s="29">
        <v>46</v>
      </c>
      <c r="O53" s="29">
        <v>49</v>
      </c>
      <c r="Q53" s="33">
        <v>43</v>
      </c>
      <c r="R53" s="29">
        <v>45</v>
      </c>
      <c r="S53" s="29">
        <v>56</v>
      </c>
      <c r="T53" s="29">
        <v>89</v>
      </c>
      <c r="V53" s="33">
        <v>50</v>
      </c>
      <c r="W53" s="29">
        <v>46</v>
      </c>
      <c r="X53" s="29">
        <v>59</v>
      </c>
      <c r="Y53" s="29">
        <v>32</v>
      </c>
      <c r="AA53" s="33">
        <v>18</v>
      </c>
      <c r="AB53" s="29">
        <v>43</v>
      </c>
      <c r="AC53" s="29">
        <v>68</v>
      </c>
      <c r="AD53" s="29">
        <v>77</v>
      </c>
      <c r="AF53" s="33">
        <v>53</v>
      </c>
      <c r="AG53" s="29">
        <v>49</v>
      </c>
      <c r="AH53" s="29">
        <v>68</v>
      </c>
      <c r="AI53" s="29">
        <v>60</v>
      </c>
      <c r="AK53" s="33">
        <v>49</v>
      </c>
      <c r="AL53" s="29">
        <v>44</v>
      </c>
      <c r="AM53" s="29">
        <v>49</v>
      </c>
      <c r="AN53" s="29">
        <v>62</v>
      </c>
      <c r="AP53" s="33">
        <v>70</v>
      </c>
      <c r="AQ53" s="29">
        <v>38</v>
      </c>
      <c r="AR53" s="29">
        <v>66</v>
      </c>
      <c r="AS53" s="29">
        <v>81</v>
      </c>
      <c r="AU53" s="33">
        <v>31</v>
      </c>
      <c r="AV53" s="29">
        <v>43</v>
      </c>
      <c r="AW53" s="29">
        <v>58</v>
      </c>
      <c r="AX53" s="29">
        <v>55</v>
      </c>
    </row>
    <row r="54" spans="1:50" x14ac:dyDescent="0.3">
      <c r="A54" s="28">
        <v>1530</v>
      </c>
      <c r="B54" s="33">
        <v>48</v>
      </c>
      <c r="C54" s="29">
        <v>42</v>
      </c>
      <c r="D54" s="29">
        <v>53</v>
      </c>
      <c r="E54" s="29">
        <v>78</v>
      </c>
      <c r="G54" s="33">
        <v>30</v>
      </c>
      <c r="H54" s="29">
        <v>49</v>
      </c>
      <c r="I54" s="29">
        <v>36</v>
      </c>
      <c r="J54" s="29">
        <v>51</v>
      </c>
      <c r="L54" s="33">
        <v>45</v>
      </c>
      <c r="M54" s="29">
        <v>49</v>
      </c>
      <c r="N54" s="29">
        <v>47</v>
      </c>
      <c r="O54" s="29">
        <v>52</v>
      </c>
      <c r="Q54" s="33">
        <v>42</v>
      </c>
      <c r="R54" s="29">
        <v>45</v>
      </c>
      <c r="S54" s="29">
        <v>56</v>
      </c>
      <c r="T54" s="29">
        <v>159</v>
      </c>
      <c r="V54" s="33">
        <v>51</v>
      </c>
      <c r="W54" s="29">
        <v>45</v>
      </c>
      <c r="X54" s="29">
        <v>57</v>
      </c>
      <c r="Y54" s="29">
        <v>35</v>
      </c>
      <c r="AA54" s="33">
        <v>19</v>
      </c>
      <c r="AB54" s="29">
        <v>43</v>
      </c>
      <c r="AC54" s="29">
        <v>66</v>
      </c>
      <c r="AD54" s="29">
        <v>74</v>
      </c>
      <c r="AF54" s="33">
        <v>54</v>
      </c>
      <c r="AG54" s="29">
        <v>49</v>
      </c>
      <c r="AH54" s="29">
        <v>69</v>
      </c>
      <c r="AI54" s="29">
        <v>62</v>
      </c>
      <c r="AK54" s="33">
        <v>49</v>
      </c>
      <c r="AL54" s="29">
        <v>44</v>
      </c>
      <c r="AM54" s="29">
        <v>52</v>
      </c>
      <c r="AN54" s="29">
        <v>65</v>
      </c>
      <c r="AP54" s="33">
        <v>69</v>
      </c>
      <c r="AQ54" s="29">
        <v>38</v>
      </c>
      <c r="AR54" s="29">
        <v>66</v>
      </c>
      <c r="AS54" s="29">
        <v>81</v>
      </c>
      <c r="AU54" s="33">
        <v>34</v>
      </c>
      <c r="AV54" s="29">
        <v>44</v>
      </c>
      <c r="AW54" s="29">
        <v>66</v>
      </c>
      <c r="AX54" s="29">
        <v>65</v>
      </c>
    </row>
    <row r="55" spans="1:50" x14ac:dyDescent="0.3">
      <c r="A55" s="28">
        <v>1560</v>
      </c>
      <c r="B55" s="33">
        <v>48</v>
      </c>
      <c r="C55" s="29">
        <v>42</v>
      </c>
      <c r="D55" s="29">
        <v>53</v>
      </c>
      <c r="E55" s="29">
        <v>78</v>
      </c>
      <c r="G55" s="33">
        <v>30</v>
      </c>
      <c r="H55" s="29">
        <v>49</v>
      </c>
      <c r="I55" s="29">
        <v>36</v>
      </c>
      <c r="J55" s="29">
        <v>50</v>
      </c>
      <c r="L55" s="33">
        <v>45</v>
      </c>
      <c r="M55" s="29">
        <v>49</v>
      </c>
      <c r="N55" s="29">
        <v>47</v>
      </c>
      <c r="O55" s="29">
        <v>54</v>
      </c>
      <c r="Q55" s="33">
        <v>41</v>
      </c>
      <c r="R55" s="29">
        <v>45</v>
      </c>
      <c r="S55" s="29">
        <v>63</v>
      </c>
      <c r="T55" s="29">
        <v>113</v>
      </c>
      <c r="V55" s="33">
        <v>52</v>
      </c>
      <c r="W55" s="29">
        <v>45</v>
      </c>
      <c r="X55" s="29">
        <v>57</v>
      </c>
      <c r="Y55" s="29">
        <v>38</v>
      </c>
      <c r="AA55" s="33">
        <v>19</v>
      </c>
      <c r="AB55" s="29">
        <v>42</v>
      </c>
      <c r="AC55" s="29">
        <v>67</v>
      </c>
      <c r="AD55" s="29">
        <v>75</v>
      </c>
      <c r="AF55" s="33">
        <v>53</v>
      </c>
      <c r="AG55" s="29">
        <v>49</v>
      </c>
      <c r="AH55" s="29">
        <v>69</v>
      </c>
      <c r="AI55" s="29">
        <v>62</v>
      </c>
      <c r="AK55" s="33">
        <v>49</v>
      </c>
      <c r="AL55" s="29">
        <v>44</v>
      </c>
      <c r="AM55" s="29">
        <v>52</v>
      </c>
      <c r="AN55" s="29">
        <v>65</v>
      </c>
      <c r="AP55" s="33">
        <v>68</v>
      </c>
      <c r="AQ55" s="29">
        <v>38</v>
      </c>
      <c r="AR55" s="29">
        <v>66</v>
      </c>
      <c r="AS55" s="29">
        <v>81</v>
      </c>
      <c r="AU55" s="33">
        <v>42</v>
      </c>
      <c r="AV55" s="29">
        <v>44</v>
      </c>
      <c r="AW55" s="29">
        <v>64</v>
      </c>
      <c r="AX55" s="29">
        <v>64</v>
      </c>
    </row>
    <row r="56" spans="1:50" x14ac:dyDescent="0.3">
      <c r="A56" s="28">
        <v>1590</v>
      </c>
      <c r="B56" s="33">
        <v>49</v>
      </c>
      <c r="C56" s="29">
        <v>42</v>
      </c>
      <c r="D56" s="29">
        <v>53</v>
      </c>
      <c r="E56" s="29">
        <v>78</v>
      </c>
      <c r="G56" s="33">
        <v>30</v>
      </c>
      <c r="H56" s="29">
        <v>49</v>
      </c>
      <c r="I56" s="29">
        <v>35</v>
      </c>
      <c r="J56" s="29">
        <v>49</v>
      </c>
      <c r="L56" s="33">
        <v>44</v>
      </c>
      <c r="M56" s="29">
        <v>50</v>
      </c>
      <c r="N56" s="29">
        <v>48</v>
      </c>
      <c r="O56" s="29">
        <v>55</v>
      </c>
      <c r="Q56" s="33">
        <v>40</v>
      </c>
      <c r="R56" s="29">
        <v>45</v>
      </c>
      <c r="S56" s="29">
        <v>53</v>
      </c>
      <c r="T56" s="29">
        <v>53</v>
      </c>
      <c r="V56" s="33">
        <v>51</v>
      </c>
      <c r="W56" s="29">
        <v>45</v>
      </c>
      <c r="X56" s="29">
        <v>58</v>
      </c>
      <c r="Y56" s="29">
        <v>39</v>
      </c>
      <c r="AA56" s="33">
        <v>20</v>
      </c>
      <c r="AB56" s="29">
        <v>42</v>
      </c>
      <c r="AC56" s="29">
        <v>67</v>
      </c>
      <c r="AD56" s="29">
        <v>76</v>
      </c>
      <c r="AF56" s="33">
        <v>53</v>
      </c>
      <c r="AG56" s="29">
        <v>49</v>
      </c>
      <c r="AH56" s="29">
        <v>69</v>
      </c>
      <c r="AI56" s="29">
        <v>62</v>
      </c>
      <c r="AK56" s="33">
        <v>50</v>
      </c>
      <c r="AL56" s="29">
        <v>43</v>
      </c>
      <c r="AM56" s="29">
        <v>52</v>
      </c>
      <c r="AN56" s="29">
        <v>66</v>
      </c>
      <c r="AP56" s="33">
        <v>68</v>
      </c>
      <c r="AQ56" s="29">
        <v>38</v>
      </c>
      <c r="AR56" s="29">
        <v>67</v>
      </c>
      <c r="AS56" s="29">
        <v>82</v>
      </c>
      <c r="AU56" s="33">
        <v>46</v>
      </c>
      <c r="AV56" s="29">
        <v>43</v>
      </c>
      <c r="AW56" s="29">
        <v>65</v>
      </c>
      <c r="AX56" s="29">
        <v>65</v>
      </c>
    </row>
    <row r="57" spans="1:50" x14ac:dyDescent="0.3">
      <c r="A57" s="28">
        <v>1620</v>
      </c>
      <c r="B57" s="33">
        <v>50</v>
      </c>
      <c r="C57" s="29">
        <v>41</v>
      </c>
      <c r="D57" s="29">
        <v>53</v>
      </c>
      <c r="E57" s="29">
        <v>78</v>
      </c>
      <c r="G57" s="33">
        <v>30</v>
      </c>
      <c r="H57" s="29">
        <v>48</v>
      </c>
      <c r="I57" s="29">
        <v>34</v>
      </c>
      <c r="J57" s="29">
        <v>48</v>
      </c>
      <c r="L57" s="33">
        <v>44</v>
      </c>
      <c r="M57" s="29">
        <v>50</v>
      </c>
      <c r="N57" s="29">
        <v>46</v>
      </c>
      <c r="O57" s="29">
        <v>49</v>
      </c>
      <c r="Q57" s="33">
        <v>38</v>
      </c>
      <c r="R57" s="29">
        <v>45</v>
      </c>
      <c r="S57" s="29">
        <v>21</v>
      </c>
      <c r="T57" s="29">
        <v>36</v>
      </c>
      <c r="V57" s="33">
        <v>52</v>
      </c>
      <c r="W57" s="29">
        <v>46</v>
      </c>
      <c r="X57" s="29">
        <v>58</v>
      </c>
      <c r="Y57" s="29">
        <v>41</v>
      </c>
      <c r="AA57" s="33">
        <v>20</v>
      </c>
      <c r="AB57" s="29">
        <v>42</v>
      </c>
      <c r="AC57" s="29">
        <v>64</v>
      </c>
      <c r="AD57" s="29">
        <v>72</v>
      </c>
      <c r="AF57" s="33">
        <v>53</v>
      </c>
      <c r="AG57" s="29">
        <v>49</v>
      </c>
      <c r="AH57" s="29">
        <v>68</v>
      </c>
      <c r="AI57" s="29">
        <v>61</v>
      </c>
      <c r="AK57" s="33">
        <v>52</v>
      </c>
      <c r="AL57" s="29">
        <v>43</v>
      </c>
      <c r="AM57" s="29">
        <v>53</v>
      </c>
      <c r="AN57" s="29">
        <v>66</v>
      </c>
      <c r="AP57" s="33">
        <v>69</v>
      </c>
      <c r="AQ57" s="29">
        <v>38</v>
      </c>
      <c r="AR57" s="29">
        <v>67</v>
      </c>
      <c r="AS57" s="29">
        <v>82</v>
      </c>
      <c r="AU57" s="33">
        <v>48</v>
      </c>
      <c r="AV57" s="29">
        <v>42</v>
      </c>
      <c r="AW57" s="29">
        <v>66</v>
      </c>
      <c r="AX57" s="29">
        <v>65</v>
      </c>
    </row>
    <row r="58" spans="1:50" x14ac:dyDescent="0.3">
      <c r="A58" s="28">
        <v>1650</v>
      </c>
      <c r="B58" s="33">
        <v>50</v>
      </c>
      <c r="C58" s="29">
        <v>41</v>
      </c>
      <c r="D58" s="29">
        <v>54</v>
      </c>
      <c r="E58" s="29">
        <v>79</v>
      </c>
      <c r="G58" s="33">
        <v>30</v>
      </c>
      <c r="H58" s="29">
        <v>48</v>
      </c>
      <c r="I58" s="29">
        <v>34</v>
      </c>
      <c r="J58" s="29">
        <v>48</v>
      </c>
      <c r="L58" s="33">
        <v>45</v>
      </c>
      <c r="M58" s="29">
        <v>50</v>
      </c>
      <c r="N58" s="29">
        <v>47</v>
      </c>
      <c r="O58" s="29">
        <v>48</v>
      </c>
      <c r="Q58" s="33">
        <v>26</v>
      </c>
      <c r="R58" s="29">
        <v>46</v>
      </c>
      <c r="S58" s="29">
        <v>13</v>
      </c>
      <c r="T58" s="29">
        <v>12</v>
      </c>
      <c r="V58" s="33">
        <v>53</v>
      </c>
      <c r="W58" s="29">
        <v>46</v>
      </c>
      <c r="X58" s="29">
        <v>58</v>
      </c>
      <c r="Y58" s="29">
        <v>42</v>
      </c>
      <c r="AA58" s="33">
        <v>20</v>
      </c>
      <c r="AB58" s="29">
        <v>42</v>
      </c>
      <c r="AC58" s="29">
        <v>64</v>
      </c>
      <c r="AD58" s="29">
        <v>72</v>
      </c>
      <c r="AF58" s="33">
        <v>53</v>
      </c>
      <c r="AG58" s="29">
        <v>49</v>
      </c>
      <c r="AH58" s="29">
        <v>69</v>
      </c>
      <c r="AI58" s="29">
        <v>61</v>
      </c>
      <c r="AJ58" s="34" t="s">
        <v>54</v>
      </c>
      <c r="AK58" s="33">
        <v>53</v>
      </c>
      <c r="AL58" s="29">
        <v>43</v>
      </c>
      <c r="AM58" s="29">
        <v>54</v>
      </c>
      <c r="AN58" s="29">
        <v>67</v>
      </c>
      <c r="AP58" s="33">
        <v>70</v>
      </c>
      <c r="AQ58" s="29">
        <v>38</v>
      </c>
      <c r="AR58" s="29">
        <v>67</v>
      </c>
      <c r="AS58" s="29">
        <v>82</v>
      </c>
      <c r="AU58" s="33">
        <v>50</v>
      </c>
      <c r="AV58" s="29">
        <v>42</v>
      </c>
      <c r="AW58" s="29">
        <v>63</v>
      </c>
      <c r="AX58" s="29">
        <v>62</v>
      </c>
    </row>
    <row r="59" spans="1:50" x14ac:dyDescent="0.3">
      <c r="A59" s="28">
        <v>1680</v>
      </c>
      <c r="B59" s="33">
        <v>51</v>
      </c>
      <c r="C59" s="29">
        <v>41</v>
      </c>
      <c r="D59" s="29">
        <v>55</v>
      </c>
      <c r="E59" s="29">
        <v>80</v>
      </c>
      <c r="G59" s="33">
        <v>30</v>
      </c>
      <c r="H59" s="29">
        <v>48</v>
      </c>
      <c r="I59" s="29">
        <v>34</v>
      </c>
      <c r="J59" s="29">
        <v>48</v>
      </c>
      <c r="L59" s="33">
        <v>46</v>
      </c>
      <c r="M59" s="29">
        <v>49</v>
      </c>
      <c r="N59" s="29">
        <v>47</v>
      </c>
      <c r="O59" s="29">
        <v>47</v>
      </c>
      <c r="Q59" s="33">
        <v>16</v>
      </c>
      <c r="R59" s="29">
        <v>46</v>
      </c>
      <c r="S59" s="29">
        <v>13</v>
      </c>
      <c r="T59" s="29">
        <v>39</v>
      </c>
      <c r="V59" s="33">
        <v>55</v>
      </c>
      <c r="W59" s="29">
        <v>45</v>
      </c>
      <c r="X59" s="29">
        <v>58</v>
      </c>
      <c r="Y59" s="29">
        <v>45</v>
      </c>
      <c r="AA59" s="33">
        <v>19</v>
      </c>
      <c r="AB59" s="29">
        <v>42</v>
      </c>
      <c r="AC59" s="29">
        <v>64</v>
      </c>
      <c r="AD59" s="29">
        <v>73</v>
      </c>
      <c r="AF59" s="33">
        <v>53</v>
      </c>
      <c r="AG59" s="29">
        <v>49</v>
      </c>
      <c r="AH59" s="29">
        <v>70</v>
      </c>
      <c r="AI59" s="29">
        <v>63</v>
      </c>
      <c r="AK59" s="33">
        <v>55</v>
      </c>
      <c r="AL59" s="29">
        <v>43</v>
      </c>
      <c r="AM59" s="29">
        <v>53</v>
      </c>
      <c r="AN59" s="29">
        <v>66</v>
      </c>
      <c r="AP59" s="33">
        <v>70</v>
      </c>
      <c r="AQ59" s="29">
        <v>38</v>
      </c>
      <c r="AR59" s="29">
        <v>66</v>
      </c>
      <c r="AS59" s="29">
        <v>82</v>
      </c>
      <c r="AU59" s="33">
        <v>50</v>
      </c>
      <c r="AV59" s="29">
        <v>42</v>
      </c>
      <c r="AW59" s="29">
        <v>62</v>
      </c>
      <c r="AX59" s="29">
        <v>61</v>
      </c>
    </row>
    <row r="60" spans="1:50" x14ac:dyDescent="0.3">
      <c r="A60" s="28">
        <v>1710</v>
      </c>
      <c r="B60" s="33">
        <v>51</v>
      </c>
      <c r="C60" s="29">
        <v>41</v>
      </c>
      <c r="D60" s="29">
        <v>54</v>
      </c>
      <c r="E60" s="29">
        <v>79</v>
      </c>
      <c r="G60" s="33">
        <v>29</v>
      </c>
      <c r="H60" s="29">
        <v>48</v>
      </c>
      <c r="I60" s="29">
        <v>34</v>
      </c>
      <c r="J60" s="29">
        <v>48</v>
      </c>
      <c r="K60" s="34" t="s">
        <v>54</v>
      </c>
      <c r="L60" s="33">
        <v>47</v>
      </c>
      <c r="M60" s="29">
        <v>49</v>
      </c>
      <c r="N60" s="29">
        <v>48</v>
      </c>
      <c r="O60" s="29">
        <v>45</v>
      </c>
      <c r="Q60" s="33">
        <v>10</v>
      </c>
      <c r="R60" s="29">
        <v>47</v>
      </c>
      <c r="S60" s="29">
        <v>25</v>
      </c>
      <c r="T60" s="29">
        <v>110</v>
      </c>
      <c r="V60" s="33">
        <v>55</v>
      </c>
      <c r="W60" s="29">
        <v>45</v>
      </c>
      <c r="X60" s="29">
        <v>60</v>
      </c>
      <c r="Y60" s="29">
        <v>47</v>
      </c>
      <c r="AA60" s="33">
        <v>19</v>
      </c>
      <c r="AB60" s="29">
        <v>42</v>
      </c>
      <c r="AC60" s="29">
        <v>64</v>
      </c>
      <c r="AD60" s="29">
        <v>73</v>
      </c>
      <c r="AF60" s="33">
        <v>53</v>
      </c>
      <c r="AG60" s="29">
        <v>49</v>
      </c>
      <c r="AH60" s="29">
        <v>73</v>
      </c>
      <c r="AI60" s="29">
        <v>65</v>
      </c>
      <c r="AK60" s="33">
        <v>55</v>
      </c>
      <c r="AL60" s="29">
        <v>43</v>
      </c>
      <c r="AM60" s="29">
        <v>53</v>
      </c>
      <c r="AN60" s="29">
        <v>65</v>
      </c>
      <c r="AP60" s="33">
        <v>70</v>
      </c>
      <c r="AQ60" s="29">
        <v>38</v>
      </c>
      <c r="AR60" s="29">
        <v>67</v>
      </c>
      <c r="AS60" s="29">
        <v>82</v>
      </c>
      <c r="AU60" s="33">
        <v>49</v>
      </c>
      <c r="AV60" s="29">
        <v>43</v>
      </c>
      <c r="AW60" s="29">
        <v>67</v>
      </c>
      <c r="AX60" s="29">
        <v>64</v>
      </c>
    </row>
    <row r="61" spans="1:50" x14ac:dyDescent="0.3">
      <c r="A61" s="28">
        <v>1740</v>
      </c>
      <c r="B61" s="33">
        <v>52</v>
      </c>
      <c r="C61" s="29">
        <v>40</v>
      </c>
      <c r="D61" s="29">
        <v>55</v>
      </c>
      <c r="E61" s="29">
        <v>79</v>
      </c>
      <c r="G61" s="33">
        <v>29</v>
      </c>
      <c r="H61" s="29">
        <v>48</v>
      </c>
      <c r="I61" s="29">
        <v>34</v>
      </c>
      <c r="J61" s="29">
        <v>48</v>
      </c>
      <c r="L61" s="33">
        <v>47</v>
      </c>
      <c r="M61" s="29">
        <v>49</v>
      </c>
      <c r="N61" s="29">
        <v>48</v>
      </c>
      <c r="O61" s="29">
        <v>46</v>
      </c>
      <c r="Q61" s="33">
        <v>12</v>
      </c>
      <c r="R61" s="29">
        <v>47</v>
      </c>
      <c r="S61" s="29">
        <v>40</v>
      </c>
      <c r="T61" s="29">
        <v>121</v>
      </c>
      <c r="V61" s="33">
        <v>55</v>
      </c>
      <c r="W61" s="29">
        <v>46</v>
      </c>
      <c r="X61" s="29">
        <v>60</v>
      </c>
      <c r="Y61" s="29">
        <v>48</v>
      </c>
      <c r="AA61" s="33">
        <v>20</v>
      </c>
      <c r="AB61" s="29">
        <v>42</v>
      </c>
      <c r="AC61" s="29">
        <v>64</v>
      </c>
      <c r="AD61" s="29">
        <v>73</v>
      </c>
      <c r="AF61" s="33">
        <v>54</v>
      </c>
      <c r="AG61" s="29">
        <v>48</v>
      </c>
      <c r="AH61" s="29">
        <v>70</v>
      </c>
      <c r="AI61" s="29">
        <v>60</v>
      </c>
      <c r="AK61" s="33">
        <v>54</v>
      </c>
      <c r="AL61" s="29">
        <v>43</v>
      </c>
      <c r="AM61" s="29">
        <v>55</v>
      </c>
      <c r="AN61" s="29">
        <v>67</v>
      </c>
      <c r="AP61" s="33">
        <v>70</v>
      </c>
      <c r="AQ61" s="29">
        <v>38</v>
      </c>
      <c r="AR61" s="29">
        <v>67</v>
      </c>
      <c r="AS61" s="29">
        <v>82</v>
      </c>
      <c r="AU61" s="33">
        <v>48</v>
      </c>
      <c r="AV61" s="29">
        <v>43</v>
      </c>
      <c r="AW61" s="29">
        <v>70</v>
      </c>
      <c r="AX61" s="29">
        <v>70</v>
      </c>
    </row>
    <row r="62" spans="1:50" x14ac:dyDescent="0.3">
      <c r="A62" s="28">
        <v>1770</v>
      </c>
      <c r="B62" s="33">
        <v>52</v>
      </c>
      <c r="C62" s="29">
        <v>40</v>
      </c>
      <c r="D62" s="29">
        <v>56</v>
      </c>
      <c r="E62" s="29">
        <v>80</v>
      </c>
      <c r="G62" s="33">
        <v>29</v>
      </c>
      <c r="H62" s="29">
        <v>48</v>
      </c>
      <c r="I62" s="29">
        <v>34</v>
      </c>
      <c r="J62" s="29">
        <v>49</v>
      </c>
      <c r="L62" s="33">
        <v>49</v>
      </c>
      <c r="M62" s="29">
        <v>49</v>
      </c>
      <c r="N62" s="29">
        <v>49</v>
      </c>
      <c r="O62" s="29">
        <v>47</v>
      </c>
      <c r="Q62" s="33">
        <v>18</v>
      </c>
      <c r="R62" s="29">
        <v>48</v>
      </c>
      <c r="S62" s="29">
        <v>41</v>
      </c>
      <c r="T62" s="29">
        <v>136</v>
      </c>
      <c r="V62" s="33">
        <v>57</v>
      </c>
      <c r="W62" s="29">
        <v>46</v>
      </c>
      <c r="X62" s="29">
        <v>61</v>
      </c>
      <c r="Y62" s="29">
        <v>49</v>
      </c>
      <c r="AA62" s="33">
        <v>20</v>
      </c>
      <c r="AB62" s="29">
        <v>42</v>
      </c>
      <c r="AC62" s="29">
        <v>64</v>
      </c>
      <c r="AD62" s="29">
        <v>73</v>
      </c>
      <c r="AF62" s="33">
        <v>53</v>
      </c>
      <c r="AG62" s="29">
        <v>49</v>
      </c>
      <c r="AH62" s="29">
        <v>69</v>
      </c>
      <c r="AI62" s="29">
        <v>60</v>
      </c>
      <c r="AK62" s="33">
        <v>54</v>
      </c>
      <c r="AL62" s="29">
        <v>44</v>
      </c>
      <c r="AM62" s="29">
        <v>54</v>
      </c>
      <c r="AN62" s="29">
        <v>67</v>
      </c>
      <c r="AP62" s="33">
        <v>71</v>
      </c>
      <c r="AQ62" s="29">
        <v>38</v>
      </c>
      <c r="AR62" s="29">
        <v>67</v>
      </c>
      <c r="AS62" s="29">
        <v>82</v>
      </c>
      <c r="AU62" s="33">
        <v>51</v>
      </c>
      <c r="AV62" s="29">
        <v>43</v>
      </c>
      <c r="AW62" s="29">
        <v>58</v>
      </c>
      <c r="AX62" s="29">
        <v>60</v>
      </c>
    </row>
    <row r="63" spans="1:50" x14ac:dyDescent="0.3">
      <c r="A63" s="28">
        <v>1800</v>
      </c>
      <c r="B63" s="33">
        <v>51</v>
      </c>
      <c r="C63" s="29">
        <v>40</v>
      </c>
      <c r="D63" s="29">
        <v>57</v>
      </c>
      <c r="E63" s="29">
        <v>81</v>
      </c>
      <c r="G63" s="33">
        <v>28</v>
      </c>
      <c r="H63" s="29">
        <v>48</v>
      </c>
      <c r="I63" s="29">
        <v>33</v>
      </c>
      <c r="J63" s="29">
        <v>50</v>
      </c>
      <c r="L63" s="33">
        <v>49</v>
      </c>
      <c r="M63" s="29">
        <v>48</v>
      </c>
      <c r="N63" s="29">
        <v>48</v>
      </c>
      <c r="O63" s="29">
        <v>45</v>
      </c>
      <c r="Q63" s="33">
        <v>23</v>
      </c>
      <c r="R63" s="29">
        <v>49</v>
      </c>
      <c r="S63" s="29">
        <v>49</v>
      </c>
      <c r="T63" s="29">
        <v>48</v>
      </c>
      <c r="V63" s="33">
        <v>57</v>
      </c>
      <c r="W63" s="29">
        <v>46</v>
      </c>
      <c r="X63" s="29">
        <v>62</v>
      </c>
      <c r="Y63" s="29">
        <v>50</v>
      </c>
      <c r="AA63" s="33">
        <v>20</v>
      </c>
      <c r="AB63" s="29">
        <v>43</v>
      </c>
      <c r="AC63" s="29">
        <v>64</v>
      </c>
      <c r="AD63" s="29">
        <v>73</v>
      </c>
      <c r="AF63" s="33">
        <v>53</v>
      </c>
      <c r="AG63" s="29">
        <v>49</v>
      </c>
      <c r="AH63" s="29">
        <v>67</v>
      </c>
      <c r="AI63" s="29">
        <v>59</v>
      </c>
      <c r="AK63" s="33">
        <v>56</v>
      </c>
      <c r="AL63" s="29">
        <v>43</v>
      </c>
      <c r="AM63" s="29">
        <v>52</v>
      </c>
      <c r="AN63" s="29">
        <v>64</v>
      </c>
      <c r="AP63" s="33">
        <v>71</v>
      </c>
      <c r="AQ63" s="29">
        <v>39</v>
      </c>
      <c r="AR63" s="29">
        <v>68</v>
      </c>
      <c r="AS63" s="29">
        <v>82</v>
      </c>
      <c r="AU63" s="33">
        <v>53</v>
      </c>
      <c r="AV63" s="29">
        <v>42</v>
      </c>
      <c r="AW63" s="29">
        <v>48</v>
      </c>
      <c r="AX63" s="29">
        <v>49</v>
      </c>
    </row>
    <row r="64" spans="1:50" x14ac:dyDescent="0.3">
      <c r="A64" s="28">
        <v>1830</v>
      </c>
      <c r="B64" s="33">
        <v>51</v>
      </c>
      <c r="C64" s="29">
        <v>40</v>
      </c>
      <c r="D64" s="29">
        <v>58</v>
      </c>
      <c r="E64" s="29">
        <v>81</v>
      </c>
      <c r="G64" s="33">
        <v>28</v>
      </c>
      <c r="H64" s="29">
        <v>49</v>
      </c>
      <c r="I64" s="29">
        <v>33</v>
      </c>
      <c r="J64" s="29">
        <v>47</v>
      </c>
      <c r="L64" s="33">
        <v>50</v>
      </c>
      <c r="M64" s="29">
        <v>48</v>
      </c>
      <c r="N64" s="29">
        <v>46</v>
      </c>
      <c r="O64" s="29">
        <v>40</v>
      </c>
      <c r="Q64" s="33">
        <v>28</v>
      </c>
      <c r="R64" s="29">
        <v>46</v>
      </c>
      <c r="S64" s="29">
        <v>50</v>
      </c>
      <c r="T64" s="29">
        <v>41</v>
      </c>
      <c r="V64" s="33">
        <v>56</v>
      </c>
      <c r="W64" s="29">
        <v>46</v>
      </c>
      <c r="X64" s="29">
        <v>62</v>
      </c>
      <c r="Y64" s="29">
        <v>50</v>
      </c>
      <c r="AA64" s="33">
        <v>20</v>
      </c>
      <c r="AB64" s="29">
        <v>43</v>
      </c>
      <c r="AC64" s="29">
        <v>64</v>
      </c>
      <c r="AD64" s="29">
        <v>74</v>
      </c>
      <c r="AF64" s="33">
        <v>53</v>
      </c>
      <c r="AG64" s="29">
        <v>49</v>
      </c>
      <c r="AH64" s="29">
        <v>68</v>
      </c>
      <c r="AI64" s="29">
        <v>60</v>
      </c>
      <c r="AK64" s="33">
        <v>54</v>
      </c>
      <c r="AL64" s="29">
        <v>43</v>
      </c>
      <c r="AM64" s="29">
        <v>50</v>
      </c>
      <c r="AN64" s="29">
        <v>63</v>
      </c>
      <c r="AP64" s="33">
        <v>71</v>
      </c>
      <c r="AQ64" s="29">
        <v>38</v>
      </c>
      <c r="AR64" s="29">
        <v>69</v>
      </c>
      <c r="AS64" s="29">
        <v>82</v>
      </c>
      <c r="AU64" s="33">
        <v>47</v>
      </c>
      <c r="AV64" s="29">
        <v>42</v>
      </c>
      <c r="AW64" s="29">
        <v>55</v>
      </c>
      <c r="AX64" s="29">
        <v>56</v>
      </c>
    </row>
    <row r="65" spans="1:50" x14ac:dyDescent="0.3">
      <c r="A65" s="28">
        <v>1860</v>
      </c>
      <c r="B65" s="33">
        <v>52</v>
      </c>
      <c r="C65" s="29">
        <v>40</v>
      </c>
      <c r="D65" s="29">
        <v>57</v>
      </c>
      <c r="E65" s="29">
        <v>81</v>
      </c>
      <c r="G65" s="33">
        <v>28</v>
      </c>
      <c r="H65" s="29">
        <v>49</v>
      </c>
      <c r="I65" s="29">
        <v>31</v>
      </c>
      <c r="J65" s="29">
        <v>46</v>
      </c>
      <c r="L65" s="33">
        <v>48</v>
      </c>
      <c r="M65" s="29">
        <v>48</v>
      </c>
      <c r="N65" s="29">
        <v>46</v>
      </c>
      <c r="O65" s="29">
        <v>43</v>
      </c>
      <c r="Q65" s="33">
        <v>32</v>
      </c>
      <c r="R65" s="29">
        <v>46</v>
      </c>
      <c r="S65" s="29">
        <v>48</v>
      </c>
      <c r="T65" s="29">
        <v>35</v>
      </c>
      <c r="U65" s="34" t="s">
        <v>45</v>
      </c>
      <c r="V65" s="33">
        <v>55</v>
      </c>
      <c r="W65" s="29">
        <v>45</v>
      </c>
      <c r="X65" s="29">
        <v>63</v>
      </c>
      <c r="Y65" s="29">
        <v>51</v>
      </c>
      <c r="AA65" s="33">
        <v>20</v>
      </c>
      <c r="AB65" s="29">
        <v>43</v>
      </c>
      <c r="AC65" s="29">
        <v>65</v>
      </c>
      <c r="AD65" s="29">
        <v>74</v>
      </c>
      <c r="AF65" s="33">
        <v>52</v>
      </c>
      <c r="AG65" s="29">
        <v>49</v>
      </c>
      <c r="AH65" s="29">
        <v>67</v>
      </c>
      <c r="AI65" s="29">
        <v>64</v>
      </c>
      <c r="AK65" s="33">
        <v>52</v>
      </c>
      <c r="AL65" s="29">
        <v>44</v>
      </c>
      <c r="AM65" s="29">
        <v>50</v>
      </c>
      <c r="AN65" s="29">
        <v>63</v>
      </c>
      <c r="AP65" s="33">
        <v>72</v>
      </c>
      <c r="AQ65" s="29">
        <v>38</v>
      </c>
      <c r="AR65" s="29">
        <v>70</v>
      </c>
      <c r="AS65" s="29">
        <v>82</v>
      </c>
      <c r="AU65" s="33">
        <v>40</v>
      </c>
      <c r="AV65" s="29">
        <v>44</v>
      </c>
      <c r="AW65" s="29">
        <v>52</v>
      </c>
      <c r="AX65" s="29">
        <v>51</v>
      </c>
    </row>
    <row r="66" spans="1:50" x14ac:dyDescent="0.3">
      <c r="A66" s="28">
        <v>1890</v>
      </c>
      <c r="B66" s="33">
        <v>53</v>
      </c>
      <c r="C66" s="29">
        <v>39</v>
      </c>
      <c r="D66" s="29">
        <v>57</v>
      </c>
      <c r="E66" s="29">
        <v>81</v>
      </c>
      <c r="G66" s="33">
        <v>27</v>
      </c>
      <c r="H66" s="29">
        <v>48</v>
      </c>
      <c r="I66" s="29">
        <v>30</v>
      </c>
      <c r="J66" s="29">
        <v>46</v>
      </c>
      <c r="L66" s="33">
        <v>45</v>
      </c>
      <c r="M66" s="29">
        <v>48</v>
      </c>
      <c r="N66" s="29">
        <v>47</v>
      </c>
      <c r="O66" s="29">
        <v>46</v>
      </c>
      <c r="Q66" s="33">
        <v>36</v>
      </c>
      <c r="R66" s="29">
        <v>47</v>
      </c>
      <c r="S66" s="29">
        <v>45</v>
      </c>
      <c r="T66" s="29">
        <v>25</v>
      </c>
      <c r="V66" s="33">
        <v>56</v>
      </c>
      <c r="W66" s="29">
        <v>45</v>
      </c>
      <c r="X66" s="29">
        <v>62</v>
      </c>
      <c r="Y66" s="29">
        <v>52</v>
      </c>
      <c r="AA66" s="33">
        <v>20</v>
      </c>
      <c r="AB66" s="29">
        <v>43</v>
      </c>
      <c r="AC66" s="29">
        <v>65</v>
      </c>
      <c r="AD66" s="29">
        <v>74</v>
      </c>
      <c r="AF66" s="33">
        <v>52</v>
      </c>
      <c r="AG66" s="29">
        <v>49</v>
      </c>
      <c r="AH66" s="29">
        <v>68</v>
      </c>
      <c r="AI66" s="29">
        <v>62</v>
      </c>
      <c r="AJ66" s="34" t="s">
        <v>45</v>
      </c>
      <c r="AK66" s="33">
        <v>51</v>
      </c>
      <c r="AL66" s="29">
        <v>44</v>
      </c>
      <c r="AM66" s="29">
        <v>49</v>
      </c>
      <c r="AN66" s="29">
        <v>62</v>
      </c>
      <c r="AP66" s="33">
        <v>72</v>
      </c>
      <c r="AQ66" s="29">
        <v>38</v>
      </c>
      <c r="AR66" s="29">
        <v>71</v>
      </c>
      <c r="AS66" s="29">
        <v>83</v>
      </c>
      <c r="AU66" s="33">
        <v>40</v>
      </c>
      <c r="AV66" s="29">
        <v>44</v>
      </c>
      <c r="AW66" s="29">
        <v>59</v>
      </c>
      <c r="AX66" s="29">
        <v>58</v>
      </c>
    </row>
    <row r="67" spans="1:50" x14ac:dyDescent="0.3">
      <c r="A67" s="28">
        <v>1920</v>
      </c>
      <c r="B67" s="33">
        <v>52</v>
      </c>
      <c r="C67" s="29">
        <v>39</v>
      </c>
      <c r="D67" s="29">
        <v>56</v>
      </c>
      <c r="E67" s="29">
        <v>80</v>
      </c>
      <c r="G67" s="33">
        <v>25</v>
      </c>
      <c r="H67" s="29">
        <v>49</v>
      </c>
      <c r="I67" s="29">
        <v>32</v>
      </c>
      <c r="J67" s="29">
        <v>47</v>
      </c>
      <c r="L67" s="33">
        <v>45</v>
      </c>
      <c r="M67" s="29">
        <v>48</v>
      </c>
      <c r="N67" s="29">
        <v>48</v>
      </c>
      <c r="O67" s="29">
        <v>48</v>
      </c>
      <c r="Q67" s="33">
        <v>37</v>
      </c>
      <c r="R67" s="29">
        <v>48</v>
      </c>
      <c r="S67" s="29">
        <v>44</v>
      </c>
      <c r="T67" s="29">
        <v>155</v>
      </c>
      <c r="V67" s="33">
        <v>55</v>
      </c>
      <c r="W67" s="29">
        <v>44</v>
      </c>
      <c r="X67" s="29">
        <v>64</v>
      </c>
      <c r="Y67" s="29">
        <v>53</v>
      </c>
      <c r="AA67" s="33">
        <v>20</v>
      </c>
      <c r="AB67" s="29">
        <v>43</v>
      </c>
      <c r="AC67" s="29">
        <v>65</v>
      </c>
      <c r="AD67" s="29">
        <v>75</v>
      </c>
      <c r="AF67" s="33">
        <v>54</v>
      </c>
      <c r="AG67" s="29">
        <v>48</v>
      </c>
      <c r="AH67" s="29">
        <v>68</v>
      </c>
      <c r="AI67" s="29">
        <v>62</v>
      </c>
      <c r="AK67" s="33">
        <v>50</v>
      </c>
      <c r="AL67" s="29">
        <v>44</v>
      </c>
      <c r="AM67" s="29">
        <v>51</v>
      </c>
      <c r="AN67" s="29">
        <v>64</v>
      </c>
      <c r="AP67" s="33">
        <v>73</v>
      </c>
      <c r="AQ67" s="29">
        <v>38</v>
      </c>
      <c r="AR67" s="29">
        <v>70</v>
      </c>
      <c r="AS67" s="29">
        <v>83</v>
      </c>
      <c r="AU67" s="33">
        <v>39</v>
      </c>
      <c r="AV67" s="29">
        <v>45</v>
      </c>
      <c r="AW67" s="29">
        <v>65</v>
      </c>
      <c r="AX67" s="29">
        <v>64</v>
      </c>
    </row>
    <row r="68" spans="1:50" x14ac:dyDescent="0.3">
      <c r="A68" s="28">
        <v>1950</v>
      </c>
      <c r="B68" s="33">
        <v>52</v>
      </c>
      <c r="C68" s="29">
        <v>39</v>
      </c>
      <c r="D68" s="29">
        <v>56</v>
      </c>
      <c r="E68" s="29">
        <v>80</v>
      </c>
      <c r="G68" s="33">
        <v>23</v>
      </c>
      <c r="H68" s="29">
        <v>49</v>
      </c>
      <c r="I68" s="29">
        <v>32</v>
      </c>
      <c r="J68" s="29">
        <v>46</v>
      </c>
      <c r="L68" s="33">
        <v>46</v>
      </c>
      <c r="M68" s="29">
        <v>48</v>
      </c>
      <c r="N68" s="29">
        <v>49</v>
      </c>
      <c r="O68" s="29">
        <v>52</v>
      </c>
      <c r="Q68" s="33">
        <v>37</v>
      </c>
      <c r="R68" s="29">
        <v>48</v>
      </c>
      <c r="S68" s="29">
        <v>46</v>
      </c>
      <c r="T68" s="29">
        <v>119</v>
      </c>
      <c r="V68" s="33">
        <v>58</v>
      </c>
      <c r="W68" s="29">
        <v>44</v>
      </c>
      <c r="X68" s="29">
        <v>61</v>
      </c>
      <c r="Y68" s="29">
        <v>53</v>
      </c>
      <c r="AA68" s="33">
        <v>20</v>
      </c>
      <c r="AB68" s="29">
        <v>43</v>
      </c>
      <c r="AC68" s="29">
        <v>67</v>
      </c>
      <c r="AD68" s="29">
        <v>76</v>
      </c>
      <c r="AF68" s="33">
        <v>54</v>
      </c>
      <c r="AG68" s="29">
        <v>48</v>
      </c>
      <c r="AH68" s="29">
        <v>67</v>
      </c>
      <c r="AI68" s="29">
        <v>63</v>
      </c>
      <c r="AK68" s="33">
        <v>50</v>
      </c>
      <c r="AL68" s="29">
        <v>44</v>
      </c>
      <c r="AM68" s="29">
        <v>54</v>
      </c>
      <c r="AN68" s="29">
        <v>66</v>
      </c>
      <c r="AP68" s="33">
        <v>73</v>
      </c>
      <c r="AQ68" s="29">
        <v>39</v>
      </c>
      <c r="AR68" s="29">
        <v>71</v>
      </c>
      <c r="AS68" s="29">
        <v>84</v>
      </c>
      <c r="AU68" s="33">
        <v>42</v>
      </c>
      <c r="AV68" s="29">
        <v>46</v>
      </c>
      <c r="AW68" s="29">
        <v>59</v>
      </c>
      <c r="AX68" s="29">
        <v>60</v>
      </c>
    </row>
    <row r="69" spans="1:50" x14ac:dyDescent="0.3">
      <c r="A69" s="28">
        <v>1980</v>
      </c>
      <c r="B69" s="33">
        <v>51</v>
      </c>
      <c r="C69" s="29">
        <v>39</v>
      </c>
      <c r="D69" s="29">
        <v>55</v>
      </c>
      <c r="E69" s="29">
        <v>79</v>
      </c>
      <c r="G69" s="33">
        <v>22</v>
      </c>
      <c r="H69" s="29">
        <v>49</v>
      </c>
      <c r="I69" s="29">
        <v>32</v>
      </c>
      <c r="J69" s="29">
        <v>46</v>
      </c>
      <c r="K69" s="34" t="s">
        <v>45</v>
      </c>
      <c r="L69" s="33">
        <v>47</v>
      </c>
      <c r="M69" s="29">
        <v>48</v>
      </c>
      <c r="N69" s="29">
        <v>49</v>
      </c>
      <c r="O69" s="29">
        <v>50</v>
      </c>
      <c r="Q69" s="33">
        <v>36</v>
      </c>
      <c r="R69" s="29">
        <v>47</v>
      </c>
      <c r="S69" s="29">
        <v>50</v>
      </c>
      <c r="T69" s="29">
        <v>154</v>
      </c>
      <c r="V69" s="33">
        <v>59</v>
      </c>
      <c r="W69" s="29">
        <v>44</v>
      </c>
      <c r="X69" s="29">
        <v>57</v>
      </c>
      <c r="Y69" s="29">
        <v>50</v>
      </c>
      <c r="AA69" s="33">
        <v>21</v>
      </c>
      <c r="AB69" s="29">
        <v>43</v>
      </c>
      <c r="AC69" s="29">
        <v>66</v>
      </c>
      <c r="AD69" s="29">
        <v>76</v>
      </c>
      <c r="AF69" s="33">
        <v>54</v>
      </c>
      <c r="AG69" s="29">
        <v>48</v>
      </c>
      <c r="AH69" s="29">
        <v>64</v>
      </c>
      <c r="AI69" s="29">
        <v>60</v>
      </c>
      <c r="AK69" s="33">
        <v>51</v>
      </c>
      <c r="AL69" s="29">
        <v>44</v>
      </c>
      <c r="AM69" s="29">
        <v>55</v>
      </c>
      <c r="AN69" s="29">
        <v>68</v>
      </c>
      <c r="AP69" s="33">
        <v>75</v>
      </c>
      <c r="AQ69" s="29">
        <v>39</v>
      </c>
      <c r="AR69" s="29">
        <v>71</v>
      </c>
      <c r="AS69" s="29">
        <v>84</v>
      </c>
      <c r="AU69" s="33">
        <v>46</v>
      </c>
      <c r="AV69" s="29">
        <v>45</v>
      </c>
      <c r="AW69" s="29">
        <v>54</v>
      </c>
      <c r="AX69" s="29">
        <v>52</v>
      </c>
    </row>
    <row r="70" spans="1:50" x14ac:dyDescent="0.3">
      <c r="A70" s="28">
        <v>2010</v>
      </c>
      <c r="B70" s="33">
        <v>51</v>
      </c>
      <c r="C70" s="29">
        <v>39</v>
      </c>
      <c r="D70" s="29">
        <v>56</v>
      </c>
      <c r="E70" s="29">
        <v>78</v>
      </c>
      <c r="G70" s="33">
        <v>22</v>
      </c>
      <c r="H70" s="29">
        <v>50</v>
      </c>
      <c r="I70" s="29">
        <v>32</v>
      </c>
      <c r="J70" s="29">
        <v>46</v>
      </c>
      <c r="L70" s="33">
        <v>49</v>
      </c>
      <c r="M70" s="29">
        <v>48</v>
      </c>
      <c r="N70" s="29">
        <v>47</v>
      </c>
      <c r="O70" s="29">
        <v>46</v>
      </c>
      <c r="Q70" s="33">
        <v>36</v>
      </c>
      <c r="R70" s="29">
        <v>48</v>
      </c>
      <c r="S70" s="29">
        <v>52</v>
      </c>
      <c r="T70" s="29">
        <v>155</v>
      </c>
      <c r="V70" s="33">
        <v>57</v>
      </c>
      <c r="W70" s="29">
        <v>43</v>
      </c>
      <c r="X70" s="29">
        <v>59</v>
      </c>
      <c r="Y70" s="29">
        <v>50</v>
      </c>
      <c r="AA70" s="33">
        <v>21</v>
      </c>
      <c r="AB70" s="29">
        <v>43</v>
      </c>
      <c r="AC70" s="29">
        <v>66</v>
      </c>
      <c r="AD70" s="29">
        <v>76</v>
      </c>
      <c r="AE70" s="34" t="s">
        <v>54</v>
      </c>
      <c r="AF70" s="33">
        <v>49</v>
      </c>
      <c r="AG70" s="29">
        <v>49</v>
      </c>
      <c r="AH70" s="29">
        <v>58</v>
      </c>
      <c r="AI70" s="29">
        <v>62</v>
      </c>
      <c r="AK70" s="33">
        <v>52</v>
      </c>
      <c r="AL70" s="29">
        <v>43</v>
      </c>
      <c r="AM70" s="29">
        <v>55</v>
      </c>
      <c r="AN70" s="29">
        <v>68</v>
      </c>
      <c r="AP70" s="33">
        <v>75</v>
      </c>
      <c r="AQ70" s="29">
        <v>39</v>
      </c>
      <c r="AR70" s="29">
        <v>68</v>
      </c>
      <c r="AS70" s="29">
        <v>82</v>
      </c>
      <c r="AU70" s="33">
        <v>45</v>
      </c>
      <c r="AV70" s="29">
        <v>45</v>
      </c>
      <c r="AW70" s="29">
        <v>61</v>
      </c>
      <c r="AX70" s="29">
        <v>58</v>
      </c>
    </row>
    <row r="71" spans="1:50" x14ac:dyDescent="0.3">
      <c r="A71" s="28">
        <v>2040</v>
      </c>
      <c r="B71" s="33">
        <v>50</v>
      </c>
      <c r="C71" s="29">
        <v>39</v>
      </c>
      <c r="D71" s="29">
        <v>56</v>
      </c>
      <c r="E71" s="29">
        <v>79</v>
      </c>
      <c r="G71" s="33">
        <v>23</v>
      </c>
      <c r="H71" s="29">
        <v>50</v>
      </c>
      <c r="I71" s="29">
        <v>33</v>
      </c>
      <c r="J71" s="29">
        <v>49</v>
      </c>
      <c r="L71" s="33">
        <v>51</v>
      </c>
      <c r="M71" s="29">
        <v>47</v>
      </c>
      <c r="N71" s="29">
        <v>47</v>
      </c>
      <c r="O71" s="29">
        <v>44</v>
      </c>
      <c r="Q71" s="33">
        <v>37</v>
      </c>
      <c r="R71" s="29">
        <v>47</v>
      </c>
      <c r="S71" s="29">
        <v>56</v>
      </c>
      <c r="T71" s="29">
        <v>111</v>
      </c>
      <c r="V71" s="33">
        <v>53</v>
      </c>
      <c r="W71" s="29">
        <v>45</v>
      </c>
      <c r="X71" s="29">
        <v>63</v>
      </c>
      <c r="Y71" s="29">
        <v>53</v>
      </c>
      <c r="AA71" s="33">
        <v>21</v>
      </c>
      <c r="AB71" s="29">
        <v>43</v>
      </c>
      <c r="AC71" s="29">
        <v>68</v>
      </c>
      <c r="AD71" s="29">
        <v>79</v>
      </c>
      <c r="AF71" s="33">
        <v>51</v>
      </c>
      <c r="AG71" s="29">
        <v>49</v>
      </c>
      <c r="AH71" s="29">
        <v>59</v>
      </c>
      <c r="AI71" s="29">
        <v>62</v>
      </c>
      <c r="AK71" s="33">
        <v>53</v>
      </c>
      <c r="AL71" s="29">
        <v>43</v>
      </c>
      <c r="AM71" s="29">
        <v>54</v>
      </c>
      <c r="AN71" s="29">
        <v>67</v>
      </c>
      <c r="AP71" s="33">
        <v>74</v>
      </c>
      <c r="AQ71" s="29">
        <v>38</v>
      </c>
      <c r="AR71" s="29">
        <v>69</v>
      </c>
      <c r="AS71" s="29">
        <v>82</v>
      </c>
      <c r="AU71" s="33">
        <v>41</v>
      </c>
      <c r="AV71" s="29">
        <v>46</v>
      </c>
      <c r="AW71" s="29">
        <v>66</v>
      </c>
      <c r="AX71" s="29">
        <v>64</v>
      </c>
    </row>
    <row r="72" spans="1:50" x14ac:dyDescent="0.3">
      <c r="A72" s="28">
        <v>2070</v>
      </c>
      <c r="B72" s="33">
        <v>48</v>
      </c>
      <c r="C72" s="29">
        <v>40</v>
      </c>
      <c r="D72" s="29">
        <v>53</v>
      </c>
      <c r="E72" s="29">
        <v>77</v>
      </c>
      <c r="G72" s="33">
        <v>24</v>
      </c>
      <c r="H72" s="29">
        <v>50</v>
      </c>
      <c r="I72" s="29">
        <v>35</v>
      </c>
      <c r="J72" s="29">
        <v>49</v>
      </c>
      <c r="L72" s="33">
        <v>50</v>
      </c>
      <c r="M72" s="29">
        <v>48</v>
      </c>
      <c r="N72" s="29">
        <v>48</v>
      </c>
      <c r="O72" s="29">
        <v>45</v>
      </c>
      <c r="Q72" s="33">
        <v>39</v>
      </c>
      <c r="R72" s="29">
        <v>47</v>
      </c>
      <c r="S72" s="29">
        <v>53</v>
      </c>
      <c r="T72" s="29">
        <v>54</v>
      </c>
      <c r="V72" s="33">
        <v>53</v>
      </c>
      <c r="W72" s="29">
        <v>45</v>
      </c>
      <c r="X72" s="29">
        <v>63</v>
      </c>
      <c r="Y72" s="29">
        <v>54</v>
      </c>
      <c r="AA72" s="33">
        <v>21</v>
      </c>
      <c r="AB72" s="29">
        <v>43</v>
      </c>
      <c r="AC72" s="29">
        <v>69</v>
      </c>
      <c r="AD72" s="29">
        <v>76</v>
      </c>
      <c r="AF72" s="33">
        <v>53</v>
      </c>
      <c r="AG72" s="29">
        <v>49</v>
      </c>
      <c r="AH72" s="29">
        <v>60</v>
      </c>
      <c r="AI72" s="29">
        <v>62</v>
      </c>
      <c r="AK72" s="33">
        <v>54</v>
      </c>
      <c r="AL72" s="29">
        <v>42</v>
      </c>
      <c r="AM72" s="29">
        <v>53</v>
      </c>
      <c r="AN72" s="29">
        <v>64</v>
      </c>
      <c r="AP72" s="33">
        <v>73</v>
      </c>
      <c r="AQ72" s="29">
        <v>38</v>
      </c>
      <c r="AR72" s="29">
        <v>72</v>
      </c>
      <c r="AS72" s="29">
        <v>84</v>
      </c>
      <c r="AU72" s="33">
        <v>43</v>
      </c>
      <c r="AV72" s="29">
        <v>46</v>
      </c>
      <c r="AW72" s="29">
        <v>68</v>
      </c>
      <c r="AX72" s="29">
        <v>67</v>
      </c>
    </row>
    <row r="73" spans="1:50" x14ac:dyDescent="0.3">
      <c r="A73" s="28">
        <v>2100</v>
      </c>
      <c r="B73" s="33">
        <v>49</v>
      </c>
      <c r="C73" s="29">
        <v>40</v>
      </c>
      <c r="D73" s="29">
        <v>54</v>
      </c>
      <c r="E73" s="29">
        <v>78</v>
      </c>
      <c r="G73" s="33">
        <v>25</v>
      </c>
      <c r="H73" s="29">
        <v>50</v>
      </c>
      <c r="I73" s="29">
        <v>34</v>
      </c>
      <c r="J73" s="29">
        <v>51</v>
      </c>
      <c r="L73" s="33">
        <v>48</v>
      </c>
      <c r="M73" s="29">
        <v>48</v>
      </c>
      <c r="N73" s="29">
        <v>48</v>
      </c>
      <c r="O73" s="29">
        <v>47</v>
      </c>
      <c r="Q73" s="33">
        <v>39</v>
      </c>
      <c r="R73" s="29">
        <v>47</v>
      </c>
      <c r="S73" s="29">
        <v>49</v>
      </c>
      <c r="T73" s="29">
        <v>40</v>
      </c>
      <c r="V73" s="33">
        <v>54</v>
      </c>
      <c r="W73" s="29">
        <v>45</v>
      </c>
      <c r="X73" s="29">
        <v>63</v>
      </c>
      <c r="Y73" s="29">
        <v>55</v>
      </c>
      <c r="AA73" s="33">
        <v>22</v>
      </c>
      <c r="AB73" s="29">
        <v>43</v>
      </c>
      <c r="AC73" s="29">
        <v>69</v>
      </c>
      <c r="AD73" s="29">
        <v>77</v>
      </c>
      <c r="AF73" s="33">
        <v>54</v>
      </c>
      <c r="AG73" s="29">
        <v>48</v>
      </c>
      <c r="AH73" s="29">
        <v>60</v>
      </c>
      <c r="AI73" s="29">
        <v>62</v>
      </c>
      <c r="AK73" s="33">
        <v>53</v>
      </c>
      <c r="AL73" s="29">
        <v>43</v>
      </c>
      <c r="AM73" s="29">
        <v>54</v>
      </c>
      <c r="AN73" s="29">
        <v>65</v>
      </c>
      <c r="AP73" s="33">
        <v>72</v>
      </c>
      <c r="AQ73" s="29">
        <v>39</v>
      </c>
      <c r="AR73" s="29">
        <v>71</v>
      </c>
      <c r="AS73" s="29">
        <v>84</v>
      </c>
      <c r="AU73" s="33">
        <v>47</v>
      </c>
      <c r="AV73" s="29">
        <v>46</v>
      </c>
      <c r="AW73" s="29">
        <v>61</v>
      </c>
      <c r="AX73" s="29">
        <v>61</v>
      </c>
    </row>
    <row r="74" spans="1:50" x14ac:dyDescent="0.3">
      <c r="A74" s="28">
        <v>2130</v>
      </c>
      <c r="B74" s="33">
        <v>48</v>
      </c>
      <c r="C74" s="29">
        <v>39</v>
      </c>
      <c r="D74" s="29">
        <v>56</v>
      </c>
      <c r="E74" s="29">
        <v>80</v>
      </c>
      <c r="G74" s="33">
        <v>23</v>
      </c>
      <c r="H74" s="29">
        <v>50</v>
      </c>
      <c r="I74" s="29">
        <v>32</v>
      </c>
      <c r="J74" s="29">
        <v>49</v>
      </c>
      <c r="L74" s="33">
        <v>48</v>
      </c>
      <c r="M74" s="29">
        <v>48</v>
      </c>
      <c r="N74" s="29">
        <v>48</v>
      </c>
      <c r="O74" s="29">
        <v>46</v>
      </c>
      <c r="Q74" s="33">
        <v>38</v>
      </c>
      <c r="R74" s="29">
        <v>47</v>
      </c>
      <c r="S74" s="29">
        <v>48</v>
      </c>
      <c r="T74" s="29">
        <v>36</v>
      </c>
      <c r="V74" s="33">
        <v>55</v>
      </c>
      <c r="W74" s="29">
        <v>44</v>
      </c>
      <c r="X74" s="29">
        <v>60</v>
      </c>
      <c r="Y74" s="29">
        <v>53</v>
      </c>
      <c r="AA74" s="33">
        <v>19</v>
      </c>
      <c r="AB74" s="29">
        <v>42</v>
      </c>
      <c r="AC74" s="29">
        <v>68</v>
      </c>
      <c r="AD74" s="29">
        <v>75</v>
      </c>
      <c r="AF74" s="33">
        <v>54</v>
      </c>
      <c r="AG74" s="29">
        <v>49</v>
      </c>
      <c r="AH74" s="29">
        <v>60</v>
      </c>
      <c r="AI74" s="29">
        <v>61</v>
      </c>
      <c r="AK74" s="33">
        <v>52</v>
      </c>
      <c r="AL74" s="29">
        <v>43</v>
      </c>
      <c r="AM74" s="29">
        <v>53</v>
      </c>
      <c r="AN74" s="29">
        <v>65</v>
      </c>
      <c r="AP74" s="33">
        <v>72</v>
      </c>
      <c r="AQ74" s="29">
        <v>39</v>
      </c>
      <c r="AR74" s="29">
        <v>70</v>
      </c>
      <c r="AS74" s="29">
        <v>83</v>
      </c>
      <c r="AT74" s="34" t="s">
        <v>54</v>
      </c>
      <c r="AU74" s="33">
        <v>50</v>
      </c>
      <c r="AV74" s="29">
        <v>45</v>
      </c>
      <c r="AW74" s="29">
        <v>52</v>
      </c>
      <c r="AX74" s="29">
        <v>52</v>
      </c>
    </row>
    <row r="75" spans="1:50" x14ac:dyDescent="0.3">
      <c r="A75" s="28">
        <v>2160</v>
      </c>
      <c r="B75" s="33">
        <v>48</v>
      </c>
      <c r="C75" s="29">
        <v>40</v>
      </c>
      <c r="D75" s="29">
        <v>55</v>
      </c>
      <c r="E75" s="29">
        <v>78</v>
      </c>
      <c r="G75" s="33">
        <v>22</v>
      </c>
      <c r="H75" s="29">
        <v>49</v>
      </c>
      <c r="I75" s="29">
        <v>31</v>
      </c>
      <c r="J75" s="29">
        <v>49</v>
      </c>
      <c r="L75" s="33">
        <v>48</v>
      </c>
      <c r="M75" s="29">
        <v>48</v>
      </c>
      <c r="N75" s="29">
        <v>47</v>
      </c>
      <c r="O75" s="29">
        <v>44</v>
      </c>
      <c r="Q75" s="33">
        <v>38</v>
      </c>
      <c r="R75" s="29">
        <v>47</v>
      </c>
      <c r="S75" s="29">
        <v>49</v>
      </c>
      <c r="T75" s="29">
        <v>35</v>
      </c>
      <c r="V75" s="33">
        <v>56</v>
      </c>
      <c r="W75" s="29">
        <v>43</v>
      </c>
      <c r="X75" s="29">
        <v>59</v>
      </c>
      <c r="Y75" s="29">
        <v>54</v>
      </c>
      <c r="AA75" s="33">
        <v>17</v>
      </c>
      <c r="AB75" s="29">
        <v>43</v>
      </c>
      <c r="AC75" s="29">
        <v>66</v>
      </c>
      <c r="AD75" s="29">
        <v>74</v>
      </c>
      <c r="AF75" s="33">
        <v>54</v>
      </c>
      <c r="AG75" s="29">
        <v>49</v>
      </c>
      <c r="AH75" s="29">
        <v>59</v>
      </c>
      <c r="AI75" s="29">
        <v>61</v>
      </c>
      <c r="AK75" s="33">
        <v>52</v>
      </c>
      <c r="AL75" s="29">
        <v>43</v>
      </c>
      <c r="AM75" s="29">
        <v>53</v>
      </c>
      <c r="AN75" s="29">
        <v>65</v>
      </c>
      <c r="AP75" s="33">
        <v>73</v>
      </c>
      <c r="AQ75" s="29">
        <v>38</v>
      </c>
      <c r="AR75" s="29">
        <v>69</v>
      </c>
      <c r="AS75" s="29">
        <v>83</v>
      </c>
      <c r="AU75" s="33">
        <v>49</v>
      </c>
      <c r="AV75" s="29">
        <v>45</v>
      </c>
      <c r="AW75" s="29">
        <v>55</v>
      </c>
      <c r="AX75" s="29">
        <v>53</v>
      </c>
    </row>
    <row r="76" spans="1:50" x14ac:dyDescent="0.3">
      <c r="A76" s="28">
        <v>2190</v>
      </c>
      <c r="B76" s="33">
        <v>49</v>
      </c>
      <c r="C76" s="29">
        <v>40</v>
      </c>
      <c r="D76" s="29">
        <v>56</v>
      </c>
      <c r="E76" s="29">
        <v>78</v>
      </c>
      <c r="G76" s="33">
        <v>21</v>
      </c>
      <c r="H76" s="29">
        <v>49</v>
      </c>
      <c r="I76" s="29">
        <v>30</v>
      </c>
      <c r="J76" s="29">
        <v>48</v>
      </c>
      <c r="L76" s="33">
        <v>46</v>
      </c>
      <c r="M76" s="29">
        <v>48</v>
      </c>
      <c r="N76" s="29">
        <v>47</v>
      </c>
      <c r="O76" s="29">
        <v>43</v>
      </c>
      <c r="Q76" s="33">
        <v>39</v>
      </c>
      <c r="R76" s="29">
        <v>47</v>
      </c>
      <c r="S76" s="29">
        <v>51</v>
      </c>
      <c r="T76" s="29">
        <v>33</v>
      </c>
      <c r="V76" s="33">
        <v>55</v>
      </c>
      <c r="W76" s="29">
        <v>43</v>
      </c>
      <c r="X76" s="29">
        <v>59</v>
      </c>
      <c r="Y76" s="29">
        <v>54</v>
      </c>
      <c r="AA76" s="33">
        <v>16</v>
      </c>
      <c r="AB76" s="29">
        <v>43</v>
      </c>
      <c r="AC76" s="29">
        <v>66</v>
      </c>
      <c r="AD76" s="29">
        <v>74</v>
      </c>
      <c r="AF76" s="33">
        <v>54</v>
      </c>
      <c r="AG76" s="29">
        <v>49</v>
      </c>
      <c r="AH76" s="29">
        <v>59</v>
      </c>
      <c r="AI76" s="29">
        <v>63</v>
      </c>
      <c r="AK76" s="33">
        <v>51</v>
      </c>
      <c r="AL76" s="29">
        <v>43</v>
      </c>
      <c r="AM76" s="29">
        <v>51</v>
      </c>
      <c r="AN76" s="29">
        <v>64</v>
      </c>
      <c r="AP76" s="33">
        <v>73</v>
      </c>
      <c r="AQ76" s="29">
        <v>38</v>
      </c>
      <c r="AR76" s="29">
        <v>70</v>
      </c>
      <c r="AS76" s="29">
        <v>83</v>
      </c>
      <c r="AU76" s="33">
        <v>43</v>
      </c>
      <c r="AV76" s="29">
        <v>46</v>
      </c>
      <c r="AW76" s="29">
        <v>64</v>
      </c>
      <c r="AX76" s="29">
        <v>62</v>
      </c>
    </row>
    <row r="77" spans="1:50" x14ac:dyDescent="0.3">
      <c r="A77" s="28">
        <v>2220</v>
      </c>
      <c r="B77" s="33">
        <v>49</v>
      </c>
      <c r="C77" s="29">
        <v>40</v>
      </c>
      <c r="D77" s="29">
        <v>58</v>
      </c>
      <c r="E77" s="29">
        <v>79</v>
      </c>
      <c r="G77" s="33">
        <v>20</v>
      </c>
      <c r="H77" s="29">
        <v>50</v>
      </c>
      <c r="I77" s="29">
        <v>29</v>
      </c>
      <c r="J77" s="29">
        <v>46</v>
      </c>
      <c r="L77" s="33">
        <v>45</v>
      </c>
      <c r="M77" s="29">
        <v>48</v>
      </c>
      <c r="N77" s="29">
        <v>46</v>
      </c>
      <c r="O77" s="29">
        <v>43</v>
      </c>
      <c r="Q77" s="33">
        <v>37</v>
      </c>
      <c r="R77" s="29">
        <v>47</v>
      </c>
      <c r="S77" s="29">
        <v>47</v>
      </c>
      <c r="T77" s="29">
        <v>33</v>
      </c>
      <c r="V77" s="33">
        <v>55</v>
      </c>
      <c r="W77" s="29">
        <v>43</v>
      </c>
      <c r="X77" s="29">
        <v>60</v>
      </c>
      <c r="Y77" s="29">
        <v>56</v>
      </c>
      <c r="AA77" s="33">
        <v>15</v>
      </c>
      <c r="AB77" s="29">
        <v>43</v>
      </c>
      <c r="AC77" s="29">
        <v>63</v>
      </c>
      <c r="AD77" s="29">
        <v>71</v>
      </c>
      <c r="AF77" s="33">
        <v>54</v>
      </c>
      <c r="AG77" s="29">
        <v>49</v>
      </c>
      <c r="AH77" s="29">
        <v>58</v>
      </c>
      <c r="AI77" s="29">
        <v>61</v>
      </c>
      <c r="AK77" s="33">
        <v>50</v>
      </c>
      <c r="AL77" s="29">
        <v>43</v>
      </c>
      <c r="AM77" s="29">
        <v>49</v>
      </c>
      <c r="AN77" s="29">
        <v>63</v>
      </c>
      <c r="AP77" s="33">
        <v>72</v>
      </c>
      <c r="AQ77" s="29">
        <v>39</v>
      </c>
      <c r="AR77" s="29">
        <v>70</v>
      </c>
      <c r="AS77" s="29">
        <v>84</v>
      </c>
      <c r="AU77" s="33">
        <v>40</v>
      </c>
      <c r="AV77" s="29">
        <v>47</v>
      </c>
      <c r="AW77" s="29">
        <v>62</v>
      </c>
      <c r="AX77" s="29">
        <v>61</v>
      </c>
    </row>
    <row r="78" spans="1:50" x14ac:dyDescent="0.3">
      <c r="A78" s="28">
        <v>2250</v>
      </c>
      <c r="B78" s="33">
        <v>47</v>
      </c>
      <c r="C78" s="29">
        <v>41</v>
      </c>
      <c r="D78" s="29">
        <v>56</v>
      </c>
      <c r="E78" s="29">
        <v>78</v>
      </c>
      <c r="G78" s="33">
        <v>20</v>
      </c>
      <c r="H78" s="29">
        <v>50</v>
      </c>
      <c r="I78" s="29">
        <v>30</v>
      </c>
      <c r="J78" s="29">
        <v>47</v>
      </c>
      <c r="L78" s="33">
        <v>45</v>
      </c>
      <c r="M78" s="29">
        <v>49</v>
      </c>
      <c r="N78" s="29">
        <v>46</v>
      </c>
      <c r="O78" s="29">
        <v>42</v>
      </c>
      <c r="Q78" s="33">
        <v>26</v>
      </c>
      <c r="R78" s="29">
        <v>46</v>
      </c>
      <c r="S78" s="29">
        <v>42</v>
      </c>
      <c r="T78" s="29">
        <v>32</v>
      </c>
      <c r="V78" s="33">
        <v>55</v>
      </c>
      <c r="W78" s="29">
        <v>44</v>
      </c>
      <c r="X78" s="29">
        <v>61</v>
      </c>
      <c r="Y78" s="29">
        <v>54</v>
      </c>
      <c r="AA78" s="33">
        <v>14</v>
      </c>
      <c r="AB78" s="29">
        <v>42</v>
      </c>
      <c r="AC78" s="29">
        <v>63</v>
      </c>
      <c r="AD78" s="29">
        <v>71</v>
      </c>
      <c r="AE78" s="34" t="s">
        <v>45</v>
      </c>
      <c r="AF78" s="33">
        <v>54</v>
      </c>
      <c r="AG78" s="29">
        <v>49</v>
      </c>
      <c r="AH78" s="29">
        <v>58</v>
      </c>
      <c r="AI78" s="29">
        <v>62</v>
      </c>
      <c r="AK78" s="33">
        <v>49</v>
      </c>
      <c r="AL78" s="29">
        <v>43</v>
      </c>
      <c r="AM78" s="29">
        <v>49</v>
      </c>
      <c r="AN78" s="29">
        <v>63</v>
      </c>
      <c r="AP78" s="33">
        <v>73</v>
      </c>
      <c r="AQ78" s="29">
        <v>39</v>
      </c>
      <c r="AR78" s="29">
        <v>69</v>
      </c>
      <c r="AS78" s="29">
        <v>83</v>
      </c>
      <c r="AU78" s="33">
        <v>43</v>
      </c>
      <c r="AV78" s="29">
        <v>47</v>
      </c>
      <c r="AW78" s="29">
        <v>62</v>
      </c>
      <c r="AX78" s="29">
        <v>61</v>
      </c>
    </row>
    <row r="79" spans="1:50" x14ac:dyDescent="0.3">
      <c r="A79" s="28">
        <v>2280</v>
      </c>
      <c r="B79" s="33">
        <v>48</v>
      </c>
      <c r="C79" s="29">
        <v>41</v>
      </c>
      <c r="D79" s="29">
        <v>58</v>
      </c>
      <c r="E79" s="29">
        <v>79</v>
      </c>
      <c r="G79" s="33">
        <v>19</v>
      </c>
      <c r="H79" s="29">
        <v>50</v>
      </c>
      <c r="I79" s="29">
        <v>30</v>
      </c>
      <c r="J79" s="29">
        <v>46</v>
      </c>
      <c r="L79" s="33">
        <v>44</v>
      </c>
      <c r="M79" s="29">
        <v>49</v>
      </c>
      <c r="N79" s="29">
        <v>46</v>
      </c>
      <c r="O79" s="29">
        <v>46</v>
      </c>
      <c r="Q79" s="33">
        <v>23</v>
      </c>
      <c r="R79" s="29">
        <v>46</v>
      </c>
      <c r="S79" s="29">
        <v>43</v>
      </c>
      <c r="T79" s="29">
        <v>34</v>
      </c>
      <c r="V79" s="33">
        <v>56</v>
      </c>
      <c r="W79" s="29">
        <v>44</v>
      </c>
      <c r="X79" s="29">
        <v>63</v>
      </c>
      <c r="Y79" s="29">
        <v>57</v>
      </c>
      <c r="AA79" s="33">
        <v>14</v>
      </c>
      <c r="AB79" s="29">
        <v>43</v>
      </c>
      <c r="AC79" s="29">
        <v>65</v>
      </c>
      <c r="AD79" s="29">
        <v>74</v>
      </c>
      <c r="AF79" s="33">
        <v>54</v>
      </c>
      <c r="AG79" s="29">
        <v>49</v>
      </c>
      <c r="AH79" s="29">
        <v>58</v>
      </c>
      <c r="AI79" s="29">
        <v>61</v>
      </c>
      <c r="AK79" s="33">
        <v>48</v>
      </c>
      <c r="AL79" s="29">
        <v>44</v>
      </c>
      <c r="AM79" s="29">
        <v>52</v>
      </c>
      <c r="AN79" s="29">
        <v>66</v>
      </c>
      <c r="AP79" s="33">
        <v>73</v>
      </c>
      <c r="AQ79" s="29">
        <v>39</v>
      </c>
      <c r="AR79" s="29">
        <v>69</v>
      </c>
      <c r="AS79" s="29">
        <v>83</v>
      </c>
      <c r="AU79" s="33">
        <v>44</v>
      </c>
      <c r="AV79" s="29">
        <v>46</v>
      </c>
      <c r="AW79" s="29">
        <v>61</v>
      </c>
      <c r="AX79" s="29">
        <v>60</v>
      </c>
    </row>
    <row r="80" spans="1:50" x14ac:dyDescent="0.3">
      <c r="A80" s="28">
        <v>2310</v>
      </c>
      <c r="B80" s="33">
        <v>49</v>
      </c>
      <c r="C80" s="29">
        <v>40</v>
      </c>
      <c r="D80" s="29">
        <v>57</v>
      </c>
      <c r="E80" s="29">
        <v>79</v>
      </c>
      <c r="G80" s="33">
        <v>18</v>
      </c>
      <c r="H80" s="29">
        <v>50</v>
      </c>
      <c r="I80" s="29">
        <v>29</v>
      </c>
      <c r="J80" s="29">
        <v>46</v>
      </c>
      <c r="L80" s="33">
        <v>44</v>
      </c>
      <c r="M80" s="29">
        <v>50</v>
      </c>
      <c r="N80" s="29">
        <v>47</v>
      </c>
      <c r="O80" s="29">
        <v>48</v>
      </c>
      <c r="Q80" s="33">
        <v>25</v>
      </c>
      <c r="R80" s="29">
        <v>47</v>
      </c>
      <c r="S80" s="29">
        <v>44</v>
      </c>
      <c r="T80" s="29">
        <v>35</v>
      </c>
      <c r="V80" s="33">
        <v>56</v>
      </c>
      <c r="W80" s="29">
        <v>44</v>
      </c>
      <c r="X80" s="29">
        <v>57</v>
      </c>
      <c r="Y80" s="29">
        <v>53</v>
      </c>
      <c r="AA80" s="33">
        <v>13</v>
      </c>
      <c r="AB80" s="29">
        <v>43</v>
      </c>
      <c r="AC80" s="29">
        <v>65</v>
      </c>
      <c r="AD80" s="29">
        <v>75</v>
      </c>
      <c r="AF80" s="33">
        <v>54</v>
      </c>
      <c r="AG80" s="29">
        <v>49</v>
      </c>
      <c r="AH80" s="29">
        <v>57</v>
      </c>
      <c r="AI80" s="29">
        <v>61</v>
      </c>
      <c r="AK80" s="33">
        <v>47</v>
      </c>
      <c r="AL80" s="29">
        <v>44</v>
      </c>
      <c r="AM80" s="29">
        <v>50</v>
      </c>
      <c r="AN80" s="29">
        <v>64</v>
      </c>
      <c r="AO80" s="34" t="s">
        <v>54</v>
      </c>
      <c r="AP80" s="33">
        <v>72</v>
      </c>
      <c r="AQ80" s="29">
        <v>39</v>
      </c>
      <c r="AR80" s="29">
        <v>70</v>
      </c>
      <c r="AS80" s="29">
        <v>83</v>
      </c>
      <c r="AU80" s="33">
        <v>44</v>
      </c>
      <c r="AV80" s="29">
        <v>47</v>
      </c>
      <c r="AW80" s="29">
        <v>62</v>
      </c>
      <c r="AX80" s="29">
        <v>61</v>
      </c>
    </row>
    <row r="81" spans="1:51" x14ac:dyDescent="0.3">
      <c r="A81" s="28">
        <v>2340</v>
      </c>
      <c r="B81" s="33">
        <v>48</v>
      </c>
      <c r="C81" s="29">
        <v>41</v>
      </c>
      <c r="D81" s="29">
        <v>57</v>
      </c>
      <c r="E81" s="29">
        <v>79</v>
      </c>
      <c r="G81" s="33">
        <v>17</v>
      </c>
      <c r="H81" s="29">
        <v>51</v>
      </c>
      <c r="I81" s="29">
        <v>30</v>
      </c>
      <c r="J81" s="29">
        <v>48</v>
      </c>
      <c r="L81" s="33">
        <v>44</v>
      </c>
      <c r="M81" s="29">
        <v>50</v>
      </c>
      <c r="N81" s="29">
        <v>47</v>
      </c>
      <c r="O81" s="29">
        <v>47</v>
      </c>
      <c r="Q81" s="33">
        <v>29</v>
      </c>
      <c r="R81" s="29">
        <v>48</v>
      </c>
      <c r="S81" s="29">
        <v>48</v>
      </c>
      <c r="T81" s="29">
        <v>40</v>
      </c>
      <c r="V81" s="33">
        <v>58</v>
      </c>
      <c r="W81" s="29">
        <v>44</v>
      </c>
      <c r="X81" s="29">
        <v>55</v>
      </c>
      <c r="Y81" s="29">
        <v>51</v>
      </c>
      <c r="AA81" s="33">
        <v>12</v>
      </c>
      <c r="AB81" s="29">
        <v>43</v>
      </c>
      <c r="AC81" s="29">
        <v>61</v>
      </c>
      <c r="AD81" s="29">
        <v>75</v>
      </c>
      <c r="AF81" s="33">
        <v>54</v>
      </c>
      <c r="AG81" s="29">
        <v>49</v>
      </c>
      <c r="AH81" s="29">
        <v>57</v>
      </c>
      <c r="AI81" s="29">
        <v>60</v>
      </c>
      <c r="AK81" s="33">
        <v>47</v>
      </c>
      <c r="AL81" s="29">
        <v>43</v>
      </c>
      <c r="AM81" s="29">
        <v>50</v>
      </c>
      <c r="AN81" s="29">
        <v>64</v>
      </c>
      <c r="AP81" s="33">
        <v>72</v>
      </c>
      <c r="AQ81" s="29">
        <v>39</v>
      </c>
      <c r="AR81" s="29">
        <v>69</v>
      </c>
      <c r="AS81" s="29">
        <v>83</v>
      </c>
      <c r="AU81" s="33">
        <v>45</v>
      </c>
      <c r="AV81" s="29">
        <v>47</v>
      </c>
      <c r="AW81" s="29">
        <v>66</v>
      </c>
      <c r="AX81" s="29">
        <v>63</v>
      </c>
    </row>
    <row r="82" spans="1:51" x14ac:dyDescent="0.3">
      <c r="A82" s="28">
        <v>2370</v>
      </c>
      <c r="B82" s="33">
        <v>50</v>
      </c>
      <c r="C82" s="29">
        <v>40</v>
      </c>
      <c r="D82" s="29">
        <v>58</v>
      </c>
      <c r="E82" s="29">
        <v>78</v>
      </c>
      <c r="G82" s="33">
        <v>17</v>
      </c>
      <c r="H82" s="29">
        <v>51</v>
      </c>
      <c r="I82" s="29">
        <v>29</v>
      </c>
      <c r="J82" s="29">
        <v>46</v>
      </c>
      <c r="L82" s="33">
        <v>46</v>
      </c>
      <c r="M82" s="29">
        <v>50</v>
      </c>
      <c r="N82" s="29">
        <v>47</v>
      </c>
      <c r="O82" s="29">
        <v>46</v>
      </c>
      <c r="Q82" s="33">
        <v>32</v>
      </c>
      <c r="R82" s="29">
        <v>48</v>
      </c>
      <c r="S82" s="29">
        <v>50</v>
      </c>
      <c r="T82" s="29">
        <v>41</v>
      </c>
      <c r="V82" s="33">
        <v>59</v>
      </c>
      <c r="W82" s="29">
        <v>44</v>
      </c>
      <c r="X82" s="29">
        <v>56</v>
      </c>
      <c r="Y82" s="29">
        <v>54</v>
      </c>
      <c r="AA82" s="33">
        <v>9</v>
      </c>
      <c r="AB82" s="29">
        <v>43</v>
      </c>
      <c r="AC82" s="29">
        <v>60</v>
      </c>
      <c r="AD82" s="29">
        <v>75</v>
      </c>
      <c r="AF82" s="33">
        <v>53</v>
      </c>
      <c r="AG82" s="29">
        <v>49</v>
      </c>
      <c r="AH82" s="29">
        <v>57</v>
      </c>
      <c r="AI82" s="29">
        <v>61</v>
      </c>
      <c r="AK82" s="33">
        <v>47</v>
      </c>
      <c r="AL82" s="29">
        <v>43</v>
      </c>
      <c r="AM82" s="29">
        <v>50</v>
      </c>
      <c r="AN82" s="29">
        <v>63</v>
      </c>
      <c r="AP82" s="33">
        <v>73</v>
      </c>
      <c r="AQ82" s="29">
        <v>39</v>
      </c>
      <c r="AR82" s="29">
        <v>69</v>
      </c>
      <c r="AS82" s="29">
        <v>83</v>
      </c>
      <c r="AU82" s="33">
        <v>45</v>
      </c>
      <c r="AV82" s="29">
        <v>47</v>
      </c>
      <c r="AW82" s="29">
        <v>73</v>
      </c>
      <c r="AX82" s="29">
        <v>71</v>
      </c>
    </row>
    <row r="83" spans="1:51" x14ac:dyDescent="0.3">
      <c r="A83" s="28">
        <v>2400</v>
      </c>
      <c r="B83" s="33">
        <v>49</v>
      </c>
      <c r="C83" s="29">
        <v>40</v>
      </c>
      <c r="D83" s="29">
        <v>58</v>
      </c>
      <c r="E83" s="29">
        <v>77</v>
      </c>
      <c r="F83" s="34" t="s">
        <v>54</v>
      </c>
      <c r="G83" s="33">
        <v>17</v>
      </c>
      <c r="H83" s="29">
        <v>51</v>
      </c>
      <c r="I83" s="29">
        <v>28</v>
      </c>
      <c r="J83" s="29">
        <v>44</v>
      </c>
      <c r="L83" s="33">
        <v>47</v>
      </c>
      <c r="M83" s="29">
        <v>49</v>
      </c>
      <c r="N83" s="29">
        <v>46</v>
      </c>
      <c r="O83" s="29">
        <v>43</v>
      </c>
      <c r="Q83" s="33">
        <v>35</v>
      </c>
      <c r="R83" s="29">
        <v>47</v>
      </c>
      <c r="S83" s="29">
        <v>50</v>
      </c>
      <c r="T83" s="29">
        <v>41</v>
      </c>
      <c r="V83" s="33">
        <v>52</v>
      </c>
      <c r="W83" s="29">
        <v>45</v>
      </c>
      <c r="X83" s="29">
        <v>60</v>
      </c>
      <c r="Y83" s="29">
        <v>57</v>
      </c>
      <c r="AA83" s="33">
        <v>5</v>
      </c>
      <c r="AB83" s="29">
        <v>44</v>
      </c>
      <c r="AC83" s="29">
        <v>58</v>
      </c>
      <c r="AD83" s="29">
        <v>72</v>
      </c>
      <c r="AF83" s="33">
        <v>53</v>
      </c>
      <c r="AG83" s="29">
        <v>49</v>
      </c>
      <c r="AH83" s="29">
        <v>62</v>
      </c>
      <c r="AI83" s="29">
        <v>66</v>
      </c>
      <c r="AK83" s="33">
        <v>45</v>
      </c>
      <c r="AL83" s="29">
        <v>44</v>
      </c>
      <c r="AM83" s="29">
        <v>51</v>
      </c>
      <c r="AN83" s="29">
        <v>66</v>
      </c>
      <c r="AP83" s="33">
        <v>73</v>
      </c>
      <c r="AQ83" s="29">
        <v>39</v>
      </c>
      <c r="AR83" s="29">
        <v>71</v>
      </c>
      <c r="AS83" s="29">
        <v>84</v>
      </c>
      <c r="AU83" s="33">
        <v>46</v>
      </c>
      <c r="AV83" s="29">
        <v>47</v>
      </c>
      <c r="AW83" s="29">
        <v>74</v>
      </c>
      <c r="AX83" s="29">
        <v>73</v>
      </c>
    </row>
    <row r="84" spans="1:51" x14ac:dyDescent="0.3">
      <c r="A84" s="28">
        <v>2430</v>
      </c>
      <c r="B84" s="33">
        <v>48</v>
      </c>
      <c r="C84" s="29">
        <v>41</v>
      </c>
      <c r="D84" s="29">
        <v>59</v>
      </c>
      <c r="E84" s="29">
        <v>78</v>
      </c>
      <c r="G84" s="33">
        <v>16</v>
      </c>
      <c r="H84" s="29">
        <v>51</v>
      </c>
      <c r="I84" s="29">
        <v>29</v>
      </c>
      <c r="J84" s="29">
        <v>45</v>
      </c>
      <c r="L84" s="33">
        <v>49</v>
      </c>
      <c r="M84" s="29">
        <v>49</v>
      </c>
      <c r="N84" s="29">
        <v>46</v>
      </c>
      <c r="O84" s="29">
        <v>42</v>
      </c>
      <c r="Q84" s="33">
        <v>38</v>
      </c>
      <c r="R84" s="29">
        <v>47</v>
      </c>
      <c r="S84" s="29">
        <v>49</v>
      </c>
      <c r="T84" s="29">
        <v>40</v>
      </c>
      <c r="V84" s="33">
        <v>51</v>
      </c>
      <c r="W84" s="29">
        <v>46</v>
      </c>
      <c r="X84" s="29">
        <v>61</v>
      </c>
      <c r="Y84" s="29">
        <v>59</v>
      </c>
      <c r="AA84" s="33">
        <v>4</v>
      </c>
      <c r="AB84" s="29">
        <v>44</v>
      </c>
      <c r="AC84" s="29">
        <v>57</v>
      </c>
      <c r="AD84" s="29">
        <v>72</v>
      </c>
      <c r="AF84" s="33">
        <v>56</v>
      </c>
      <c r="AG84" s="29">
        <v>48</v>
      </c>
      <c r="AH84" s="29">
        <v>65</v>
      </c>
      <c r="AI84" s="29">
        <v>67</v>
      </c>
      <c r="AK84" s="33">
        <v>46</v>
      </c>
      <c r="AL84" s="29">
        <v>44</v>
      </c>
      <c r="AM84" s="29">
        <v>49</v>
      </c>
      <c r="AN84" s="29">
        <v>64</v>
      </c>
      <c r="AP84" s="33">
        <v>73</v>
      </c>
      <c r="AQ84" s="29">
        <v>39</v>
      </c>
      <c r="AR84" s="29">
        <v>72</v>
      </c>
      <c r="AS84" s="29">
        <v>84</v>
      </c>
      <c r="AU84" s="33">
        <v>50</v>
      </c>
      <c r="AV84" s="29">
        <v>47</v>
      </c>
      <c r="AW84" s="29">
        <v>75</v>
      </c>
      <c r="AX84" s="29">
        <v>73</v>
      </c>
    </row>
    <row r="85" spans="1:51" x14ac:dyDescent="0.3">
      <c r="A85" s="28">
        <v>2460</v>
      </c>
      <c r="B85" s="33">
        <v>46</v>
      </c>
      <c r="C85" s="29">
        <v>40</v>
      </c>
      <c r="D85" s="29">
        <v>60</v>
      </c>
      <c r="E85" s="29">
        <v>79</v>
      </c>
      <c r="G85" s="33">
        <v>16</v>
      </c>
      <c r="H85" s="29">
        <v>52</v>
      </c>
      <c r="I85" s="29">
        <v>29</v>
      </c>
      <c r="J85" s="29">
        <v>48</v>
      </c>
      <c r="L85" s="33">
        <v>48</v>
      </c>
      <c r="M85" s="29">
        <v>49</v>
      </c>
      <c r="N85" s="29">
        <v>47</v>
      </c>
      <c r="O85" s="29">
        <v>43</v>
      </c>
      <c r="Q85" s="33">
        <v>39</v>
      </c>
      <c r="R85" s="29">
        <v>47</v>
      </c>
      <c r="S85" s="29">
        <v>49</v>
      </c>
      <c r="T85" s="29">
        <v>40</v>
      </c>
      <c r="V85" s="33">
        <v>52</v>
      </c>
      <c r="W85" s="29">
        <v>46</v>
      </c>
      <c r="X85" s="29">
        <v>58</v>
      </c>
      <c r="Y85" s="29">
        <v>57</v>
      </c>
      <c r="AA85" s="33">
        <v>3</v>
      </c>
      <c r="AB85" s="29">
        <v>44</v>
      </c>
      <c r="AC85" s="29">
        <v>57</v>
      </c>
      <c r="AD85" s="29">
        <v>73</v>
      </c>
      <c r="AF85" s="33">
        <v>58</v>
      </c>
      <c r="AG85" s="29">
        <v>48</v>
      </c>
      <c r="AH85" s="29">
        <v>67</v>
      </c>
      <c r="AI85" s="29">
        <v>69</v>
      </c>
      <c r="AK85" s="33">
        <v>43</v>
      </c>
      <c r="AL85" s="29">
        <v>43</v>
      </c>
      <c r="AM85" s="29">
        <v>48</v>
      </c>
      <c r="AN85" s="29">
        <v>63</v>
      </c>
      <c r="AP85" s="33">
        <v>75</v>
      </c>
      <c r="AQ85" s="29">
        <v>39</v>
      </c>
      <c r="AR85" s="29">
        <v>69</v>
      </c>
      <c r="AS85" s="29">
        <v>84</v>
      </c>
      <c r="AU85" s="33">
        <v>55</v>
      </c>
      <c r="AV85" s="29">
        <v>45</v>
      </c>
      <c r="AW85" s="29">
        <v>69</v>
      </c>
      <c r="AX85" s="29">
        <v>68</v>
      </c>
    </row>
    <row r="86" spans="1:51" x14ac:dyDescent="0.3">
      <c r="A86" s="28">
        <v>2490</v>
      </c>
      <c r="B86" s="33">
        <v>44</v>
      </c>
      <c r="C86" s="29">
        <v>40</v>
      </c>
      <c r="D86" s="29">
        <v>58</v>
      </c>
      <c r="E86" s="29">
        <v>78</v>
      </c>
      <c r="G86" s="33">
        <v>17</v>
      </c>
      <c r="H86" s="29">
        <v>52</v>
      </c>
      <c r="I86" s="29">
        <v>30</v>
      </c>
      <c r="J86" s="29">
        <v>48</v>
      </c>
      <c r="L86" s="33">
        <v>47</v>
      </c>
      <c r="M86" s="29">
        <v>50</v>
      </c>
      <c r="N86" s="29">
        <v>47</v>
      </c>
      <c r="O86" s="29">
        <v>44</v>
      </c>
      <c r="Q86" s="33">
        <v>40</v>
      </c>
      <c r="R86" s="29">
        <v>47</v>
      </c>
      <c r="S86" s="29">
        <v>49</v>
      </c>
      <c r="T86" s="29">
        <v>40</v>
      </c>
      <c r="V86" s="33">
        <v>55</v>
      </c>
      <c r="W86" s="29">
        <v>46</v>
      </c>
      <c r="X86" s="29">
        <v>58</v>
      </c>
      <c r="Y86" s="29">
        <v>56</v>
      </c>
      <c r="AA86" s="33">
        <v>3</v>
      </c>
      <c r="AB86" s="29">
        <v>45</v>
      </c>
      <c r="AC86" s="29">
        <v>57</v>
      </c>
      <c r="AD86" s="29">
        <v>74</v>
      </c>
      <c r="AF86" s="33">
        <v>59</v>
      </c>
      <c r="AG86" s="29">
        <v>47</v>
      </c>
      <c r="AH86" s="29">
        <v>69</v>
      </c>
      <c r="AI86" s="29">
        <v>68</v>
      </c>
      <c r="AK86" s="33">
        <v>42</v>
      </c>
      <c r="AL86" s="29">
        <v>43</v>
      </c>
      <c r="AM86" s="29">
        <v>47</v>
      </c>
      <c r="AN86" s="29">
        <v>61</v>
      </c>
      <c r="AP86" s="33">
        <v>74</v>
      </c>
      <c r="AQ86" s="29">
        <v>38</v>
      </c>
      <c r="AR86" s="29">
        <v>70</v>
      </c>
      <c r="AS86" s="29">
        <v>85</v>
      </c>
      <c r="AU86" s="33">
        <v>57</v>
      </c>
      <c r="AV86" s="29">
        <v>44</v>
      </c>
      <c r="AW86" s="29">
        <v>72</v>
      </c>
      <c r="AX86" s="29">
        <v>71</v>
      </c>
    </row>
    <row r="87" spans="1:51" x14ac:dyDescent="0.3">
      <c r="A87" s="28">
        <v>2520</v>
      </c>
      <c r="B87" s="33">
        <v>44</v>
      </c>
      <c r="C87" s="29">
        <v>39</v>
      </c>
      <c r="D87" s="29">
        <v>59</v>
      </c>
      <c r="E87" s="29">
        <v>78</v>
      </c>
      <c r="G87" s="33">
        <v>18</v>
      </c>
      <c r="H87" s="29">
        <v>52</v>
      </c>
      <c r="I87" s="29">
        <v>30</v>
      </c>
      <c r="J87" s="29">
        <v>46</v>
      </c>
      <c r="L87" s="33">
        <v>46</v>
      </c>
      <c r="M87" s="29">
        <v>50</v>
      </c>
      <c r="N87" s="29">
        <v>47</v>
      </c>
      <c r="O87" s="29">
        <v>41</v>
      </c>
      <c r="Q87" s="33">
        <v>40</v>
      </c>
      <c r="R87" s="29">
        <v>47</v>
      </c>
      <c r="S87" s="29">
        <v>47</v>
      </c>
      <c r="T87" s="29">
        <v>40</v>
      </c>
      <c r="V87" s="33">
        <v>57</v>
      </c>
      <c r="W87" s="29">
        <v>45</v>
      </c>
      <c r="X87" s="29">
        <v>59</v>
      </c>
      <c r="Y87" s="29">
        <v>57</v>
      </c>
      <c r="AA87" s="33">
        <v>3</v>
      </c>
      <c r="AB87" s="29">
        <v>45</v>
      </c>
      <c r="AC87" s="29">
        <v>58</v>
      </c>
      <c r="AD87" s="29">
        <v>75</v>
      </c>
      <c r="AF87" s="33">
        <v>60</v>
      </c>
      <c r="AG87" s="29">
        <v>47</v>
      </c>
      <c r="AH87" s="29">
        <v>68</v>
      </c>
      <c r="AI87" s="29">
        <v>66</v>
      </c>
      <c r="AK87" s="33">
        <v>40</v>
      </c>
      <c r="AL87" s="29">
        <v>44</v>
      </c>
      <c r="AM87" s="29">
        <v>50</v>
      </c>
      <c r="AN87" s="29">
        <v>64</v>
      </c>
      <c r="AP87" s="33">
        <v>75</v>
      </c>
      <c r="AQ87" s="29">
        <v>38</v>
      </c>
      <c r="AR87" s="29">
        <v>71</v>
      </c>
      <c r="AS87" s="29">
        <v>84</v>
      </c>
      <c r="AU87" s="33">
        <v>57</v>
      </c>
      <c r="AV87" s="29">
        <v>43</v>
      </c>
      <c r="AW87" s="29">
        <v>76</v>
      </c>
      <c r="AX87" s="29">
        <v>75</v>
      </c>
    </row>
    <row r="88" spans="1:51" x14ac:dyDescent="0.3">
      <c r="A88" s="28">
        <v>2550</v>
      </c>
      <c r="B88" s="33">
        <v>43</v>
      </c>
      <c r="C88" s="29">
        <v>40</v>
      </c>
      <c r="D88" s="29">
        <v>57</v>
      </c>
      <c r="E88" s="29">
        <v>77</v>
      </c>
      <c r="G88" s="33">
        <v>18</v>
      </c>
      <c r="H88" s="29">
        <v>52</v>
      </c>
      <c r="I88" s="29">
        <v>29</v>
      </c>
      <c r="J88" s="29">
        <v>45</v>
      </c>
      <c r="L88" s="33">
        <v>46</v>
      </c>
      <c r="M88" s="29">
        <v>50</v>
      </c>
      <c r="N88" s="29">
        <v>46</v>
      </c>
      <c r="O88" s="29">
        <v>41</v>
      </c>
      <c r="Q88" s="33">
        <v>41</v>
      </c>
      <c r="R88" s="29">
        <v>46</v>
      </c>
      <c r="S88" s="29">
        <v>46</v>
      </c>
      <c r="T88" s="29">
        <v>39</v>
      </c>
      <c r="V88" s="33">
        <v>56</v>
      </c>
      <c r="W88" s="29">
        <v>46</v>
      </c>
      <c r="X88" s="29">
        <v>59</v>
      </c>
      <c r="Y88" s="29">
        <v>59</v>
      </c>
      <c r="AA88" s="33">
        <v>4</v>
      </c>
      <c r="AB88" s="29">
        <v>45</v>
      </c>
      <c r="AC88" s="29">
        <v>59</v>
      </c>
      <c r="AD88" s="29">
        <v>76</v>
      </c>
      <c r="AF88" s="33">
        <v>58</v>
      </c>
      <c r="AG88" s="29">
        <v>48</v>
      </c>
      <c r="AH88" s="29">
        <v>70</v>
      </c>
      <c r="AI88" s="29">
        <v>69</v>
      </c>
      <c r="AK88" s="33">
        <v>39</v>
      </c>
      <c r="AL88" s="29">
        <v>44</v>
      </c>
      <c r="AM88" s="29">
        <v>50</v>
      </c>
      <c r="AN88" s="29">
        <v>67</v>
      </c>
      <c r="AP88" s="33">
        <v>75</v>
      </c>
      <c r="AQ88" s="29">
        <v>39</v>
      </c>
      <c r="AR88" s="29">
        <v>70</v>
      </c>
      <c r="AS88" s="29">
        <v>83</v>
      </c>
      <c r="AU88" s="33">
        <v>56</v>
      </c>
      <c r="AV88" s="29">
        <v>43</v>
      </c>
      <c r="AW88" s="29">
        <v>75</v>
      </c>
      <c r="AX88" s="29">
        <v>73</v>
      </c>
    </row>
    <row r="89" spans="1:51" x14ac:dyDescent="0.3">
      <c r="A89" s="28">
        <v>2580</v>
      </c>
      <c r="B89" s="33">
        <v>44</v>
      </c>
      <c r="C89" s="29">
        <v>40</v>
      </c>
      <c r="D89" s="29">
        <v>56</v>
      </c>
      <c r="E89" s="29">
        <v>76</v>
      </c>
      <c r="G89" s="33">
        <v>18</v>
      </c>
      <c r="H89" s="29">
        <v>52</v>
      </c>
      <c r="I89" s="29">
        <v>30</v>
      </c>
      <c r="J89" s="29">
        <v>45</v>
      </c>
      <c r="L89" s="33">
        <v>46</v>
      </c>
      <c r="M89" s="29">
        <v>50</v>
      </c>
      <c r="N89" s="29">
        <v>47</v>
      </c>
      <c r="O89" s="29">
        <v>42</v>
      </c>
      <c r="Q89" s="33">
        <v>41</v>
      </c>
      <c r="R89" s="29">
        <v>46</v>
      </c>
      <c r="S89" s="29">
        <v>47</v>
      </c>
      <c r="T89" s="29">
        <v>40</v>
      </c>
      <c r="V89" s="33">
        <v>54</v>
      </c>
      <c r="W89" s="29">
        <v>46</v>
      </c>
      <c r="X89" s="29">
        <v>59</v>
      </c>
      <c r="Y89" s="29">
        <v>59</v>
      </c>
      <c r="AA89" s="33">
        <v>4</v>
      </c>
      <c r="AB89" s="29">
        <v>45</v>
      </c>
      <c r="AC89" s="29">
        <v>57</v>
      </c>
      <c r="AD89" s="29">
        <v>75</v>
      </c>
      <c r="AF89" s="33">
        <v>59</v>
      </c>
      <c r="AG89" s="29">
        <v>48</v>
      </c>
      <c r="AH89" s="29">
        <v>70</v>
      </c>
      <c r="AI89" s="29">
        <v>68</v>
      </c>
      <c r="AK89" s="33">
        <v>41</v>
      </c>
      <c r="AL89" s="29">
        <v>44</v>
      </c>
      <c r="AM89" s="29">
        <v>52</v>
      </c>
      <c r="AN89" s="29">
        <v>68</v>
      </c>
      <c r="AP89" s="33">
        <v>77</v>
      </c>
      <c r="AQ89" s="29">
        <v>38</v>
      </c>
      <c r="AR89" s="29">
        <v>71</v>
      </c>
      <c r="AS89" s="29">
        <v>84</v>
      </c>
      <c r="AU89" s="33">
        <v>58</v>
      </c>
      <c r="AV89" s="29">
        <v>42</v>
      </c>
      <c r="AW89" s="29">
        <v>72</v>
      </c>
      <c r="AX89" s="29">
        <v>72</v>
      </c>
    </row>
    <row r="90" spans="1:51" x14ac:dyDescent="0.3">
      <c r="A90" s="28">
        <v>2610</v>
      </c>
      <c r="B90" s="33">
        <v>43</v>
      </c>
      <c r="C90" s="29">
        <v>40</v>
      </c>
      <c r="D90" s="29">
        <v>53</v>
      </c>
      <c r="E90" s="29">
        <v>72</v>
      </c>
      <c r="G90" s="33">
        <v>18</v>
      </c>
      <c r="H90" s="29">
        <v>52</v>
      </c>
      <c r="I90" s="29">
        <v>30</v>
      </c>
      <c r="J90" s="29">
        <v>46</v>
      </c>
      <c r="L90" s="33">
        <v>46</v>
      </c>
      <c r="M90" s="29">
        <v>50</v>
      </c>
      <c r="N90" s="29">
        <v>47</v>
      </c>
      <c r="O90" s="29">
        <v>42</v>
      </c>
      <c r="Q90" s="33">
        <v>41</v>
      </c>
      <c r="R90" s="29">
        <v>46</v>
      </c>
      <c r="S90" s="29">
        <v>47</v>
      </c>
      <c r="T90" s="29">
        <v>40</v>
      </c>
      <c r="V90" s="33">
        <v>55</v>
      </c>
      <c r="W90" s="29">
        <v>46</v>
      </c>
      <c r="X90" s="29">
        <v>59</v>
      </c>
      <c r="Y90" s="29">
        <v>60</v>
      </c>
      <c r="AA90" s="33">
        <v>5</v>
      </c>
      <c r="AB90" s="29">
        <v>45</v>
      </c>
      <c r="AC90" s="29">
        <v>57</v>
      </c>
      <c r="AD90" s="29">
        <v>75</v>
      </c>
      <c r="AF90" s="33">
        <v>60</v>
      </c>
      <c r="AG90" s="29">
        <v>47</v>
      </c>
      <c r="AH90" s="29">
        <v>68</v>
      </c>
      <c r="AI90" s="29">
        <v>64</v>
      </c>
      <c r="AK90" s="33">
        <v>42</v>
      </c>
      <c r="AL90" s="29">
        <v>43</v>
      </c>
      <c r="AM90" s="29">
        <v>48</v>
      </c>
      <c r="AN90" s="29">
        <v>68</v>
      </c>
      <c r="AP90" s="33">
        <v>77</v>
      </c>
      <c r="AQ90" s="29">
        <v>38</v>
      </c>
      <c r="AR90" s="29">
        <v>71</v>
      </c>
      <c r="AS90" s="29">
        <v>83</v>
      </c>
      <c r="AU90" s="33">
        <v>60</v>
      </c>
      <c r="AV90" s="29">
        <v>41</v>
      </c>
      <c r="AW90" s="29">
        <v>65</v>
      </c>
      <c r="AX90" s="29">
        <v>64</v>
      </c>
    </row>
    <row r="91" spans="1:51" x14ac:dyDescent="0.3">
      <c r="A91" s="28">
        <v>2640</v>
      </c>
      <c r="B91" s="33">
        <v>42</v>
      </c>
      <c r="C91" s="29">
        <v>40</v>
      </c>
      <c r="D91" s="29">
        <v>54</v>
      </c>
      <c r="E91" s="29">
        <v>72</v>
      </c>
      <c r="G91" s="33">
        <v>18</v>
      </c>
      <c r="H91" s="29">
        <v>51</v>
      </c>
      <c r="I91" s="29">
        <v>31</v>
      </c>
      <c r="J91" s="29">
        <v>47</v>
      </c>
      <c r="L91" s="33">
        <v>45</v>
      </c>
      <c r="M91" s="29">
        <v>51</v>
      </c>
      <c r="N91" s="29">
        <v>48</v>
      </c>
      <c r="O91" s="29">
        <v>43</v>
      </c>
      <c r="Q91" s="33">
        <v>41</v>
      </c>
      <c r="R91" s="29">
        <v>46</v>
      </c>
      <c r="S91" s="29">
        <v>48</v>
      </c>
      <c r="T91" s="29">
        <v>41</v>
      </c>
      <c r="V91" s="33">
        <v>57</v>
      </c>
      <c r="W91" s="29">
        <v>46</v>
      </c>
      <c r="X91" s="29">
        <v>60</v>
      </c>
      <c r="Y91" s="29">
        <v>61</v>
      </c>
      <c r="AA91" s="33">
        <v>5</v>
      </c>
      <c r="AB91" s="29">
        <v>45</v>
      </c>
      <c r="AC91" s="29">
        <v>56</v>
      </c>
      <c r="AD91" s="29">
        <v>76</v>
      </c>
      <c r="AF91" s="33">
        <v>58</v>
      </c>
      <c r="AG91" s="29">
        <v>47</v>
      </c>
      <c r="AH91" s="29">
        <v>68</v>
      </c>
      <c r="AI91" s="29">
        <v>64</v>
      </c>
      <c r="AJ91" s="34" t="s">
        <v>46</v>
      </c>
      <c r="AK91" s="33">
        <v>42</v>
      </c>
      <c r="AL91" s="29">
        <v>43</v>
      </c>
      <c r="AM91" s="29">
        <v>48</v>
      </c>
      <c r="AN91" s="29">
        <v>67</v>
      </c>
      <c r="AP91" s="33">
        <v>76</v>
      </c>
      <c r="AQ91" s="29">
        <v>38</v>
      </c>
      <c r="AR91" s="29">
        <v>71</v>
      </c>
      <c r="AS91" s="29">
        <v>83</v>
      </c>
      <c r="AT91" s="34" t="s">
        <v>45</v>
      </c>
      <c r="AU91" s="33">
        <v>60</v>
      </c>
      <c r="AV91" s="29">
        <v>40</v>
      </c>
      <c r="AW91" s="29">
        <v>67</v>
      </c>
      <c r="AX91" s="29">
        <v>66</v>
      </c>
    </row>
    <row r="92" spans="1:51" x14ac:dyDescent="0.3">
      <c r="A92" s="28">
        <v>2670</v>
      </c>
      <c r="B92" s="33">
        <v>39</v>
      </c>
      <c r="C92" s="29">
        <v>41</v>
      </c>
      <c r="D92" s="29">
        <v>56</v>
      </c>
      <c r="E92" s="29">
        <v>74</v>
      </c>
      <c r="G92" s="33">
        <v>19</v>
      </c>
      <c r="H92" s="29">
        <v>51</v>
      </c>
      <c r="I92" s="29">
        <v>31</v>
      </c>
      <c r="J92" s="29">
        <v>47</v>
      </c>
      <c r="L92" s="33">
        <v>45</v>
      </c>
      <c r="M92" s="29">
        <v>51</v>
      </c>
      <c r="N92" s="29">
        <v>48</v>
      </c>
      <c r="O92" s="29">
        <v>44</v>
      </c>
      <c r="Q92" s="33">
        <v>42</v>
      </c>
      <c r="R92" s="29">
        <v>46</v>
      </c>
      <c r="S92" s="29">
        <v>49</v>
      </c>
      <c r="T92" s="29">
        <v>42</v>
      </c>
      <c r="V92" s="33">
        <v>59</v>
      </c>
      <c r="W92" s="29">
        <v>46</v>
      </c>
      <c r="X92" s="29">
        <v>59</v>
      </c>
      <c r="Y92" s="29">
        <v>60</v>
      </c>
      <c r="AA92" s="33">
        <v>5</v>
      </c>
      <c r="AB92" s="29">
        <v>45</v>
      </c>
      <c r="AC92" s="29">
        <v>56</v>
      </c>
      <c r="AD92" s="29">
        <v>75</v>
      </c>
      <c r="AF92" s="33">
        <v>53</v>
      </c>
      <c r="AG92" s="29">
        <v>48</v>
      </c>
      <c r="AH92" s="29">
        <v>62</v>
      </c>
      <c r="AI92" s="29">
        <v>60</v>
      </c>
      <c r="AK92" s="33">
        <v>41</v>
      </c>
      <c r="AL92" s="29">
        <v>43</v>
      </c>
      <c r="AM92" s="29">
        <v>48</v>
      </c>
      <c r="AN92" s="29">
        <v>68</v>
      </c>
      <c r="AP92" s="33">
        <v>76</v>
      </c>
      <c r="AQ92" s="29">
        <v>38</v>
      </c>
      <c r="AR92" s="29">
        <v>70</v>
      </c>
      <c r="AS92" s="29">
        <v>83</v>
      </c>
      <c r="AU92" s="33">
        <v>58</v>
      </c>
      <c r="AV92" s="29">
        <v>40</v>
      </c>
      <c r="AW92" s="29">
        <v>67</v>
      </c>
      <c r="AX92" s="29">
        <v>66</v>
      </c>
      <c r="AY92" s="34" t="s">
        <v>54</v>
      </c>
    </row>
    <row r="93" spans="1:51" x14ac:dyDescent="0.3">
      <c r="A93" s="28">
        <v>2700</v>
      </c>
      <c r="B93" s="33">
        <v>37</v>
      </c>
      <c r="C93" s="29">
        <v>42</v>
      </c>
      <c r="D93" s="29">
        <v>57</v>
      </c>
      <c r="E93" s="29">
        <v>75</v>
      </c>
      <c r="G93" s="33">
        <v>20</v>
      </c>
      <c r="H93" s="29">
        <v>51</v>
      </c>
      <c r="I93" s="29">
        <v>30</v>
      </c>
      <c r="J93" s="29">
        <v>46</v>
      </c>
      <c r="L93" s="33">
        <v>45</v>
      </c>
      <c r="M93" s="29">
        <v>51</v>
      </c>
      <c r="N93" s="29">
        <v>48</v>
      </c>
      <c r="O93" s="29">
        <v>43</v>
      </c>
      <c r="Q93" s="33">
        <v>41</v>
      </c>
      <c r="R93" s="29">
        <v>46</v>
      </c>
      <c r="S93" s="29">
        <v>49</v>
      </c>
      <c r="T93" s="29">
        <v>42</v>
      </c>
      <c r="V93" s="33">
        <v>59</v>
      </c>
      <c r="W93" s="29">
        <v>45</v>
      </c>
      <c r="X93" s="29">
        <v>56</v>
      </c>
      <c r="Y93" s="29">
        <v>57</v>
      </c>
      <c r="AA93" s="33">
        <v>5</v>
      </c>
      <c r="AB93" s="29">
        <v>45</v>
      </c>
      <c r="AC93" s="29">
        <v>56</v>
      </c>
      <c r="AD93" s="29">
        <v>75</v>
      </c>
      <c r="AF93" s="33">
        <v>45</v>
      </c>
      <c r="AG93" s="29">
        <v>48</v>
      </c>
      <c r="AH93" s="29">
        <v>52</v>
      </c>
      <c r="AI93" s="29">
        <v>54</v>
      </c>
      <c r="AK93" s="33">
        <v>40</v>
      </c>
      <c r="AL93" s="29">
        <v>43</v>
      </c>
      <c r="AM93" s="29">
        <v>48</v>
      </c>
      <c r="AN93" s="29">
        <v>67</v>
      </c>
      <c r="AP93" s="33">
        <v>75</v>
      </c>
      <c r="AQ93" s="29">
        <v>38</v>
      </c>
      <c r="AR93" s="29">
        <v>71</v>
      </c>
      <c r="AS93" s="29">
        <v>83</v>
      </c>
      <c r="AU93" s="33">
        <v>54</v>
      </c>
      <c r="AV93" s="29">
        <v>41</v>
      </c>
      <c r="AW93" s="29">
        <v>69</v>
      </c>
      <c r="AX93" s="29">
        <v>68</v>
      </c>
    </row>
    <row r="94" spans="1:51" x14ac:dyDescent="0.3">
      <c r="A94" s="28">
        <v>2730</v>
      </c>
      <c r="B94" s="33">
        <v>38</v>
      </c>
      <c r="C94" s="29">
        <v>42</v>
      </c>
      <c r="D94" s="29">
        <v>56</v>
      </c>
      <c r="E94" s="29">
        <v>75</v>
      </c>
      <c r="G94" s="33">
        <v>20</v>
      </c>
      <c r="H94" s="29">
        <v>51</v>
      </c>
      <c r="I94" s="29">
        <v>30</v>
      </c>
      <c r="J94" s="29">
        <v>46</v>
      </c>
      <c r="L94" s="33">
        <v>45</v>
      </c>
      <c r="M94" s="29">
        <v>51</v>
      </c>
      <c r="N94" s="29">
        <v>49</v>
      </c>
      <c r="O94" s="29">
        <v>42</v>
      </c>
      <c r="Q94" s="33">
        <v>42</v>
      </c>
      <c r="R94" s="29">
        <v>46</v>
      </c>
      <c r="S94" s="29">
        <v>50</v>
      </c>
      <c r="T94" s="29">
        <v>43</v>
      </c>
      <c r="V94" s="33">
        <v>60</v>
      </c>
      <c r="W94" s="29">
        <v>45</v>
      </c>
      <c r="X94" s="29">
        <v>57</v>
      </c>
      <c r="Y94" s="29">
        <v>59</v>
      </c>
      <c r="AA94" s="33">
        <v>5</v>
      </c>
      <c r="AB94" s="29">
        <v>45</v>
      </c>
      <c r="AC94" s="29">
        <v>58</v>
      </c>
      <c r="AD94" s="29">
        <v>77</v>
      </c>
      <c r="AF94" s="33">
        <v>42</v>
      </c>
      <c r="AG94" s="29">
        <v>49</v>
      </c>
      <c r="AH94" s="29">
        <v>50</v>
      </c>
      <c r="AI94" s="29">
        <v>54</v>
      </c>
      <c r="AK94" s="33">
        <v>40</v>
      </c>
      <c r="AL94" s="29">
        <v>43</v>
      </c>
      <c r="AM94" s="29">
        <v>48</v>
      </c>
      <c r="AN94" s="29">
        <v>67</v>
      </c>
      <c r="AP94" s="33">
        <v>73</v>
      </c>
      <c r="AQ94" s="29">
        <v>39</v>
      </c>
      <c r="AR94" s="29">
        <v>69</v>
      </c>
      <c r="AS94" s="29">
        <v>82</v>
      </c>
      <c r="AU94" s="33">
        <v>54</v>
      </c>
      <c r="AV94" s="29">
        <v>41</v>
      </c>
      <c r="AW94" s="29">
        <v>67</v>
      </c>
      <c r="AX94" s="29">
        <v>65</v>
      </c>
    </row>
    <row r="95" spans="1:51" x14ac:dyDescent="0.3">
      <c r="A95" s="28">
        <v>2760</v>
      </c>
      <c r="B95" s="33">
        <v>40</v>
      </c>
      <c r="C95" s="29">
        <v>42</v>
      </c>
      <c r="D95" s="29">
        <v>56</v>
      </c>
      <c r="E95" s="29">
        <v>74</v>
      </c>
      <c r="G95" s="33">
        <v>19</v>
      </c>
      <c r="H95" s="29">
        <v>51</v>
      </c>
      <c r="I95" s="29">
        <v>30</v>
      </c>
      <c r="J95" s="29">
        <v>46</v>
      </c>
      <c r="L95" s="33">
        <v>45</v>
      </c>
      <c r="M95" s="29">
        <v>50</v>
      </c>
      <c r="N95" s="29">
        <v>50</v>
      </c>
      <c r="O95" s="29">
        <v>43</v>
      </c>
      <c r="Q95" s="33">
        <v>43</v>
      </c>
      <c r="R95" s="29">
        <v>46</v>
      </c>
      <c r="S95" s="29">
        <v>49</v>
      </c>
      <c r="T95" s="29">
        <v>42</v>
      </c>
      <c r="V95" s="33">
        <v>59</v>
      </c>
      <c r="W95" s="29">
        <v>45</v>
      </c>
      <c r="X95" s="29">
        <v>58</v>
      </c>
      <c r="Y95" s="29">
        <v>61</v>
      </c>
      <c r="AA95" s="33">
        <v>6</v>
      </c>
      <c r="AB95" s="29">
        <v>45</v>
      </c>
      <c r="AC95" s="29">
        <v>61</v>
      </c>
      <c r="AD95" s="29">
        <v>81</v>
      </c>
      <c r="AF95" s="33">
        <v>42</v>
      </c>
      <c r="AG95" s="29">
        <v>49</v>
      </c>
      <c r="AH95" s="29">
        <v>52</v>
      </c>
      <c r="AI95" s="29">
        <v>54</v>
      </c>
      <c r="AK95" s="33">
        <v>40</v>
      </c>
      <c r="AL95" s="29">
        <v>42</v>
      </c>
      <c r="AM95" s="29">
        <v>48</v>
      </c>
      <c r="AN95" s="29">
        <v>67</v>
      </c>
      <c r="AO95" s="34" t="s">
        <v>45</v>
      </c>
      <c r="AP95" s="33">
        <v>74</v>
      </c>
      <c r="AQ95" s="29">
        <v>39</v>
      </c>
      <c r="AR95" s="29">
        <v>67</v>
      </c>
      <c r="AS95" s="29">
        <v>81</v>
      </c>
      <c r="AU95" s="33">
        <v>54</v>
      </c>
      <c r="AV95" s="29">
        <v>41</v>
      </c>
      <c r="AW95" s="29">
        <v>67</v>
      </c>
      <c r="AX95" s="29">
        <v>64</v>
      </c>
    </row>
    <row r="96" spans="1:51" x14ac:dyDescent="0.3">
      <c r="A96" s="28">
        <v>2790</v>
      </c>
      <c r="B96" s="33">
        <v>41</v>
      </c>
      <c r="C96" s="29">
        <v>42</v>
      </c>
      <c r="D96" s="29">
        <v>55</v>
      </c>
      <c r="E96" s="29">
        <v>72</v>
      </c>
      <c r="F96" s="34" t="s">
        <v>45</v>
      </c>
      <c r="G96" s="33">
        <v>19</v>
      </c>
      <c r="H96" s="29">
        <v>51</v>
      </c>
      <c r="I96" s="29">
        <v>29</v>
      </c>
      <c r="J96" s="29">
        <v>46</v>
      </c>
      <c r="L96" s="33">
        <v>45</v>
      </c>
      <c r="M96" s="29">
        <v>50</v>
      </c>
      <c r="N96" s="29">
        <v>48</v>
      </c>
      <c r="O96" s="29">
        <v>42</v>
      </c>
      <c r="Q96" s="33">
        <v>42</v>
      </c>
      <c r="R96" s="29">
        <v>46</v>
      </c>
      <c r="S96" s="29">
        <v>54</v>
      </c>
      <c r="T96" s="29">
        <v>45</v>
      </c>
      <c r="V96" s="33">
        <v>56</v>
      </c>
      <c r="W96" s="29">
        <v>45</v>
      </c>
      <c r="X96" s="29">
        <v>57</v>
      </c>
      <c r="Y96" s="29">
        <v>60</v>
      </c>
      <c r="AA96" s="33">
        <v>6</v>
      </c>
      <c r="AB96" s="29">
        <v>45</v>
      </c>
      <c r="AC96" s="29">
        <v>56</v>
      </c>
      <c r="AD96" s="29">
        <v>76</v>
      </c>
      <c r="AF96" s="33">
        <v>42</v>
      </c>
      <c r="AG96" s="29">
        <v>50</v>
      </c>
      <c r="AH96" s="29">
        <v>52</v>
      </c>
      <c r="AI96" s="29">
        <v>55</v>
      </c>
      <c r="AK96" s="33">
        <v>40</v>
      </c>
      <c r="AL96" s="29">
        <v>42</v>
      </c>
      <c r="AM96" s="29">
        <v>46</v>
      </c>
      <c r="AN96" s="29">
        <v>67</v>
      </c>
      <c r="AP96" s="33">
        <v>71</v>
      </c>
      <c r="AQ96" s="29">
        <v>39</v>
      </c>
      <c r="AR96" s="29">
        <v>66</v>
      </c>
      <c r="AS96" s="29">
        <v>81</v>
      </c>
      <c r="AU96" s="33">
        <v>53</v>
      </c>
      <c r="AV96" s="29">
        <v>41</v>
      </c>
      <c r="AW96" s="29">
        <v>69</v>
      </c>
      <c r="AX96" s="29">
        <v>67</v>
      </c>
    </row>
    <row r="97" spans="1:51" x14ac:dyDescent="0.3">
      <c r="A97" s="28">
        <v>2820</v>
      </c>
      <c r="B97" s="33">
        <v>40</v>
      </c>
      <c r="C97" s="29">
        <v>43</v>
      </c>
      <c r="D97" s="29">
        <v>55</v>
      </c>
      <c r="E97" s="29">
        <v>72</v>
      </c>
      <c r="G97" s="33">
        <v>19</v>
      </c>
      <c r="H97" s="29">
        <v>51</v>
      </c>
      <c r="I97" s="29">
        <v>21</v>
      </c>
      <c r="J97" s="29">
        <v>41</v>
      </c>
      <c r="L97" s="33">
        <v>46</v>
      </c>
      <c r="M97" s="29">
        <v>50</v>
      </c>
      <c r="N97" s="29">
        <v>47</v>
      </c>
      <c r="O97" s="29">
        <v>41</v>
      </c>
      <c r="Q97" s="33">
        <v>41</v>
      </c>
      <c r="R97" s="29">
        <v>46</v>
      </c>
      <c r="S97" s="29">
        <v>54</v>
      </c>
      <c r="T97" s="29">
        <v>44</v>
      </c>
      <c r="V97" s="33">
        <v>57</v>
      </c>
      <c r="W97" s="29">
        <v>45</v>
      </c>
      <c r="X97" s="29">
        <v>57</v>
      </c>
      <c r="Y97" s="29">
        <v>61</v>
      </c>
      <c r="AA97" s="33">
        <v>5</v>
      </c>
      <c r="AB97" s="29">
        <v>44</v>
      </c>
      <c r="AC97" s="29">
        <v>59</v>
      </c>
      <c r="AD97" s="29">
        <v>77</v>
      </c>
      <c r="AF97" s="33">
        <v>42</v>
      </c>
      <c r="AG97" s="29">
        <v>50</v>
      </c>
      <c r="AH97" s="29">
        <v>58</v>
      </c>
      <c r="AI97" s="29">
        <v>58</v>
      </c>
      <c r="AK97" s="33">
        <v>39</v>
      </c>
      <c r="AL97" s="29">
        <v>43</v>
      </c>
      <c r="AM97" s="29">
        <v>41</v>
      </c>
      <c r="AN97" s="29">
        <v>65</v>
      </c>
      <c r="AP97" s="33">
        <v>68</v>
      </c>
      <c r="AQ97" s="29">
        <v>39</v>
      </c>
      <c r="AR97" s="29">
        <v>66</v>
      </c>
      <c r="AS97" s="29">
        <v>81</v>
      </c>
      <c r="AU97" s="33">
        <v>53</v>
      </c>
      <c r="AV97" s="29">
        <v>42</v>
      </c>
      <c r="AW97" s="29">
        <v>62</v>
      </c>
      <c r="AX97" s="29">
        <v>60</v>
      </c>
    </row>
    <row r="98" spans="1:51" x14ac:dyDescent="0.3">
      <c r="A98" s="28">
        <v>2850</v>
      </c>
      <c r="B98" s="33">
        <v>40</v>
      </c>
      <c r="C98" s="29">
        <v>43</v>
      </c>
      <c r="D98" s="29">
        <v>55</v>
      </c>
      <c r="E98" s="29">
        <v>72</v>
      </c>
      <c r="G98" s="33">
        <v>18</v>
      </c>
      <c r="H98" s="29">
        <v>51</v>
      </c>
      <c r="I98" s="29">
        <v>21</v>
      </c>
      <c r="J98" s="29">
        <v>41</v>
      </c>
      <c r="K98" s="34" t="s">
        <v>46</v>
      </c>
      <c r="L98" s="33">
        <v>45</v>
      </c>
      <c r="M98" s="29">
        <v>50</v>
      </c>
      <c r="N98" s="29">
        <v>48</v>
      </c>
      <c r="O98" s="29">
        <v>44</v>
      </c>
      <c r="Q98" s="33">
        <v>41</v>
      </c>
      <c r="R98" s="29">
        <v>45</v>
      </c>
      <c r="S98" s="29">
        <v>50</v>
      </c>
      <c r="T98" s="29">
        <v>41</v>
      </c>
      <c r="V98" s="33">
        <v>59</v>
      </c>
      <c r="W98" s="29">
        <v>45</v>
      </c>
      <c r="X98" s="29">
        <v>57</v>
      </c>
      <c r="Y98" s="29">
        <v>62</v>
      </c>
      <c r="AA98" s="33">
        <v>5</v>
      </c>
      <c r="AB98" s="29">
        <v>44</v>
      </c>
      <c r="AC98" s="29">
        <v>59</v>
      </c>
      <c r="AD98" s="29">
        <v>78</v>
      </c>
      <c r="AF98" s="33">
        <v>44</v>
      </c>
      <c r="AG98" s="29">
        <v>50</v>
      </c>
      <c r="AH98" s="29">
        <v>58</v>
      </c>
      <c r="AI98" s="29">
        <v>58</v>
      </c>
      <c r="AK98" s="33">
        <v>33</v>
      </c>
      <c r="AL98" s="29">
        <v>43</v>
      </c>
      <c r="AM98" s="29">
        <v>35</v>
      </c>
      <c r="AN98" s="29">
        <v>64</v>
      </c>
      <c r="AP98" s="33">
        <v>68</v>
      </c>
      <c r="AQ98" s="29">
        <v>39</v>
      </c>
      <c r="AR98" s="29">
        <v>67</v>
      </c>
      <c r="AS98" s="29">
        <v>82</v>
      </c>
      <c r="AU98" s="33">
        <v>54</v>
      </c>
      <c r="AV98" s="29">
        <v>42</v>
      </c>
      <c r="AW98" s="29">
        <v>65</v>
      </c>
      <c r="AX98" s="29">
        <v>62</v>
      </c>
    </row>
    <row r="99" spans="1:51" x14ac:dyDescent="0.3">
      <c r="A99" s="28">
        <v>2880</v>
      </c>
      <c r="B99" s="33">
        <v>39</v>
      </c>
      <c r="C99" s="29">
        <v>44</v>
      </c>
      <c r="D99" s="29">
        <v>56</v>
      </c>
      <c r="E99" s="29">
        <v>73</v>
      </c>
      <c r="G99" s="33">
        <v>16</v>
      </c>
      <c r="H99" s="29">
        <v>51</v>
      </c>
      <c r="I99" s="29">
        <v>18</v>
      </c>
      <c r="J99" s="29">
        <v>40</v>
      </c>
      <c r="L99" s="33">
        <v>44</v>
      </c>
      <c r="M99" s="29">
        <v>50</v>
      </c>
      <c r="N99" s="29">
        <v>49</v>
      </c>
      <c r="O99" s="29">
        <v>45</v>
      </c>
      <c r="Q99" s="33">
        <v>42</v>
      </c>
      <c r="R99" s="29">
        <v>45</v>
      </c>
      <c r="S99" s="29">
        <v>50</v>
      </c>
      <c r="T99" s="29">
        <v>40</v>
      </c>
      <c r="U99" s="34" t="s">
        <v>53</v>
      </c>
      <c r="V99" s="33">
        <v>59</v>
      </c>
      <c r="W99" s="29">
        <v>45</v>
      </c>
      <c r="X99" s="29">
        <v>59</v>
      </c>
      <c r="Y99" s="29">
        <v>63</v>
      </c>
      <c r="AA99" s="33">
        <v>5</v>
      </c>
      <c r="AB99" s="29">
        <v>44</v>
      </c>
      <c r="AC99" s="29">
        <v>59</v>
      </c>
      <c r="AD99" s="29">
        <v>78</v>
      </c>
      <c r="AF99" s="33">
        <v>45</v>
      </c>
      <c r="AG99" s="29">
        <v>50</v>
      </c>
      <c r="AH99" s="29">
        <v>62</v>
      </c>
      <c r="AI99" s="29">
        <v>63</v>
      </c>
      <c r="AK99" s="33">
        <v>20</v>
      </c>
      <c r="AL99" s="29">
        <v>43</v>
      </c>
      <c r="AM99" s="29">
        <v>34</v>
      </c>
      <c r="AN99" s="29">
        <v>64</v>
      </c>
      <c r="AO99" s="34" t="s">
        <v>46</v>
      </c>
      <c r="AP99" s="33">
        <v>68</v>
      </c>
      <c r="AQ99" s="29">
        <v>39</v>
      </c>
      <c r="AR99" s="29">
        <v>67</v>
      </c>
      <c r="AS99" s="29">
        <v>82</v>
      </c>
      <c r="AU99" s="33">
        <v>50</v>
      </c>
      <c r="AV99" s="29">
        <v>42</v>
      </c>
      <c r="AW99" s="29">
        <v>67</v>
      </c>
      <c r="AX99" s="29">
        <v>67</v>
      </c>
    </row>
    <row r="100" spans="1:51" x14ac:dyDescent="0.3">
      <c r="A100" s="28">
        <v>2910</v>
      </c>
      <c r="B100" s="33">
        <v>37</v>
      </c>
      <c r="C100" s="29">
        <v>44</v>
      </c>
      <c r="D100" s="29">
        <v>55</v>
      </c>
      <c r="E100" s="29">
        <v>74</v>
      </c>
      <c r="G100" s="33">
        <v>15</v>
      </c>
      <c r="H100" s="29">
        <v>51</v>
      </c>
      <c r="I100" s="29">
        <v>18</v>
      </c>
      <c r="J100" s="29">
        <v>40</v>
      </c>
      <c r="L100" s="33">
        <v>43</v>
      </c>
      <c r="M100" s="29">
        <v>51</v>
      </c>
      <c r="N100" s="29">
        <v>49</v>
      </c>
      <c r="O100" s="29">
        <v>45</v>
      </c>
      <c r="Q100" s="33">
        <v>42</v>
      </c>
      <c r="R100" s="29">
        <v>45</v>
      </c>
      <c r="S100" s="29">
        <v>44</v>
      </c>
      <c r="T100" s="29">
        <v>36</v>
      </c>
      <c r="V100" s="33">
        <v>59</v>
      </c>
      <c r="W100" s="29">
        <v>45</v>
      </c>
      <c r="X100" s="29">
        <v>54</v>
      </c>
      <c r="Y100" s="29">
        <v>60</v>
      </c>
      <c r="AA100" s="33">
        <v>5</v>
      </c>
      <c r="AB100" s="29">
        <v>44</v>
      </c>
      <c r="AC100" s="29">
        <v>57</v>
      </c>
      <c r="AD100" s="29">
        <v>75</v>
      </c>
      <c r="AF100" s="33">
        <v>46</v>
      </c>
      <c r="AG100" s="29">
        <v>50</v>
      </c>
      <c r="AH100" s="29">
        <v>61</v>
      </c>
      <c r="AI100" s="29">
        <v>62</v>
      </c>
      <c r="AK100" s="33">
        <v>17</v>
      </c>
      <c r="AL100" s="29">
        <v>44</v>
      </c>
      <c r="AM100" s="29">
        <v>35</v>
      </c>
      <c r="AN100" s="29">
        <v>64</v>
      </c>
      <c r="AP100" s="33">
        <v>69</v>
      </c>
      <c r="AQ100" s="29">
        <v>39</v>
      </c>
      <c r="AR100" s="29">
        <v>68</v>
      </c>
      <c r="AS100" s="29">
        <v>83</v>
      </c>
      <c r="AU100" s="33">
        <v>50</v>
      </c>
      <c r="AV100" s="29">
        <v>43</v>
      </c>
      <c r="AW100" s="29">
        <v>71</v>
      </c>
      <c r="AX100" s="29">
        <v>68</v>
      </c>
    </row>
    <row r="101" spans="1:51" x14ac:dyDescent="0.3">
      <c r="A101" s="28">
        <v>2940</v>
      </c>
      <c r="B101" s="33">
        <v>29</v>
      </c>
      <c r="C101" s="29">
        <v>44</v>
      </c>
      <c r="D101" s="29">
        <v>56</v>
      </c>
      <c r="E101" s="29">
        <v>76</v>
      </c>
      <c r="G101" s="33">
        <v>15</v>
      </c>
      <c r="H101" s="29">
        <v>52</v>
      </c>
      <c r="I101" s="29">
        <v>17</v>
      </c>
      <c r="J101" s="29">
        <v>41</v>
      </c>
      <c r="L101" s="33">
        <v>43</v>
      </c>
      <c r="M101" s="29">
        <v>50</v>
      </c>
      <c r="N101" s="29">
        <v>48</v>
      </c>
      <c r="O101" s="29">
        <v>44</v>
      </c>
      <c r="Q101" s="33">
        <v>38</v>
      </c>
      <c r="R101" s="29">
        <v>45</v>
      </c>
      <c r="S101" s="29">
        <v>36</v>
      </c>
      <c r="T101" s="29">
        <v>29</v>
      </c>
      <c r="V101" s="33">
        <v>59</v>
      </c>
      <c r="W101" s="29">
        <v>45</v>
      </c>
      <c r="X101" s="29">
        <v>54</v>
      </c>
      <c r="Y101" s="29">
        <v>59</v>
      </c>
      <c r="AA101" s="33">
        <v>5</v>
      </c>
      <c r="AB101" s="29">
        <v>44</v>
      </c>
      <c r="AC101" s="29">
        <v>56</v>
      </c>
      <c r="AD101" s="29">
        <v>74</v>
      </c>
      <c r="AF101" s="33">
        <v>46</v>
      </c>
      <c r="AG101" s="29">
        <v>50</v>
      </c>
      <c r="AH101" s="29">
        <v>57</v>
      </c>
      <c r="AI101" s="29">
        <v>54</v>
      </c>
      <c r="AK101" s="33">
        <v>9</v>
      </c>
      <c r="AL101" s="29">
        <v>44</v>
      </c>
      <c r="AM101" s="29">
        <v>32</v>
      </c>
      <c r="AN101" s="29">
        <v>60</v>
      </c>
      <c r="AP101" s="33">
        <v>71</v>
      </c>
      <c r="AQ101" s="29">
        <v>39</v>
      </c>
      <c r="AR101" s="29">
        <v>68</v>
      </c>
      <c r="AS101" s="29">
        <v>83</v>
      </c>
      <c r="AU101" s="33">
        <v>52</v>
      </c>
      <c r="AV101" s="29">
        <v>43</v>
      </c>
      <c r="AW101" s="29">
        <v>75</v>
      </c>
      <c r="AX101" s="29">
        <v>72</v>
      </c>
    </row>
    <row r="102" spans="1:51" x14ac:dyDescent="0.3">
      <c r="A102" s="28">
        <v>2970</v>
      </c>
      <c r="B102" s="33">
        <v>30</v>
      </c>
      <c r="C102" s="29">
        <v>43</v>
      </c>
      <c r="D102" s="29">
        <v>54</v>
      </c>
      <c r="E102" s="29">
        <v>74</v>
      </c>
      <c r="G102" s="33">
        <v>14</v>
      </c>
      <c r="H102" s="29">
        <v>53</v>
      </c>
      <c r="I102" s="29">
        <v>17</v>
      </c>
      <c r="J102" s="29">
        <v>41</v>
      </c>
      <c r="L102" s="33">
        <v>44</v>
      </c>
      <c r="M102" s="29">
        <v>49</v>
      </c>
      <c r="N102" s="29">
        <v>48</v>
      </c>
      <c r="O102" s="29">
        <v>43</v>
      </c>
      <c r="Q102" s="33">
        <v>33</v>
      </c>
      <c r="R102" s="29">
        <v>45</v>
      </c>
      <c r="S102" s="29">
        <v>36</v>
      </c>
      <c r="T102" s="29">
        <v>30</v>
      </c>
      <c r="V102" s="33">
        <v>59</v>
      </c>
      <c r="W102" s="29">
        <v>44</v>
      </c>
      <c r="X102" s="29">
        <v>54</v>
      </c>
      <c r="Y102" s="29">
        <v>61</v>
      </c>
      <c r="AA102" s="33">
        <v>5</v>
      </c>
      <c r="AB102" s="29">
        <v>44</v>
      </c>
      <c r="AC102" s="29">
        <v>56</v>
      </c>
      <c r="AD102" s="29">
        <v>74</v>
      </c>
      <c r="AE102" s="34" t="s">
        <v>46</v>
      </c>
      <c r="AF102" s="33">
        <v>42</v>
      </c>
      <c r="AG102" s="29">
        <v>50</v>
      </c>
      <c r="AH102" s="29">
        <v>55</v>
      </c>
      <c r="AI102" s="29">
        <v>55</v>
      </c>
      <c r="AK102" s="33">
        <v>4</v>
      </c>
      <c r="AL102" s="29">
        <v>45</v>
      </c>
      <c r="AM102" s="29">
        <v>26</v>
      </c>
      <c r="AN102" s="29">
        <v>54</v>
      </c>
      <c r="AP102" s="33">
        <v>72</v>
      </c>
      <c r="AQ102" s="29">
        <v>40</v>
      </c>
      <c r="AR102" s="29">
        <v>68</v>
      </c>
      <c r="AS102" s="29">
        <v>84</v>
      </c>
      <c r="AU102" s="33">
        <v>53</v>
      </c>
      <c r="AV102" s="29">
        <v>43</v>
      </c>
      <c r="AW102" s="29">
        <v>74</v>
      </c>
      <c r="AX102" s="29">
        <v>71</v>
      </c>
    </row>
    <row r="103" spans="1:51" x14ac:dyDescent="0.3">
      <c r="A103" s="28">
        <v>3000</v>
      </c>
      <c r="B103" s="33">
        <v>31</v>
      </c>
      <c r="C103" s="29">
        <v>43</v>
      </c>
      <c r="D103" s="29">
        <v>55</v>
      </c>
      <c r="E103" s="29">
        <v>74</v>
      </c>
      <c r="G103" s="33">
        <v>14</v>
      </c>
      <c r="H103" s="29">
        <v>53</v>
      </c>
      <c r="I103" s="29">
        <v>20</v>
      </c>
      <c r="J103" s="29">
        <v>42</v>
      </c>
      <c r="L103" s="33">
        <v>45</v>
      </c>
      <c r="M103" s="29">
        <v>49</v>
      </c>
      <c r="N103" s="29">
        <v>49</v>
      </c>
      <c r="O103" s="29">
        <v>45</v>
      </c>
      <c r="Q103" s="33">
        <v>31</v>
      </c>
      <c r="R103" s="29">
        <v>45</v>
      </c>
      <c r="S103" s="29">
        <v>35</v>
      </c>
      <c r="T103" s="29">
        <v>29</v>
      </c>
      <c r="V103" s="33">
        <v>58</v>
      </c>
      <c r="W103" s="29">
        <v>44</v>
      </c>
      <c r="X103" s="29">
        <v>52</v>
      </c>
      <c r="Y103" s="29">
        <v>59</v>
      </c>
      <c r="AA103" s="33">
        <v>5</v>
      </c>
      <c r="AB103" s="29">
        <v>45</v>
      </c>
      <c r="AC103" s="29">
        <v>56</v>
      </c>
      <c r="AD103" s="29">
        <v>74</v>
      </c>
      <c r="AF103" s="33">
        <v>42</v>
      </c>
      <c r="AG103" s="29">
        <v>50</v>
      </c>
      <c r="AH103" s="29">
        <v>55</v>
      </c>
      <c r="AI103" s="29">
        <v>56</v>
      </c>
      <c r="AK103" s="33">
        <v>3</v>
      </c>
      <c r="AL103" s="29">
        <v>46</v>
      </c>
      <c r="AM103" s="29">
        <v>26</v>
      </c>
      <c r="AN103" s="29">
        <v>54</v>
      </c>
      <c r="AP103" s="33">
        <v>72</v>
      </c>
      <c r="AQ103" s="29">
        <v>40</v>
      </c>
      <c r="AR103" s="29">
        <v>68</v>
      </c>
      <c r="AS103" s="29">
        <v>84</v>
      </c>
      <c r="AU103" s="33">
        <v>56</v>
      </c>
      <c r="AV103" s="29">
        <v>42</v>
      </c>
      <c r="AW103" s="29">
        <v>72</v>
      </c>
      <c r="AX103" s="29">
        <v>67</v>
      </c>
      <c r="AY103" s="34" t="s">
        <v>45</v>
      </c>
    </row>
    <row r="104" spans="1:51" x14ac:dyDescent="0.3">
      <c r="A104" s="28">
        <v>3030</v>
      </c>
      <c r="B104" s="33">
        <v>30</v>
      </c>
      <c r="C104" s="29">
        <v>44</v>
      </c>
      <c r="D104" s="29">
        <v>58</v>
      </c>
      <c r="E104" s="29">
        <v>77</v>
      </c>
      <c r="G104" s="33">
        <v>14</v>
      </c>
      <c r="H104" s="29">
        <v>54</v>
      </c>
      <c r="I104" s="29">
        <v>21</v>
      </c>
      <c r="J104" s="29">
        <v>45</v>
      </c>
      <c r="L104" s="33">
        <v>45</v>
      </c>
      <c r="M104" s="29">
        <v>49</v>
      </c>
      <c r="N104" s="29">
        <v>49</v>
      </c>
      <c r="O104" s="29">
        <v>45</v>
      </c>
      <c r="Q104" s="33">
        <v>29</v>
      </c>
      <c r="R104" s="29">
        <v>46</v>
      </c>
      <c r="S104" s="29">
        <v>36</v>
      </c>
      <c r="T104" s="29">
        <v>30</v>
      </c>
      <c r="V104" s="33">
        <v>56</v>
      </c>
      <c r="W104" s="29">
        <v>45</v>
      </c>
      <c r="X104" s="29">
        <v>56</v>
      </c>
      <c r="Y104" s="29">
        <v>60</v>
      </c>
      <c r="AA104" s="33">
        <v>4</v>
      </c>
      <c r="AB104" s="29">
        <v>45</v>
      </c>
      <c r="AC104" s="29">
        <v>51</v>
      </c>
      <c r="AD104" s="29">
        <v>73</v>
      </c>
      <c r="AF104" s="33">
        <v>41</v>
      </c>
      <c r="AG104" s="29">
        <v>51</v>
      </c>
      <c r="AH104" s="29">
        <v>53</v>
      </c>
      <c r="AI104" s="29">
        <v>51</v>
      </c>
      <c r="AK104" s="33">
        <v>4</v>
      </c>
      <c r="AL104" s="29">
        <v>47</v>
      </c>
      <c r="AM104" s="29">
        <v>26</v>
      </c>
      <c r="AN104" s="29">
        <v>55</v>
      </c>
      <c r="AP104" s="33">
        <v>73</v>
      </c>
      <c r="AQ104" s="29">
        <v>39</v>
      </c>
      <c r="AR104" s="29">
        <v>68</v>
      </c>
      <c r="AS104" s="29">
        <v>84</v>
      </c>
      <c r="AU104" s="33">
        <v>58</v>
      </c>
      <c r="AV104" s="29">
        <v>41</v>
      </c>
      <c r="AW104" s="29">
        <v>72</v>
      </c>
      <c r="AX104" s="29">
        <v>67</v>
      </c>
    </row>
    <row r="105" spans="1:51" x14ac:dyDescent="0.3">
      <c r="A105" s="28">
        <v>3060</v>
      </c>
      <c r="B105" s="33">
        <v>30</v>
      </c>
      <c r="C105" s="29">
        <v>44</v>
      </c>
      <c r="D105" s="29">
        <v>59</v>
      </c>
      <c r="E105" s="29">
        <v>78</v>
      </c>
      <c r="G105" s="33">
        <v>15</v>
      </c>
      <c r="H105" s="29">
        <v>55</v>
      </c>
      <c r="I105" s="29">
        <v>20</v>
      </c>
      <c r="J105" s="29">
        <v>45</v>
      </c>
      <c r="L105" s="33">
        <v>46</v>
      </c>
      <c r="M105" s="29">
        <v>50</v>
      </c>
      <c r="N105" s="29">
        <v>49</v>
      </c>
      <c r="O105" s="29">
        <v>45</v>
      </c>
      <c r="Q105" s="33">
        <v>29</v>
      </c>
      <c r="R105" s="29">
        <v>46</v>
      </c>
      <c r="S105" s="29">
        <v>35</v>
      </c>
      <c r="T105" s="29">
        <v>30</v>
      </c>
      <c r="V105" s="33">
        <v>57</v>
      </c>
      <c r="W105" s="29">
        <v>45</v>
      </c>
      <c r="X105" s="29">
        <v>58</v>
      </c>
      <c r="Y105" s="29">
        <v>62</v>
      </c>
      <c r="AA105" s="33">
        <v>2</v>
      </c>
      <c r="AB105" s="29">
        <v>45</v>
      </c>
      <c r="AC105" s="29">
        <v>48</v>
      </c>
      <c r="AD105" s="29">
        <v>72</v>
      </c>
      <c r="AF105" s="33">
        <v>39</v>
      </c>
      <c r="AG105" s="29">
        <v>51</v>
      </c>
      <c r="AH105" s="29">
        <v>52</v>
      </c>
      <c r="AI105" s="29">
        <v>51</v>
      </c>
      <c r="AK105" s="33">
        <v>7</v>
      </c>
      <c r="AL105" s="29">
        <v>48</v>
      </c>
      <c r="AM105" s="29">
        <v>30</v>
      </c>
      <c r="AN105" s="29">
        <v>58</v>
      </c>
      <c r="AP105" s="33">
        <v>72</v>
      </c>
      <c r="AQ105" s="29">
        <v>39</v>
      </c>
      <c r="AR105" s="29">
        <v>68</v>
      </c>
      <c r="AS105" s="29">
        <v>84</v>
      </c>
      <c r="AU105" s="33">
        <v>58</v>
      </c>
      <c r="AV105" s="29">
        <v>40</v>
      </c>
      <c r="AW105" s="29">
        <v>72</v>
      </c>
      <c r="AX105" s="29">
        <v>68</v>
      </c>
    </row>
    <row r="106" spans="1:51" x14ac:dyDescent="0.3">
      <c r="A106" s="28">
        <v>3090</v>
      </c>
      <c r="B106" s="33">
        <v>33</v>
      </c>
      <c r="C106" s="29">
        <v>43</v>
      </c>
      <c r="D106" s="29">
        <v>57</v>
      </c>
      <c r="E106" s="29">
        <v>77</v>
      </c>
      <c r="G106" s="33">
        <v>15</v>
      </c>
      <c r="H106" s="29">
        <v>55</v>
      </c>
      <c r="I106" s="29">
        <v>19</v>
      </c>
      <c r="J106" s="29">
        <v>44</v>
      </c>
      <c r="L106" s="33">
        <v>47</v>
      </c>
      <c r="M106" s="29">
        <v>50</v>
      </c>
      <c r="N106" s="29">
        <v>49</v>
      </c>
      <c r="O106" s="29">
        <v>45</v>
      </c>
      <c r="Q106" s="33">
        <v>30</v>
      </c>
      <c r="R106" s="29">
        <v>46</v>
      </c>
      <c r="S106" s="29">
        <v>34</v>
      </c>
      <c r="T106" s="29">
        <v>29</v>
      </c>
      <c r="V106" s="33">
        <v>56</v>
      </c>
      <c r="W106" s="29">
        <v>46</v>
      </c>
      <c r="X106" s="29">
        <v>59</v>
      </c>
      <c r="Y106" s="29">
        <v>62</v>
      </c>
      <c r="AA106" s="33">
        <v>2</v>
      </c>
      <c r="AB106" s="29">
        <v>46</v>
      </c>
      <c r="AC106" s="29">
        <v>45</v>
      </c>
      <c r="AD106" s="29">
        <v>71</v>
      </c>
      <c r="AF106" s="33">
        <v>39</v>
      </c>
      <c r="AG106" s="29">
        <v>52</v>
      </c>
      <c r="AH106" s="29">
        <v>52</v>
      </c>
      <c r="AI106" s="29">
        <v>51</v>
      </c>
      <c r="AK106" s="33">
        <v>7</v>
      </c>
      <c r="AL106" s="29">
        <v>48</v>
      </c>
      <c r="AM106" s="29">
        <v>30</v>
      </c>
      <c r="AN106" s="29">
        <v>58</v>
      </c>
      <c r="AP106" s="33">
        <v>71</v>
      </c>
      <c r="AQ106" s="29">
        <v>39</v>
      </c>
      <c r="AR106" s="29">
        <v>68</v>
      </c>
      <c r="AS106" s="29">
        <v>84</v>
      </c>
      <c r="AU106" s="33">
        <v>58</v>
      </c>
      <c r="AV106" s="29">
        <v>40</v>
      </c>
      <c r="AW106" s="29">
        <v>73</v>
      </c>
      <c r="AX106" s="29">
        <v>69</v>
      </c>
    </row>
    <row r="107" spans="1:51" x14ac:dyDescent="0.3">
      <c r="A107" s="28">
        <v>3120</v>
      </c>
      <c r="B107" s="33">
        <v>35</v>
      </c>
      <c r="C107" s="29">
        <v>42</v>
      </c>
      <c r="D107" s="29">
        <v>57</v>
      </c>
      <c r="E107" s="29">
        <v>76</v>
      </c>
      <c r="G107" s="33">
        <v>16</v>
      </c>
      <c r="H107" s="29">
        <v>55</v>
      </c>
      <c r="I107" s="29">
        <v>18</v>
      </c>
      <c r="J107" s="29">
        <v>40</v>
      </c>
      <c r="L107" s="33">
        <v>48</v>
      </c>
      <c r="M107" s="29">
        <v>49</v>
      </c>
      <c r="N107" s="29">
        <v>48</v>
      </c>
      <c r="O107" s="29">
        <v>44</v>
      </c>
      <c r="P107" s="34" t="s">
        <v>54</v>
      </c>
      <c r="Q107" s="33">
        <v>30</v>
      </c>
      <c r="R107" s="29">
        <v>46</v>
      </c>
      <c r="S107" s="29">
        <v>35</v>
      </c>
      <c r="T107" s="29">
        <v>30</v>
      </c>
      <c r="V107" s="33">
        <v>58</v>
      </c>
      <c r="W107" s="29">
        <v>46</v>
      </c>
      <c r="X107" s="29">
        <v>59</v>
      </c>
      <c r="Y107" s="29">
        <v>62</v>
      </c>
      <c r="AA107" s="33">
        <v>1</v>
      </c>
      <c r="AB107" s="29">
        <v>48</v>
      </c>
      <c r="AC107" s="29">
        <v>43</v>
      </c>
      <c r="AD107" s="29">
        <v>71</v>
      </c>
      <c r="AF107" s="33">
        <v>39</v>
      </c>
      <c r="AG107" s="29">
        <v>52</v>
      </c>
      <c r="AH107" s="29">
        <v>52</v>
      </c>
      <c r="AI107" s="29">
        <v>52</v>
      </c>
      <c r="AK107" s="33">
        <v>7</v>
      </c>
      <c r="AL107" s="29">
        <v>47</v>
      </c>
      <c r="AM107" s="29">
        <v>29</v>
      </c>
      <c r="AN107" s="29">
        <v>57</v>
      </c>
      <c r="AP107" s="33">
        <v>72</v>
      </c>
      <c r="AQ107" s="29">
        <v>39</v>
      </c>
      <c r="AR107" s="29">
        <v>69</v>
      </c>
      <c r="AS107" s="29">
        <v>85</v>
      </c>
      <c r="AU107" s="33">
        <v>58</v>
      </c>
      <c r="AV107" s="29">
        <v>40</v>
      </c>
      <c r="AW107" s="29">
        <v>73</v>
      </c>
      <c r="AX107" s="29">
        <v>69</v>
      </c>
    </row>
    <row r="108" spans="1:51" x14ac:dyDescent="0.3">
      <c r="A108" s="28">
        <v>3150</v>
      </c>
      <c r="B108" s="33">
        <v>34</v>
      </c>
      <c r="C108" s="29">
        <v>43</v>
      </c>
      <c r="D108" s="29">
        <v>57</v>
      </c>
      <c r="E108" s="29">
        <v>76</v>
      </c>
      <c r="G108" s="33">
        <v>15</v>
      </c>
      <c r="H108" s="29">
        <v>55</v>
      </c>
      <c r="I108" s="29">
        <v>17</v>
      </c>
      <c r="J108" s="29">
        <v>40</v>
      </c>
      <c r="L108" s="33">
        <v>48</v>
      </c>
      <c r="M108" s="29">
        <v>50</v>
      </c>
      <c r="N108" s="29">
        <v>48</v>
      </c>
      <c r="O108" s="29">
        <v>45</v>
      </c>
      <c r="Q108" s="33">
        <v>30</v>
      </c>
      <c r="R108" s="29">
        <v>46</v>
      </c>
      <c r="S108" s="29">
        <v>36</v>
      </c>
      <c r="T108" s="29">
        <v>30</v>
      </c>
      <c r="V108" s="33">
        <v>58</v>
      </c>
      <c r="W108" s="29">
        <v>45</v>
      </c>
      <c r="X108" s="29">
        <v>58</v>
      </c>
      <c r="Y108" s="29">
        <v>61</v>
      </c>
      <c r="AA108" s="33">
        <v>1</v>
      </c>
      <c r="AB108" s="29">
        <v>49</v>
      </c>
      <c r="AC108" s="29">
        <v>42</v>
      </c>
      <c r="AD108" s="29">
        <v>70</v>
      </c>
      <c r="AF108" s="33">
        <v>40</v>
      </c>
      <c r="AG108" s="29">
        <v>52</v>
      </c>
      <c r="AH108" s="29">
        <v>52</v>
      </c>
      <c r="AI108" s="29">
        <v>51</v>
      </c>
      <c r="AK108" s="33">
        <v>9</v>
      </c>
      <c r="AL108" s="29">
        <v>47</v>
      </c>
      <c r="AM108" s="29">
        <v>29</v>
      </c>
      <c r="AN108" s="29">
        <v>56</v>
      </c>
      <c r="AP108" s="33">
        <v>72</v>
      </c>
      <c r="AQ108" s="29">
        <v>39</v>
      </c>
      <c r="AR108" s="29">
        <v>70</v>
      </c>
      <c r="AS108" s="29">
        <v>86</v>
      </c>
      <c r="AU108" s="33">
        <v>59</v>
      </c>
      <c r="AV108" s="29">
        <v>39</v>
      </c>
      <c r="AW108" s="29">
        <v>72</v>
      </c>
      <c r="AX108" s="29">
        <v>69</v>
      </c>
    </row>
    <row r="109" spans="1:51" x14ac:dyDescent="0.3">
      <c r="A109" s="28">
        <v>3180</v>
      </c>
      <c r="B109" s="33">
        <v>32</v>
      </c>
      <c r="C109" s="29">
        <v>43</v>
      </c>
      <c r="D109" s="29">
        <v>57</v>
      </c>
      <c r="E109" s="29">
        <v>77</v>
      </c>
      <c r="G109" s="33">
        <v>14</v>
      </c>
      <c r="H109" s="29">
        <v>55</v>
      </c>
      <c r="I109" s="29">
        <v>17</v>
      </c>
      <c r="J109" s="29">
        <v>39</v>
      </c>
      <c r="L109" s="33">
        <v>48</v>
      </c>
      <c r="M109" s="29">
        <v>50</v>
      </c>
      <c r="N109" s="29">
        <v>49</v>
      </c>
      <c r="O109" s="29">
        <v>43</v>
      </c>
      <c r="Q109" s="33">
        <v>31</v>
      </c>
      <c r="R109" s="29">
        <v>47</v>
      </c>
      <c r="S109" s="29">
        <v>35</v>
      </c>
      <c r="T109" s="29">
        <v>30</v>
      </c>
      <c r="V109" s="33">
        <v>56</v>
      </c>
      <c r="W109" s="29">
        <v>45</v>
      </c>
      <c r="X109" s="29">
        <v>59</v>
      </c>
      <c r="Y109" s="29">
        <v>59</v>
      </c>
      <c r="AA109" s="33">
        <v>1</v>
      </c>
      <c r="AB109" s="29">
        <v>51</v>
      </c>
      <c r="AC109" s="29">
        <v>39</v>
      </c>
      <c r="AD109" s="29">
        <v>69</v>
      </c>
      <c r="AF109" s="33">
        <v>40</v>
      </c>
      <c r="AG109" s="29">
        <v>52</v>
      </c>
      <c r="AH109" s="29">
        <v>52</v>
      </c>
      <c r="AI109" s="29">
        <v>52</v>
      </c>
      <c r="AK109" s="33">
        <v>10</v>
      </c>
      <c r="AL109" s="29">
        <v>47</v>
      </c>
      <c r="AM109" s="29">
        <v>29</v>
      </c>
      <c r="AN109" s="29">
        <v>58</v>
      </c>
      <c r="AP109" s="33">
        <v>73</v>
      </c>
      <c r="AQ109" s="29">
        <v>39</v>
      </c>
      <c r="AR109" s="29">
        <v>69</v>
      </c>
      <c r="AS109" s="29">
        <v>85</v>
      </c>
      <c r="AU109" s="33">
        <v>59</v>
      </c>
      <c r="AV109" s="29">
        <v>38</v>
      </c>
      <c r="AW109" s="29">
        <v>69</v>
      </c>
      <c r="AX109" s="29">
        <v>66</v>
      </c>
    </row>
    <row r="110" spans="1:51" x14ac:dyDescent="0.3">
      <c r="A110" s="28">
        <v>3210</v>
      </c>
      <c r="B110" s="33">
        <v>32</v>
      </c>
      <c r="C110" s="29">
        <v>44</v>
      </c>
      <c r="D110" s="29">
        <v>57</v>
      </c>
      <c r="E110" s="29">
        <v>77</v>
      </c>
      <c r="G110" s="33">
        <v>14</v>
      </c>
      <c r="H110" s="29">
        <v>55</v>
      </c>
      <c r="I110" s="29">
        <v>16</v>
      </c>
      <c r="J110" s="29">
        <v>38</v>
      </c>
      <c r="L110" s="33">
        <v>48</v>
      </c>
      <c r="M110" s="29">
        <v>50</v>
      </c>
      <c r="N110" s="29">
        <v>48</v>
      </c>
      <c r="O110" s="29">
        <v>47</v>
      </c>
      <c r="Q110" s="33">
        <v>31</v>
      </c>
      <c r="R110" s="29">
        <v>47</v>
      </c>
      <c r="S110" s="29">
        <v>31</v>
      </c>
      <c r="T110" s="29">
        <v>28</v>
      </c>
      <c r="V110" s="33">
        <v>56</v>
      </c>
      <c r="W110" s="29">
        <v>45</v>
      </c>
      <c r="X110" s="29">
        <v>62</v>
      </c>
      <c r="Y110" s="29">
        <v>63</v>
      </c>
      <c r="AA110" s="33">
        <v>1</v>
      </c>
      <c r="AB110" s="29">
        <v>53</v>
      </c>
      <c r="AC110" s="29">
        <v>38</v>
      </c>
      <c r="AD110" s="29">
        <v>68</v>
      </c>
      <c r="AF110" s="33">
        <v>41</v>
      </c>
      <c r="AG110" s="29">
        <v>53</v>
      </c>
      <c r="AH110" s="29">
        <v>52</v>
      </c>
      <c r="AI110" s="29">
        <v>51</v>
      </c>
      <c r="AK110" s="33">
        <v>10</v>
      </c>
      <c r="AL110" s="29">
        <v>47</v>
      </c>
      <c r="AM110" s="29">
        <v>28</v>
      </c>
      <c r="AN110" s="29">
        <v>57</v>
      </c>
      <c r="AP110" s="33">
        <v>75</v>
      </c>
      <c r="AQ110" s="29">
        <v>38</v>
      </c>
      <c r="AR110" s="29">
        <v>68</v>
      </c>
      <c r="AS110" s="29">
        <v>85</v>
      </c>
      <c r="AU110" s="33">
        <v>59</v>
      </c>
      <c r="AV110" s="29">
        <v>37</v>
      </c>
      <c r="AW110" s="29">
        <v>70</v>
      </c>
      <c r="AX110" s="29">
        <v>66</v>
      </c>
    </row>
    <row r="111" spans="1:51" x14ac:dyDescent="0.3">
      <c r="A111" s="28">
        <v>3240</v>
      </c>
      <c r="B111" s="33">
        <v>30</v>
      </c>
      <c r="C111" s="29">
        <v>44</v>
      </c>
      <c r="D111" s="29">
        <v>60</v>
      </c>
      <c r="E111" s="29">
        <v>78</v>
      </c>
      <c r="G111" s="33">
        <v>14</v>
      </c>
      <c r="H111" s="29">
        <v>55</v>
      </c>
      <c r="I111" s="29">
        <v>15</v>
      </c>
      <c r="J111" s="29">
        <v>38</v>
      </c>
      <c r="L111" s="33">
        <v>48</v>
      </c>
      <c r="M111" s="29">
        <v>50</v>
      </c>
      <c r="N111" s="29">
        <v>49</v>
      </c>
      <c r="O111" s="29">
        <v>49</v>
      </c>
      <c r="Q111" s="33">
        <v>30</v>
      </c>
      <c r="R111" s="29">
        <v>47</v>
      </c>
      <c r="S111" s="29">
        <v>32</v>
      </c>
      <c r="T111" s="29">
        <v>29</v>
      </c>
      <c r="V111" s="33">
        <v>57</v>
      </c>
      <c r="W111" s="29">
        <v>45</v>
      </c>
      <c r="X111" s="29">
        <v>63</v>
      </c>
      <c r="Y111" s="29">
        <v>64</v>
      </c>
      <c r="AA111" s="33">
        <v>1</v>
      </c>
      <c r="AB111" s="29">
        <v>54</v>
      </c>
      <c r="AC111" s="29">
        <v>39</v>
      </c>
      <c r="AD111" s="29">
        <v>69</v>
      </c>
      <c r="AF111" s="33">
        <v>41</v>
      </c>
      <c r="AG111" s="29">
        <v>53</v>
      </c>
      <c r="AH111" s="29">
        <v>55</v>
      </c>
      <c r="AI111" s="29">
        <v>54</v>
      </c>
      <c r="AK111" s="33">
        <v>10</v>
      </c>
      <c r="AL111" s="29">
        <v>47</v>
      </c>
      <c r="AM111" s="29">
        <v>27</v>
      </c>
      <c r="AN111" s="29">
        <v>55</v>
      </c>
      <c r="AP111" s="33">
        <v>75</v>
      </c>
      <c r="AQ111" s="29">
        <v>38</v>
      </c>
      <c r="AR111" s="29">
        <v>69</v>
      </c>
      <c r="AS111" s="29">
        <v>85</v>
      </c>
      <c r="AU111" s="33">
        <v>57</v>
      </c>
      <c r="AV111" s="29">
        <v>37</v>
      </c>
      <c r="AW111" s="29">
        <v>72</v>
      </c>
      <c r="AX111" s="29">
        <v>68</v>
      </c>
    </row>
    <row r="112" spans="1:51" x14ac:dyDescent="0.3">
      <c r="A112" s="28">
        <v>3270</v>
      </c>
      <c r="B112" s="33">
        <v>30</v>
      </c>
      <c r="C112" s="29">
        <v>44</v>
      </c>
      <c r="D112" s="29">
        <v>62</v>
      </c>
      <c r="E112" s="29">
        <v>81</v>
      </c>
      <c r="G112" s="33">
        <v>13</v>
      </c>
      <c r="H112" s="29">
        <v>55</v>
      </c>
      <c r="I112" s="29">
        <v>16</v>
      </c>
      <c r="J112" s="29">
        <v>39</v>
      </c>
      <c r="L112" s="33">
        <v>48</v>
      </c>
      <c r="M112" s="29">
        <v>50</v>
      </c>
      <c r="N112" s="29">
        <v>48</v>
      </c>
      <c r="O112" s="29">
        <v>48</v>
      </c>
      <c r="Q112" s="33">
        <v>30</v>
      </c>
      <c r="R112" s="29">
        <v>47</v>
      </c>
      <c r="S112" s="29">
        <v>32</v>
      </c>
      <c r="T112" s="29">
        <v>30</v>
      </c>
      <c r="V112" s="33">
        <v>56</v>
      </c>
      <c r="W112" s="29">
        <v>45</v>
      </c>
      <c r="X112" s="29">
        <v>62</v>
      </c>
      <c r="Y112" s="29">
        <v>65</v>
      </c>
      <c r="AA112" s="33">
        <v>1</v>
      </c>
      <c r="AB112" s="29">
        <v>56</v>
      </c>
      <c r="AC112" s="29">
        <v>39</v>
      </c>
      <c r="AD112" s="29">
        <v>69</v>
      </c>
      <c r="AF112" s="33">
        <v>43</v>
      </c>
      <c r="AG112" s="29">
        <v>53</v>
      </c>
      <c r="AH112" s="29">
        <v>58</v>
      </c>
      <c r="AI112" s="29">
        <v>56</v>
      </c>
      <c r="AK112" s="33">
        <v>9</v>
      </c>
      <c r="AL112" s="29">
        <v>47</v>
      </c>
      <c r="AM112" s="29">
        <v>26</v>
      </c>
      <c r="AN112" s="29">
        <v>54</v>
      </c>
      <c r="AP112" s="33">
        <v>75</v>
      </c>
      <c r="AQ112" s="29">
        <v>38</v>
      </c>
      <c r="AR112" s="29">
        <v>69</v>
      </c>
      <c r="AS112" s="29">
        <v>86</v>
      </c>
      <c r="AU112" s="33">
        <v>57</v>
      </c>
      <c r="AV112" s="29">
        <v>37</v>
      </c>
      <c r="AW112" s="29">
        <v>70</v>
      </c>
      <c r="AX112" s="29">
        <v>66</v>
      </c>
    </row>
    <row r="113" spans="1:50" x14ac:dyDescent="0.3">
      <c r="A113" s="28">
        <v>3300</v>
      </c>
      <c r="B113" s="33">
        <v>32</v>
      </c>
      <c r="C113" s="29">
        <v>43</v>
      </c>
      <c r="D113" s="29">
        <v>60</v>
      </c>
      <c r="E113" s="29">
        <v>80</v>
      </c>
      <c r="G113" s="33">
        <v>13</v>
      </c>
      <c r="H113" s="29">
        <v>55</v>
      </c>
      <c r="I113" s="29">
        <v>16</v>
      </c>
      <c r="J113" s="29">
        <v>40</v>
      </c>
      <c r="L113" s="33">
        <v>47</v>
      </c>
      <c r="M113" s="29">
        <v>50</v>
      </c>
      <c r="N113" s="29">
        <v>47</v>
      </c>
      <c r="O113" s="29">
        <v>47</v>
      </c>
      <c r="Q113" s="33">
        <v>30</v>
      </c>
      <c r="R113" s="29">
        <v>47</v>
      </c>
      <c r="S113" s="29">
        <v>32</v>
      </c>
      <c r="T113" s="29">
        <v>29</v>
      </c>
      <c r="V113" s="33">
        <v>57</v>
      </c>
      <c r="W113" s="29">
        <v>45</v>
      </c>
      <c r="X113" s="29">
        <v>61</v>
      </c>
      <c r="Y113" s="29">
        <v>62</v>
      </c>
      <c r="AA113" s="33">
        <v>1</v>
      </c>
      <c r="AB113" s="29">
        <v>57</v>
      </c>
      <c r="AC113" s="29">
        <v>36</v>
      </c>
      <c r="AD113" s="29">
        <v>69</v>
      </c>
      <c r="AF113" s="33">
        <v>44</v>
      </c>
      <c r="AG113" s="29">
        <v>52</v>
      </c>
      <c r="AH113" s="29">
        <v>56</v>
      </c>
      <c r="AI113" s="29">
        <v>54</v>
      </c>
      <c r="AK113" s="33">
        <v>9</v>
      </c>
      <c r="AL113" s="29">
        <v>47</v>
      </c>
      <c r="AM113" s="29">
        <v>25</v>
      </c>
      <c r="AN113" s="29">
        <v>54</v>
      </c>
      <c r="AP113" s="33">
        <v>75</v>
      </c>
      <c r="AQ113" s="29">
        <v>38</v>
      </c>
      <c r="AR113" s="29">
        <v>69</v>
      </c>
      <c r="AS113" s="29">
        <v>86</v>
      </c>
      <c r="AU113" s="33">
        <v>57</v>
      </c>
      <c r="AV113" s="29">
        <v>37</v>
      </c>
      <c r="AW113" s="29">
        <v>68</v>
      </c>
      <c r="AX113" s="29">
        <v>64</v>
      </c>
    </row>
    <row r="114" spans="1:50" x14ac:dyDescent="0.3">
      <c r="A114" s="28">
        <v>3330</v>
      </c>
      <c r="B114" s="33">
        <v>33</v>
      </c>
      <c r="C114" s="29">
        <v>42</v>
      </c>
      <c r="D114" s="29">
        <v>58</v>
      </c>
      <c r="E114" s="29">
        <v>78</v>
      </c>
      <c r="G114" s="33">
        <v>13</v>
      </c>
      <c r="H114" s="29">
        <v>55</v>
      </c>
      <c r="I114" s="29">
        <v>17</v>
      </c>
      <c r="J114" s="29">
        <v>40</v>
      </c>
      <c r="L114" s="33">
        <v>46</v>
      </c>
      <c r="M114" s="29">
        <v>50</v>
      </c>
      <c r="N114" s="29">
        <v>47</v>
      </c>
      <c r="O114" s="29">
        <v>49</v>
      </c>
      <c r="Q114" s="33">
        <v>30</v>
      </c>
      <c r="R114" s="29">
        <v>47</v>
      </c>
      <c r="S114" s="29">
        <v>29</v>
      </c>
      <c r="T114" s="29">
        <v>27</v>
      </c>
      <c r="V114" s="33">
        <v>58</v>
      </c>
      <c r="W114" s="29">
        <v>44</v>
      </c>
      <c r="X114" s="29">
        <v>60</v>
      </c>
      <c r="Y114" s="29">
        <v>62</v>
      </c>
      <c r="AA114" s="33">
        <v>1</v>
      </c>
      <c r="AB114" s="29">
        <v>59</v>
      </c>
      <c r="AC114" s="29">
        <v>35</v>
      </c>
      <c r="AD114" s="29">
        <v>68</v>
      </c>
      <c r="AF114" s="33">
        <v>44</v>
      </c>
      <c r="AG114" s="29">
        <v>52</v>
      </c>
      <c r="AH114" s="29">
        <v>56</v>
      </c>
      <c r="AI114" s="29">
        <v>54</v>
      </c>
      <c r="AK114" s="33">
        <v>9</v>
      </c>
      <c r="AL114" s="29">
        <v>47</v>
      </c>
      <c r="AM114" s="29">
        <v>25</v>
      </c>
      <c r="AN114" s="29">
        <v>54</v>
      </c>
      <c r="AP114" s="33">
        <v>76</v>
      </c>
      <c r="AQ114" s="29">
        <v>38</v>
      </c>
      <c r="AR114" s="29">
        <v>67</v>
      </c>
      <c r="AS114" s="29">
        <v>85</v>
      </c>
      <c r="AU114" s="33">
        <v>56</v>
      </c>
      <c r="AV114" s="29">
        <v>37</v>
      </c>
      <c r="AW114" s="29">
        <v>70</v>
      </c>
      <c r="AX114" s="29">
        <v>65</v>
      </c>
    </row>
    <row r="115" spans="1:50" x14ac:dyDescent="0.3">
      <c r="A115" s="28">
        <v>3360</v>
      </c>
      <c r="B115" s="33">
        <v>32</v>
      </c>
      <c r="C115" s="29">
        <v>42</v>
      </c>
      <c r="D115" s="29">
        <v>59</v>
      </c>
      <c r="E115" s="29">
        <v>79</v>
      </c>
      <c r="G115" s="33">
        <v>14</v>
      </c>
      <c r="H115" s="29">
        <v>56</v>
      </c>
      <c r="I115" s="29">
        <v>18</v>
      </c>
      <c r="J115" s="29">
        <v>41</v>
      </c>
      <c r="L115" s="33">
        <v>46</v>
      </c>
      <c r="M115" s="29">
        <v>50</v>
      </c>
      <c r="N115" s="29">
        <v>47</v>
      </c>
      <c r="O115" s="29">
        <v>49</v>
      </c>
      <c r="Q115" s="33">
        <v>30</v>
      </c>
      <c r="R115" s="29">
        <v>47</v>
      </c>
      <c r="S115" s="29">
        <v>28</v>
      </c>
      <c r="T115" s="29">
        <v>26</v>
      </c>
      <c r="V115" s="33">
        <v>59</v>
      </c>
      <c r="W115" s="29">
        <v>44</v>
      </c>
      <c r="X115" s="29">
        <v>59</v>
      </c>
      <c r="Y115" s="29">
        <v>60</v>
      </c>
      <c r="AA115" s="33">
        <v>1</v>
      </c>
      <c r="AB115" s="29">
        <v>60</v>
      </c>
      <c r="AC115" s="29">
        <v>35</v>
      </c>
      <c r="AD115" s="29">
        <v>69</v>
      </c>
      <c r="AF115" s="33">
        <v>40</v>
      </c>
      <c r="AG115" s="29">
        <v>52</v>
      </c>
      <c r="AH115" s="29">
        <v>50</v>
      </c>
      <c r="AI115" s="29">
        <v>48</v>
      </c>
      <c r="AJ115" s="34" t="s">
        <v>47</v>
      </c>
      <c r="AK115" s="33">
        <v>10</v>
      </c>
      <c r="AL115" s="29">
        <v>48</v>
      </c>
      <c r="AM115" s="29">
        <v>25</v>
      </c>
      <c r="AN115" s="29">
        <v>53</v>
      </c>
      <c r="AP115" s="33">
        <v>76</v>
      </c>
      <c r="AQ115" s="29">
        <v>38</v>
      </c>
      <c r="AR115" s="29">
        <v>68</v>
      </c>
      <c r="AS115" s="29">
        <v>85</v>
      </c>
      <c r="AU115" s="33">
        <v>55</v>
      </c>
      <c r="AV115" s="29">
        <v>38</v>
      </c>
      <c r="AW115" s="29">
        <v>68</v>
      </c>
      <c r="AX115" s="29">
        <v>64</v>
      </c>
    </row>
    <row r="116" spans="1:50" x14ac:dyDescent="0.3">
      <c r="A116" s="28">
        <v>3390</v>
      </c>
      <c r="B116" s="33">
        <v>31</v>
      </c>
      <c r="C116" s="29">
        <v>43</v>
      </c>
      <c r="D116" s="29">
        <v>59</v>
      </c>
      <c r="E116" s="29">
        <v>79</v>
      </c>
      <c r="G116" s="33">
        <v>14</v>
      </c>
      <c r="H116" s="29">
        <v>56</v>
      </c>
      <c r="I116" s="29">
        <v>18</v>
      </c>
      <c r="J116" s="29">
        <v>41</v>
      </c>
      <c r="L116" s="33">
        <v>46</v>
      </c>
      <c r="M116" s="29">
        <v>50</v>
      </c>
      <c r="N116" s="29">
        <v>47</v>
      </c>
      <c r="O116" s="29">
        <v>47</v>
      </c>
      <c r="Q116" s="33">
        <v>29</v>
      </c>
      <c r="R116" s="29">
        <v>47</v>
      </c>
      <c r="S116" s="29">
        <v>29</v>
      </c>
      <c r="T116" s="29">
        <v>27</v>
      </c>
      <c r="V116" s="33">
        <v>57</v>
      </c>
      <c r="W116" s="29">
        <v>44</v>
      </c>
      <c r="X116" s="29">
        <v>60</v>
      </c>
      <c r="Y116" s="29">
        <v>60</v>
      </c>
      <c r="AA116" s="33">
        <v>1</v>
      </c>
      <c r="AB116" s="29">
        <v>62</v>
      </c>
      <c r="AC116" s="29">
        <v>39</v>
      </c>
      <c r="AD116" s="29">
        <v>70</v>
      </c>
      <c r="AF116" s="33">
        <v>38</v>
      </c>
      <c r="AG116" s="29">
        <v>53</v>
      </c>
      <c r="AH116" s="29">
        <v>47</v>
      </c>
      <c r="AI116" s="29">
        <v>46</v>
      </c>
      <c r="AK116" s="33">
        <v>11</v>
      </c>
      <c r="AL116" s="29">
        <v>48</v>
      </c>
      <c r="AM116" s="29">
        <v>28</v>
      </c>
      <c r="AN116" s="29">
        <v>57</v>
      </c>
      <c r="AP116" s="33">
        <v>76</v>
      </c>
      <c r="AQ116" s="29">
        <v>38</v>
      </c>
      <c r="AR116" s="29">
        <v>67</v>
      </c>
      <c r="AS116" s="29">
        <v>85</v>
      </c>
      <c r="AT116" s="34" t="s">
        <v>46</v>
      </c>
      <c r="AU116" s="33">
        <v>55</v>
      </c>
      <c r="AV116" s="29">
        <v>38</v>
      </c>
      <c r="AW116" s="29">
        <v>60</v>
      </c>
      <c r="AX116" s="29">
        <v>57</v>
      </c>
    </row>
    <row r="117" spans="1:50" x14ac:dyDescent="0.3">
      <c r="A117" s="28">
        <v>3420</v>
      </c>
      <c r="B117" s="33">
        <v>30</v>
      </c>
      <c r="C117" s="29">
        <v>43</v>
      </c>
      <c r="D117" s="29">
        <v>58</v>
      </c>
      <c r="E117" s="29">
        <v>80</v>
      </c>
      <c r="G117" s="33">
        <v>14</v>
      </c>
      <c r="H117" s="29">
        <v>56</v>
      </c>
      <c r="I117" s="29">
        <v>18</v>
      </c>
      <c r="J117" s="29">
        <v>41</v>
      </c>
      <c r="L117" s="33">
        <v>47</v>
      </c>
      <c r="M117" s="29">
        <v>50</v>
      </c>
      <c r="N117" s="29">
        <v>47</v>
      </c>
      <c r="O117" s="29">
        <v>46</v>
      </c>
      <c r="P117" s="34" t="s">
        <v>45</v>
      </c>
      <c r="Q117" s="33">
        <v>29</v>
      </c>
      <c r="R117" s="29">
        <v>47</v>
      </c>
      <c r="S117" s="29">
        <v>34</v>
      </c>
      <c r="T117" s="29">
        <v>29</v>
      </c>
      <c r="V117" s="33">
        <v>55</v>
      </c>
      <c r="W117" s="29">
        <v>44</v>
      </c>
      <c r="X117" s="29">
        <v>63</v>
      </c>
      <c r="Y117" s="29">
        <v>64</v>
      </c>
      <c r="AA117" s="33">
        <v>1</v>
      </c>
      <c r="AB117" s="29">
        <v>63</v>
      </c>
      <c r="AC117" s="29">
        <v>38</v>
      </c>
      <c r="AD117" s="29">
        <v>69</v>
      </c>
      <c r="AF117" s="33">
        <v>36</v>
      </c>
      <c r="AG117" s="29">
        <v>53</v>
      </c>
      <c r="AH117" s="29">
        <v>43</v>
      </c>
      <c r="AI117" s="29">
        <v>44</v>
      </c>
      <c r="AK117" s="33">
        <v>11</v>
      </c>
      <c r="AL117" s="29">
        <v>48</v>
      </c>
      <c r="AM117" s="29">
        <v>27</v>
      </c>
      <c r="AN117" s="29">
        <v>55</v>
      </c>
      <c r="AP117" s="33">
        <v>76</v>
      </c>
      <c r="AQ117" s="29">
        <v>39</v>
      </c>
      <c r="AR117" s="29">
        <v>68</v>
      </c>
      <c r="AS117" s="29">
        <v>85</v>
      </c>
      <c r="AU117" s="33">
        <v>52</v>
      </c>
      <c r="AV117" s="29">
        <v>39</v>
      </c>
      <c r="AW117" s="29">
        <v>69</v>
      </c>
      <c r="AX117" s="29">
        <v>63</v>
      </c>
    </row>
    <row r="118" spans="1:50" x14ac:dyDescent="0.3">
      <c r="A118" s="28">
        <v>3450</v>
      </c>
      <c r="B118" s="33">
        <v>30</v>
      </c>
      <c r="C118" s="29">
        <v>43</v>
      </c>
      <c r="D118" s="29">
        <v>58</v>
      </c>
      <c r="E118" s="29">
        <v>80</v>
      </c>
      <c r="G118" s="33">
        <v>14</v>
      </c>
      <c r="H118" s="29">
        <v>56</v>
      </c>
      <c r="I118" s="29">
        <v>18</v>
      </c>
      <c r="J118" s="29">
        <v>42</v>
      </c>
      <c r="L118" s="33">
        <v>48</v>
      </c>
      <c r="M118" s="29">
        <v>49</v>
      </c>
      <c r="N118" s="29">
        <v>47</v>
      </c>
      <c r="O118" s="29">
        <v>44</v>
      </c>
      <c r="Q118" s="33">
        <v>30</v>
      </c>
      <c r="R118" s="29">
        <v>47</v>
      </c>
      <c r="S118" s="29">
        <v>36</v>
      </c>
      <c r="T118" s="29">
        <v>30</v>
      </c>
      <c r="V118" s="33">
        <v>55</v>
      </c>
      <c r="W118" s="29">
        <v>45</v>
      </c>
      <c r="X118" s="29">
        <v>62</v>
      </c>
      <c r="Y118" s="29">
        <v>64</v>
      </c>
      <c r="AA118" s="33">
        <v>1</v>
      </c>
      <c r="AB118" s="29">
        <v>63</v>
      </c>
      <c r="AC118" s="29">
        <v>37</v>
      </c>
      <c r="AD118" s="29">
        <v>69</v>
      </c>
      <c r="AF118" s="33">
        <v>35</v>
      </c>
      <c r="AG118" s="29">
        <v>54</v>
      </c>
      <c r="AH118" s="29">
        <v>41</v>
      </c>
      <c r="AI118" s="29">
        <v>43</v>
      </c>
      <c r="AK118" s="33">
        <v>12</v>
      </c>
      <c r="AL118" s="29">
        <v>48</v>
      </c>
      <c r="AM118" s="29">
        <v>30</v>
      </c>
      <c r="AN118" s="29">
        <v>58</v>
      </c>
      <c r="AP118" s="33">
        <v>76</v>
      </c>
      <c r="AQ118" s="29">
        <v>39</v>
      </c>
      <c r="AR118" s="29">
        <v>69</v>
      </c>
      <c r="AS118" s="29">
        <v>88</v>
      </c>
      <c r="AU118" s="33">
        <v>49</v>
      </c>
      <c r="AV118" s="29">
        <v>40</v>
      </c>
      <c r="AW118" s="29">
        <v>71</v>
      </c>
      <c r="AX118" s="29">
        <v>66</v>
      </c>
    </row>
    <row r="119" spans="1:50" x14ac:dyDescent="0.3">
      <c r="A119" s="28">
        <v>3480</v>
      </c>
      <c r="B119" s="33">
        <v>31</v>
      </c>
      <c r="C119" s="29">
        <v>43</v>
      </c>
      <c r="D119" s="29">
        <v>58</v>
      </c>
      <c r="E119" s="29">
        <v>80</v>
      </c>
      <c r="G119" s="33">
        <v>15</v>
      </c>
      <c r="H119" s="29">
        <v>56</v>
      </c>
      <c r="I119" s="29">
        <v>19</v>
      </c>
      <c r="J119" s="29">
        <v>42</v>
      </c>
      <c r="L119" s="33">
        <v>47</v>
      </c>
      <c r="M119" s="29">
        <v>50</v>
      </c>
      <c r="N119" s="29">
        <v>46</v>
      </c>
      <c r="O119" s="29">
        <v>43</v>
      </c>
      <c r="Q119" s="33">
        <v>31</v>
      </c>
      <c r="R119" s="29">
        <v>47</v>
      </c>
      <c r="S119" s="29">
        <v>34</v>
      </c>
      <c r="T119" s="29">
        <v>29</v>
      </c>
      <c r="V119" s="33">
        <v>54</v>
      </c>
      <c r="W119" s="29">
        <v>46</v>
      </c>
      <c r="X119" s="29">
        <v>62</v>
      </c>
      <c r="Y119" s="29">
        <v>63</v>
      </c>
      <c r="AA119" s="33">
        <v>1</v>
      </c>
      <c r="AB119" s="29">
        <v>64</v>
      </c>
      <c r="AC119" s="29">
        <v>37</v>
      </c>
      <c r="AD119" s="29">
        <v>68</v>
      </c>
      <c r="AF119" s="33">
        <v>35</v>
      </c>
      <c r="AG119" s="29">
        <v>55</v>
      </c>
      <c r="AH119" s="29">
        <v>41</v>
      </c>
      <c r="AI119" s="29">
        <v>42</v>
      </c>
      <c r="AK119" s="33">
        <v>14</v>
      </c>
      <c r="AL119" s="29">
        <v>47</v>
      </c>
      <c r="AM119" s="29">
        <v>30</v>
      </c>
      <c r="AN119" s="29">
        <v>59</v>
      </c>
      <c r="AP119" s="33">
        <v>77</v>
      </c>
      <c r="AQ119" s="29">
        <v>39</v>
      </c>
      <c r="AR119" s="29">
        <v>65</v>
      </c>
      <c r="AS119" s="29">
        <v>85</v>
      </c>
      <c r="AU119" s="33">
        <v>52</v>
      </c>
      <c r="AV119" s="29">
        <v>39</v>
      </c>
      <c r="AW119" s="29">
        <v>73</v>
      </c>
      <c r="AX119" s="29">
        <v>67</v>
      </c>
    </row>
    <row r="120" spans="1:50" x14ac:dyDescent="0.3">
      <c r="A120" s="28">
        <v>3510</v>
      </c>
      <c r="B120" s="33">
        <v>31</v>
      </c>
      <c r="C120" s="29">
        <v>42</v>
      </c>
      <c r="D120" s="29">
        <v>59</v>
      </c>
      <c r="E120" s="29">
        <v>81</v>
      </c>
      <c r="G120" s="33">
        <v>15</v>
      </c>
      <c r="H120" s="29">
        <v>55</v>
      </c>
      <c r="I120" s="29">
        <v>18</v>
      </c>
      <c r="J120" s="29">
        <v>42</v>
      </c>
      <c r="K120" s="34" t="s">
        <v>47</v>
      </c>
      <c r="L120" s="33">
        <v>45</v>
      </c>
      <c r="M120" s="29">
        <v>50</v>
      </c>
      <c r="N120" s="29">
        <v>41</v>
      </c>
      <c r="O120" s="29">
        <v>37</v>
      </c>
      <c r="Q120" s="33">
        <v>31</v>
      </c>
      <c r="R120" s="29">
        <v>46</v>
      </c>
      <c r="S120" s="29">
        <v>33</v>
      </c>
      <c r="T120" s="29">
        <v>28</v>
      </c>
      <c r="V120" s="33">
        <v>55</v>
      </c>
      <c r="W120" s="29">
        <v>46</v>
      </c>
      <c r="X120" s="29">
        <v>63</v>
      </c>
      <c r="Y120" s="29">
        <v>65</v>
      </c>
      <c r="AA120" s="33">
        <v>1</v>
      </c>
      <c r="AB120" s="29">
        <v>64</v>
      </c>
      <c r="AC120" s="29">
        <v>37</v>
      </c>
      <c r="AD120" s="29">
        <v>69</v>
      </c>
      <c r="AF120" s="33">
        <v>35</v>
      </c>
      <c r="AG120" s="29">
        <v>55</v>
      </c>
      <c r="AH120" s="29">
        <v>38</v>
      </c>
      <c r="AI120" s="29">
        <v>41</v>
      </c>
      <c r="AK120" s="33">
        <v>14</v>
      </c>
      <c r="AL120" s="29">
        <v>47</v>
      </c>
      <c r="AM120" s="29">
        <v>28</v>
      </c>
      <c r="AN120" s="29">
        <v>56</v>
      </c>
      <c r="AP120" s="33">
        <v>74</v>
      </c>
      <c r="AQ120" s="29">
        <v>38</v>
      </c>
      <c r="AR120" s="29">
        <v>63</v>
      </c>
      <c r="AS120" s="29">
        <v>83</v>
      </c>
      <c r="AU120" s="33">
        <v>54</v>
      </c>
      <c r="AV120" s="29">
        <v>38</v>
      </c>
      <c r="AW120" s="29">
        <v>71</v>
      </c>
      <c r="AX120" s="29">
        <v>65</v>
      </c>
    </row>
    <row r="121" spans="1:50" x14ac:dyDescent="0.3">
      <c r="A121" s="28">
        <v>3540</v>
      </c>
      <c r="B121" s="33">
        <v>31</v>
      </c>
      <c r="C121" s="29">
        <v>42</v>
      </c>
      <c r="D121" s="29">
        <v>58</v>
      </c>
      <c r="E121" s="29">
        <v>81</v>
      </c>
      <c r="F121" s="34" t="s">
        <v>46</v>
      </c>
      <c r="G121" s="33">
        <v>15</v>
      </c>
      <c r="H121" s="29">
        <v>55</v>
      </c>
      <c r="I121" s="29">
        <v>18</v>
      </c>
      <c r="J121" s="29">
        <v>42</v>
      </c>
      <c r="L121" s="33">
        <v>44</v>
      </c>
      <c r="M121" s="29">
        <v>50</v>
      </c>
      <c r="N121" s="29">
        <v>37</v>
      </c>
      <c r="O121" s="29">
        <v>36</v>
      </c>
      <c r="Q121" s="33">
        <v>31</v>
      </c>
      <c r="R121" s="29">
        <v>46</v>
      </c>
      <c r="S121" s="29">
        <v>35</v>
      </c>
      <c r="T121" s="29">
        <v>29</v>
      </c>
      <c r="U121" s="34" t="s">
        <v>47</v>
      </c>
      <c r="V121" s="33">
        <v>56</v>
      </c>
      <c r="W121" s="29">
        <v>46</v>
      </c>
      <c r="X121" s="29">
        <v>65</v>
      </c>
      <c r="Y121" s="29">
        <v>66</v>
      </c>
      <c r="AA121" s="33">
        <v>1</v>
      </c>
      <c r="AB121" s="29">
        <v>65</v>
      </c>
      <c r="AC121" s="29">
        <v>38</v>
      </c>
      <c r="AD121" s="29">
        <v>68</v>
      </c>
      <c r="AF121" s="33">
        <v>34</v>
      </c>
      <c r="AG121" s="29">
        <v>56</v>
      </c>
      <c r="AH121" s="29">
        <v>35</v>
      </c>
      <c r="AI121" s="29">
        <v>39</v>
      </c>
      <c r="AK121" s="33">
        <v>13</v>
      </c>
      <c r="AL121" s="29">
        <v>47</v>
      </c>
      <c r="AM121" s="29">
        <v>27</v>
      </c>
      <c r="AN121" s="29">
        <v>56</v>
      </c>
      <c r="AP121" s="33">
        <v>70</v>
      </c>
      <c r="AQ121" s="29">
        <v>38</v>
      </c>
      <c r="AR121" s="29">
        <v>62</v>
      </c>
      <c r="AS121" s="29">
        <v>82</v>
      </c>
      <c r="AU121" s="33">
        <v>55</v>
      </c>
      <c r="AV121" s="29">
        <v>38</v>
      </c>
      <c r="AW121" s="29">
        <v>71</v>
      </c>
      <c r="AX121" s="29">
        <v>64</v>
      </c>
    </row>
    <row r="122" spans="1:50" x14ac:dyDescent="0.3">
      <c r="A122" s="28">
        <v>3570</v>
      </c>
      <c r="B122" s="33">
        <v>31</v>
      </c>
      <c r="C122" s="29">
        <v>42</v>
      </c>
      <c r="D122" s="29">
        <v>59</v>
      </c>
      <c r="E122" s="29">
        <v>81</v>
      </c>
      <c r="G122" s="33">
        <v>13</v>
      </c>
      <c r="H122" s="29">
        <v>55</v>
      </c>
      <c r="I122" s="29">
        <v>12</v>
      </c>
      <c r="J122" s="29">
        <v>37</v>
      </c>
      <c r="L122" s="33">
        <v>41</v>
      </c>
      <c r="M122" s="29">
        <v>50</v>
      </c>
      <c r="N122" s="29">
        <v>37</v>
      </c>
      <c r="O122" s="29">
        <v>38</v>
      </c>
      <c r="Q122" s="33">
        <v>31</v>
      </c>
      <c r="R122" s="29">
        <v>46</v>
      </c>
      <c r="S122" s="29">
        <v>34</v>
      </c>
      <c r="T122" s="29">
        <v>29</v>
      </c>
      <c r="V122" s="33">
        <v>57</v>
      </c>
      <c r="W122" s="29">
        <v>46</v>
      </c>
      <c r="X122" s="29">
        <v>64</v>
      </c>
      <c r="Y122" s="29">
        <v>67</v>
      </c>
      <c r="AA122" s="33">
        <v>1</v>
      </c>
      <c r="AB122" s="29">
        <v>65</v>
      </c>
      <c r="AC122" s="29">
        <v>38</v>
      </c>
      <c r="AD122" s="29">
        <v>69</v>
      </c>
      <c r="AF122" s="33">
        <v>33</v>
      </c>
      <c r="AG122" s="29">
        <v>57</v>
      </c>
      <c r="AH122" s="29">
        <v>34</v>
      </c>
      <c r="AI122" s="29">
        <v>38</v>
      </c>
      <c r="AK122" s="33">
        <v>14</v>
      </c>
      <c r="AL122" s="29">
        <v>47</v>
      </c>
      <c r="AM122" s="29">
        <v>27</v>
      </c>
      <c r="AN122" s="29">
        <v>56</v>
      </c>
      <c r="AO122" s="34" t="s">
        <v>47</v>
      </c>
      <c r="AP122" s="33">
        <v>68</v>
      </c>
      <c r="AQ122" s="29">
        <v>39</v>
      </c>
      <c r="AR122" s="29">
        <v>62</v>
      </c>
      <c r="AS122" s="29">
        <v>78</v>
      </c>
      <c r="AU122" s="33">
        <v>55</v>
      </c>
      <c r="AV122" s="29">
        <v>38</v>
      </c>
      <c r="AW122" s="29">
        <v>72</v>
      </c>
      <c r="AX122" s="29">
        <v>64</v>
      </c>
    </row>
    <row r="123" spans="1:50" x14ac:dyDescent="0.3">
      <c r="A123" s="28">
        <v>3600</v>
      </c>
      <c r="B123" s="33">
        <v>29</v>
      </c>
      <c r="C123" s="29">
        <v>41</v>
      </c>
      <c r="D123" s="29">
        <v>56</v>
      </c>
      <c r="E123" s="29">
        <v>81</v>
      </c>
      <c r="G123" s="33">
        <v>12</v>
      </c>
      <c r="H123" s="29">
        <v>56</v>
      </c>
      <c r="I123" s="29">
        <v>10</v>
      </c>
      <c r="J123" s="29">
        <v>36</v>
      </c>
      <c r="L123" s="33">
        <v>40</v>
      </c>
      <c r="M123" s="29">
        <v>51</v>
      </c>
      <c r="N123" s="29">
        <v>39</v>
      </c>
      <c r="O123" s="29">
        <v>44</v>
      </c>
      <c r="Q123" s="33">
        <v>30</v>
      </c>
      <c r="R123" s="29">
        <v>46</v>
      </c>
      <c r="S123" s="29">
        <v>24</v>
      </c>
      <c r="T123" s="29">
        <v>20</v>
      </c>
      <c r="V123" s="33">
        <v>57</v>
      </c>
      <c r="W123" s="29">
        <v>46</v>
      </c>
      <c r="X123" s="29">
        <v>62</v>
      </c>
      <c r="Y123" s="29">
        <v>65</v>
      </c>
      <c r="AA123" s="33">
        <v>1</v>
      </c>
      <c r="AB123" s="29">
        <v>65</v>
      </c>
      <c r="AC123" s="29">
        <v>38</v>
      </c>
      <c r="AD123" s="29">
        <v>68</v>
      </c>
      <c r="AF123" s="33">
        <v>33</v>
      </c>
      <c r="AG123" s="29">
        <v>58</v>
      </c>
      <c r="AH123" s="29">
        <v>36</v>
      </c>
      <c r="AI123" s="29">
        <v>40</v>
      </c>
      <c r="AK123" s="33">
        <v>12</v>
      </c>
      <c r="AL123" s="29">
        <v>47</v>
      </c>
      <c r="AM123" s="29">
        <v>26</v>
      </c>
      <c r="AN123" s="29">
        <v>55</v>
      </c>
      <c r="AP123" s="33">
        <v>67</v>
      </c>
      <c r="AQ123" s="29">
        <v>39</v>
      </c>
      <c r="AR123" s="29">
        <v>61</v>
      </c>
      <c r="AS123" s="29">
        <v>78</v>
      </c>
      <c r="AU123" s="33">
        <v>54</v>
      </c>
      <c r="AV123" s="29">
        <v>38</v>
      </c>
      <c r="AW123" s="29">
        <v>73</v>
      </c>
      <c r="AX123" s="29">
        <v>65</v>
      </c>
    </row>
    <row r="124" spans="1:50" x14ac:dyDescent="0.3">
      <c r="A124" s="28">
        <v>3630</v>
      </c>
      <c r="B124" s="33">
        <v>25</v>
      </c>
      <c r="C124" s="29">
        <v>41</v>
      </c>
      <c r="D124" s="29">
        <v>53</v>
      </c>
      <c r="E124" s="29">
        <v>78</v>
      </c>
      <c r="G124" s="33">
        <v>11</v>
      </c>
      <c r="H124" s="29">
        <v>56</v>
      </c>
      <c r="I124" s="29">
        <v>9</v>
      </c>
      <c r="J124" s="29">
        <v>35</v>
      </c>
      <c r="L124" s="33">
        <v>40</v>
      </c>
      <c r="M124" s="29">
        <v>50</v>
      </c>
      <c r="N124" s="29">
        <v>40</v>
      </c>
      <c r="O124" s="29">
        <v>45</v>
      </c>
      <c r="Q124" s="33">
        <v>25</v>
      </c>
      <c r="R124" s="29">
        <v>46</v>
      </c>
      <c r="S124" s="29">
        <v>13</v>
      </c>
      <c r="T124" s="29">
        <v>14</v>
      </c>
      <c r="V124" s="33">
        <v>59</v>
      </c>
      <c r="W124" s="29">
        <v>46</v>
      </c>
      <c r="X124" s="29">
        <v>63</v>
      </c>
      <c r="Y124" s="29">
        <v>67</v>
      </c>
      <c r="AA124" s="33">
        <v>1</v>
      </c>
      <c r="AB124" s="29">
        <v>66</v>
      </c>
      <c r="AC124" s="29">
        <v>40</v>
      </c>
      <c r="AD124" s="29">
        <v>69</v>
      </c>
      <c r="AF124" s="33">
        <v>34</v>
      </c>
      <c r="AG124" s="29">
        <v>58</v>
      </c>
      <c r="AH124" s="29">
        <v>38</v>
      </c>
      <c r="AI124" s="29">
        <v>38</v>
      </c>
      <c r="AK124" s="33">
        <v>8</v>
      </c>
      <c r="AL124" s="29">
        <v>47</v>
      </c>
      <c r="AM124" s="29">
        <v>22</v>
      </c>
      <c r="AN124" s="29">
        <v>49</v>
      </c>
      <c r="AP124" s="33">
        <v>66</v>
      </c>
      <c r="AQ124" s="29">
        <v>39</v>
      </c>
      <c r="AR124" s="29">
        <v>61</v>
      </c>
      <c r="AS124" s="29">
        <v>77</v>
      </c>
      <c r="AU124" s="33">
        <v>55</v>
      </c>
      <c r="AV124" s="29">
        <v>37</v>
      </c>
      <c r="AW124" s="29">
        <v>72</v>
      </c>
      <c r="AX124" s="29">
        <v>65</v>
      </c>
    </row>
    <row r="125" spans="1:50" x14ac:dyDescent="0.3">
      <c r="A125" s="28">
        <v>3660</v>
      </c>
      <c r="B125" s="33">
        <v>16</v>
      </c>
      <c r="C125" s="29">
        <v>41</v>
      </c>
      <c r="D125" s="29">
        <v>52</v>
      </c>
      <c r="E125" s="29">
        <v>75</v>
      </c>
      <c r="G125" s="33">
        <v>11</v>
      </c>
      <c r="H125" s="29">
        <v>57</v>
      </c>
      <c r="I125" s="29">
        <v>7</v>
      </c>
      <c r="J125" s="29">
        <v>36</v>
      </c>
      <c r="L125" s="33">
        <v>42</v>
      </c>
      <c r="M125" s="29">
        <v>49</v>
      </c>
      <c r="N125" s="29">
        <v>40</v>
      </c>
      <c r="O125" s="29">
        <v>44</v>
      </c>
      <c r="Q125" s="33">
        <v>20</v>
      </c>
      <c r="R125" s="29">
        <v>46</v>
      </c>
      <c r="S125" s="29">
        <v>10</v>
      </c>
      <c r="T125" s="29">
        <v>13</v>
      </c>
      <c r="V125" s="33">
        <v>59</v>
      </c>
      <c r="W125" s="29">
        <v>45</v>
      </c>
      <c r="X125" s="29">
        <v>63</v>
      </c>
      <c r="Y125" s="29">
        <v>67</v>
      </c>
      <c r="AA125" s="33">
        <v>1</v>
      </c>
      <c r="AB125" s="29">
        <v>66</v>
      </c>
      <c r="AC125" s="29">
        <v>40</v>
      </c>
      <c r="AD125" s="29">
        <v>69</v>
      </c>
      <c r="AE125" s="34" t="s">
        <v>47</v>
      </c>
      <c r="AF125" s="33">
        <v>34</v>
      </c>
      <c r="AG125" s="29">
        <v>58</v>
      </c>
      <c r="AH125" s="29">
        <v>37</v>
      </c>
      <c r="AI125" s="29">
        <v>39</v>
      </c>
      <c r="AK125" s="33">
        <v>6</v>
      </c>
      <c r="AL125" s="29">
        <v>48</v>
      </c>
      <c r="AM125" s="29">
        <v>18</v>
      </c>
      <c r="AN125" s="29">
        <v>46</v>
      </c>
      <c r="AP125" s="33">
        <v>67</v>
      </c>
      <c r="AQ125" s="29">
        <v>39</v>
      </c>
      <c r="AR125" s="29">
        <v>60</v>
      </c>
      <c r="AS125" s="29">
        <v>76</v>
      </c>
      <c r="AU125" s="33">
        <v>56</v>
      </c>
      <c r="AV125" s="29">
        <v>37</v>
      </c>
      <c r="AW125" s="29">
        <v>72</v>
      </c>
      <c r="AX125" s="29">
        <v>64</v>
      </c>
    </row>
    <row r="126" spans="1:50" x14ac:dyDescent="0.3">
      <c r="A126" s="28">
        <v>3690</v>
      </c>
      <c r="B126" s="33">
        <v>12</v>
      </c>
      <c r="C126" s="29">
        <v>41</v>
      </c>
      <c r="D126" s="29">
        <v>51</v>
      </c>
      <c r="E126" s="29">
        <v>74</v>
      </c>
      <c r="G126" s="33">
        <v>12</v>
      </c>
      <c r="H126" s="29">
        <v>57</v>
      </c>
      <c r="I126" s="29">
        <v>6</v>
      </c>
      <c r="J126" s="29">
        <v>35</v>
      </c>
      <c r="L126" s="33">
        <v>43</v>
      </c>
      <c r="M126" s="29">
        <v>49</v>
      </c>
      <c r="N126" s="29">
        <v>38</v>
      </c>
      <c r="O126" s="29">
        <v>44</v>
      </c>
      <c r="Q126" s="33">
        <v>20</v>
      </c>
      <c r="R126" s="29">
        <v>46</v>
      </c>
      <c r="S126" s="29">
        <v>8</v>
      </c>
      <c r="T126" s="29">
        <v>13</v>
      </c>
      <c r="V126" s="33">
        <v>60</v>
      </c>
      <c r="W126" s="29">
        <v>44</v>
      </c>
      <c r="X126" s="29">
        <v>64</v>
      </c>
      <c r="Y126" s="29">
        <v>66</v>
      </c>
      <c r="AA126" s="33">
        <v>1</v>
      </c>
      <c r="AB126" s="29">
        <v>66</v>
      </c>
      <c r="AC126" s="29">
        <v>37</v>
      </c>
      <c r="AD126" s="29">
        <v>70</v>
      </c>
      <c r="AF126" s="33">
        <v>34</v>
      </c>
      <c r="AG126" s="29">
        <v>59</v>
      </c>
      <c r="AH126" s="29">
        <v>36</v>
      </c>
      <c r="AI126" s="29">
        <v>38</v>
      </c>
      <c r="AK126" s="33">
        <v>6</v>
      </c>
      <c r="AL126" s="29">
        <v>49</v>
      </c>
      <c r="AM126" s="29">
        <v>17</v>
      </c>
      <c r="AN126" s="29">
        <v>49</v>
      </c>
      <c r="AP126" s="33">
        <v>66</v>
      </c>
      <c r="AQ126" s="29">
        <v>39</v>
      </c>
      <c r="AR126" s="29">
        <v>59</v>
      </c>
      <c r="AS126" s="29">
        <v>75</v>
      </c>
      <c r="AU126" s="33">
        <v>56</v>
      </c>
      <c r="AV126" s="29">
        <v>37</v>
      </c>
      <c r="AW126" s="29">
        <v>70</v>
      </c>
      <c r="AX126" s="29">
        <v>62</v>
      </c>
    </row>
    <row r="127" spans="1:50" x14ac:dyDescent="0.3">
      <c r="A127" s="28">
        <v>3720</v>
      </c>
      <c r="B127" s="33">
        <v>10</v>
      </c>
      <c r="C127" s="29">
        <v>41</v>
      </c>
      <c r="D127" s="29">
        <v>51</v>
      </c>
      <c r="E127" s="29">
        <v>73</v>
      </c>
      <c r="G127" s="33">
        <v>12</v>
      </c>
      <c r="H127" s="29">
        <v>58</v>
      </c>
      <c r="I127" s="29">
        <v>8</v>
      </c>
      <c r="J127" s="29">
        <v>36</v>
      </c>
      <c r="L127" s="33">
        <v>44</v>
      </c>
      <c r="M127" s="29">
        <v>49</v>
      </c>
      <c r="N127" s="29">
        <v>39</v>
      </c>
      <c r="O127" s="29">
        <v>43</v>
      </c>
      <c r="Q127" s="33">
        <v>20</v>
      </c>
      <c r="R127" s="29">
        <v>46</v>
      </c>
      <c r="S127" s="29">
        <v>6</v>
      </c>
      <c r="T127" s="29">
        <v>11</v>
      </c>
      <c r="V127" s="33">
        <v>59</v>
      </c>
      <c r="W127" s="29">
        <v>45</v>
      </c>
      <c r="X127" s="29">
        <v>64</v>
      </c>
      <c r="Y127" s="29">
        <v>67</v>
      </c>
      <c r="AA127" s="33">
        <v>1</v>
      </c>
      <c r="AB127" s="29">
        <v>67</v>
      </c>
      <c r="AC127" s="29">
        <v>30</v>
      </c>
      <c r="AD127" s="29">
        <v>67</v>
      </c>
      <c r="AF127" s="33">
        <v>34</v>
      </c>
      <c r="AG127" s="29">
        <v>59</v>
      </c>
      <c r="AH127" s="29">
        <v>35</v>
      </c>
      <c r="AI127" s="29">
        <v>38</v>
      </c>
      <c r="AK127" s="33">
        <v>6</v>
      </c>
      <c r="AL127" s="29">
        <v>49</v>
      </c>
      <c r="AM127" s="29">
        <v>17</v>
      </c>
      <c r="AN127" s="29">
        <v>49</v>
      </c>
      <c r="AP127" s="33">
        <v>66</v>
      </c>
      <c r="AQ127" s="29">
        <v>39</v>
      </c>
      <c r="AR127" s="29">
        <v>59</v>
      </c>
      <c r="AS127" s="29">
        <v>75</v>
      </c>
      <c r="AU127" s="33">
        <v>56</v>
      </c>
      <c r="AV127" s="29">
        <v>37</v>
      </c>
      <c r="AW127" s="29">
        <v>70</v>
      </c>
      <c r="AX127" s="29">
        <v>62</v>
      </c>
    </row>
    <row r="128" spans="1:50" x14ac:dyDescent="0.3">
      <c r="A128" s="28">
        <v>3750</v>
      </c>
      <c r="B128" s="33">
        <v>9</v>
      </c>
      <c r="C128" s="29">
        <v>41</v>
      </c>
      <c r="D128" s="29">
        <v>52</v>
      </c>
      <c r="E128" s="29">
        <v>73</v>
      </c>
      <c r="G128" s="33">
        <v>11</v>
      </c>
      <c r="H128" s="29">
        <v>58</v>
      </c>
      <c r="I128" s="29">
        <v>8</v>
      </c>
      <c r="J128" s="29">
        <v>36</v>
      </c>
      <c r="L128" s="33">
        <v>44</v>
      </c>
      <c r="M128" s="29">
        <v>50</v>
      </c>
      <c r="N128" s="29">
        <v>40</v>
      </c>
      <c r="O128" s="29">
        <v>45</v>
      </c>
      <c r="Q128" s="33">
        <v>19</v>
      </c>
      <c r="R128" s="29">
        <v>46</v>
      </c>
      <c r="S128" s="29">
        <v>6</v>
      </c>
      <c r="T128" s="29">
        <v>12</v>
      </c>
      <c r="V128" s="33">
        <v>59</v>
      </c>
      <c r="W128" s="29">
        <v>44</v>
      </c>
      <c r="X128" s="29">
        <v>61</v>
      </c>
      <c r="Y128" s="29">
        <v>64</v>
      </c>
      <c r="AA128" s="33">
        <v>1</v>
      </c>
      <c r="AB128" s="29">
        <v>68</v>
      </c>
      <c r="AC128" s="29">
        <v>31</v>
      </c>
      <c r="AD128" s="29">
        <v>67</v>
      </c>
      <c r="AF128" s="33">
        <v>34</v>
      </c>
      <c r="AG128" s="29">
        <v>60</v>
      </c>
      <c r="AH128" s="29">
        <v>32</v>
      </c>
      <c r="AI128" s="29">
        <v>37</v>
      </c>
      <c r="AK128" s="33">
        <v>6</v>
      </c>
      <c r="AL128" s="29">
        <v>50</v>
      </c>
      <c r="AM128" s="29">
        <v>16</v>
      </c>
      <c r="AN128" s="29">
        <v>47</v>
      </c>
      <c r="AP128" s="33">
        <v>66</v>
      </c>
      <c r="AQ128" s="29">
        <v>39</v>
      </c>
      <c r="AR128" s="29">
        <v>60</v>
      </c>
      <c r="AS128" s="29">
        <v>75</v>
      </c>
      <c r="AU128" s="33">
        <v>55</v>
      </c>
      <c r="AV128" s="29">
        <v>37</v>
      </c>
      <c r="AW128" s="29">
        <v>70</v>
      </c>
      <c r="AX128" s="29">
        <v>61</v>
      </c>
    </row>
    <row r="129" spans="1:51" x14ac:dyDescent="0.3">
      <c r="A129" s="28">
        <v>3780</v>
      </c>
      <c r="B129" s="33">
        <v>9</v>
      </c>
      <c r="C129" s="29">
        <v>41</v>
      </c>
      <c r="D129" s="29">
        <v>52</v>
      </c>
      <c r="E129" s="29">
        <v>74</v>
      </c>
      <c r="G129" s="33">
        <v>11</v>
      </c>
      <c r="H129" s="29">
        <v>59</v>
      </c>
      <c r="I129" s="29">
        <v>9</v>
      </c>
      <c r="J129" s="29">
        <v>37</v>
      </c>
      <c r="L129" s="33">
        <v>44</v>
      </c>
      <c r="M129" s="29">
        <v>50</v>
      </c>
      <c r="N129" s="29">
        <v>40</v>
      </c>
      <c r="O129" s="29">
        <v>45</v>
      </c>
      <c r="Q129" s="33">
        <v>20</v>
      </c>
      <c r="R129" s="29">
        <v>47</v>
      </c>
      <c r="S129" s="29">
        <v>11</v>
      </c>
      <c r="T129" s="29">
        <v>18</v>
      </c>
      <c r="V129" s="33">
        <v>61</v>
      </c>
      <c r="W129" s="29">
        <v>44</v>
      </c>
      <c r="X129" s="29">
        <v>58</v>
      </c>
      <c r="Y129" s="29">
        <v>61</v>
      </c>
      <c r="AA129" s="33">
        <v>1</v>
      </c>
      <c r="AB129" s="29">
        <v>69</v>
      </c>
      <c r="AC129" s="29">
        <v>30</v>
      </c>
      <c r="AD129" s="29">
        <v>66</v>
      </c>
      <c r="AF129" s="33">
        <v>33</v>
      </c>
      <c r="AG129" s="29">
        <v>61</v>
      </c>
      <c r="AH129" s="29">
        <v>33</v>
      </c>
      <c r="AI129" s="29">
        <v>37</v>
      </c>
      <c r="AK129" s="33">
        <v>7</v>
      </c>
      <c r="AL129" s="29">
        <v>50</v>
      </c>
      <c r="AM129" s="29">
        <v>16</v>
      </c>
      <c r="AN129" s="29">
        <v>47</v>
      </c>
      <c r="AP129" s="33">
        <v>66</v>
      </c>
      <c r="AQ129" s="29">
        <v>39</v>
      </c>
      <c r="AR129" s="29">
        <v>59</v>
      </c>
      <c r="AS129" s="29">
        <v>75</v>
      </c>
      <c r="AU129" s="33">
        <v>55</v>
      </c>
      <c r="AV129" s="29">
        <v>37</v>
      </c>
      <c r="AW129" s="29">
        <v>71</v>
      </c>
      <c r="AX129" s="29">
        <v>63</v>
      </c>
    </row>
    <row r="130" spans="1:51" x14ac:dyDescent="0.3">
      <c r="A130" s="28">
        <v>3810</v>
      </c>
      <c r="B130" s="33">
        <v>10</v>
      </c>
      <c r="C130" s="29">
        <v>41</v>
      </c>
      <c r="D130" s="29">
        <v>52</v>
      </c>
      <c r="E130" s="29">
        <v>73</v>
      </c>
      <c r="G130" s="33">
        <v>11</v>
      </c>
      <c r="H130" s="29">
        <v>59</v>
      </c>
      <c r="I130" s="29">
        <v>7</v>
      </c>
      <c r="J130" s="29">
        <v>37</v>
      </c>
      <c r="L130" s="33">
        <v>45</v>
      </c>
      <c r="M130" s="29">
        <v>49</v>
      </c>
      <c r="N130" s="29">
        <v>40</v>
      </c>
      <c r="O130" s="29">
        <v>46</v>
      </c>
      <c r="Q130" s="33">
        <v>22</v>
      </c>
      <c r="R130" s="29">
        <v>46</v>
      </c>
      <c r="S130" s="29">
        <v>19</v>
      </c>
      <c r="T130" s="29">
        <v>23</v>
      </c>
      <c r="V130" s="33">
        <v>60</v>
      </c>
      <c r="W130" s="29">
        <v>44</v>
      </c>
      <c r="X130" s="29">
        <v>60</v>
      </c>
      <c r="Y130" s="29">
        <v>63</v>
      </c>
      <c r="AA130" s="33">
        <v>1</v>
      </c>
      <c r="AB130" s="29">
        <v>70</v>
      </c>
      <c r="AC130" s="29">
        <v>28</v>
      </c>
      <c r="AD130" s="29">
        <v>65</v>
      </c>
      <c r="AF130" s="33">
        <v>33</v>
      </c>
      <c r="AG130" s="29">
        <v>62</v>
      </c>
      <c r="AH130" s="29">
        <v>33</v>
      </c>
      <c r="AI130" s="29">
        <v>37</v>
      </c>
      <c r="AK130" s="33">
        <v>8</v>
      </c>
      <c r="AL130" s="29">
        <v>50</v>
      </c>
      <c r="AM130" s="29">
        <v>18</v>
      </c>
      <c r="AN130" s="29">
        <v>49</v>
      </c>
      <c r="AP130" s="33">
        <v>66</v>
      </c>
      <c r="AQ130" s="29">
        <v>39</v>
      </c>
      <c r="AR130" s="29">
        <v>58</v>
      </c>
      <c r="AS130" s="29">
        <v>74</v>
      </c>
      <c r="AU130" s="33">
        <v>54</v>
      </c>
      <c r="AV130" s="29">
        <v>38</v>
      </c>
      <c r="AW130" s="29">
        <v>71</v>
      </c>
      <c r="AX130" s="29">
        <v>63</v>
      </c>
      <c r="AY130" s="34" t="s">
        <v>46</v>
      </c>
    </row>
    <row r="131" spans="1:51" x14ac:dyDescent="0.3">
      <c r="A131" s="28">
        <v>3840</v>
      </c>
      <c r="B131" s="33">
        <v>10</v>
      </c>
      <c r="C131" s="29">
        <v>41</v>
      </c>
      <c r="D131" s="29">
        <v>51</v>
      </c>
      <c r="E131" s="29">
        <v>73</v>
      </c>
      <c r="G131" s="33">
        <v>12</v>
      </c>
      <c r="H131" s="29">
        <v>59</v>
      </c>
      <c r="I131" s="29">
        <v>5</v>
      </c>
      <c r="J131" s="29">
        <v>34</v>
      </c>
      <c r="L131" s="33">
        <v>46</v>
      </c>
      <c r="M131" s="29">
        <v>49</v>
      </c>
      <c r="N131" s="29">
        <v>39</v>
      </c>
      <c r="O131" s="29">
        <v>43</v>
      </c>
      <c r="Q131" s="33">
        <v>25</v>
      </c>
      <c r="R131" s="29">
        <v>46</v>
      </c>
      <c r="S131" s="29">
        <v>23</v>
      </c>
      <c r="T131" s="29">
        <v>25</v>
      </c>
      <c r="V131" s="33">
        <v>60</v>
      </c>
      <c r="W131" s="29">
        <v>43</v>
      </c>
      <c r="X131" s="29">
        <v>60</v>
      </c>
      <c r="Y131" s="29">
        <v>62</v>
      </c>
      <c r="AA131" s="33">
        <v>1</v>
      </c>
      <c r="AB131" s="29">
        <v>71</v>
      </c>
      <c r="AC131" s="29">
        <v>30</v>
      </c>
      <c r="AD131" s="29">
        <v>66</v>
      </c>
      <c r="AF131" s="33">
        <v>34</v>
      </c>
      <c r="AG131" s="29">
        <v>62</v>
      </c>
      <c r="AH131" s="29">
        <v>33</v>
      </c>
      <c r="AI131" s="29">
        <v>37</v>
      </c>
      <c r="AK131" s="33">
        <v>7</v>
      </c>
      <c r="AL131" s="29">
        <v>50</v>
      </c>
      <c r="AM131" s="29">
        <v>16</v>
      </c>
      <c r="AN131" s="29">
        <v>45</v>
      </c>
      <c r="AP131" s="33">
        <v>64</v>
      </c>
      <c r="AQ131" s="29">
        <v>39</v>
      </c>
      <c r="AR131" s="29">
        <v>58</v>
      </c>
      <c r="AS131" s="29">
        <v>74</v>
      </c>
      <c r="AU131" s="33">
        <v>55</v>
      </c>
      <c r="AV131" s="29">
        <v>38</v>
      </c>
      <c r="AW131" s="29">
        <v>72</v>
      </c>
      <c r="AX131" s="29">
        <v>64</v>
      </c>
    </row>
    <row r="132" spans="1:51" x14ac:dyDescent="0.3">
      <c r="A132" s="28">
        <v>3870</v>
      </c>
      <c r="B132" s="33">
        <v>10</v>
      </c>
      <c r="C132" s="29">
        <v>40</v>
      </c>
      <c r="D132" s="29">
        <v>51</v>
      </c>
      <c r="E132" s="29">
        <v>73</v>
      </c>
      <c r="G132" s="33">
        <v>11</v>
      </c>
      <c r="H132" s="29">
        <v>60</v>
      </c>
      <c r="I132" s="29">
        <v>5</v>
      </c>
      <c r="J132" s="29">
        <v>34</v>
      </c>
      <c r="L132" s="33">
        <v>46</v>
      </c>
      <c r="M132" s="29">
        <v>49</v>
      </c>
      <c r="N132" s="29">
        <v>38</v>
      </c>
      <c r="O132" s="29">
        <v>42</v>
      </c>
      <c r="Q132" s="33">
        <v>26</v>
      </c>
      <c r="R132" s="29">
        <v>45</v>
      </c>
      <c r="S132" s="29">
        <v>25</v>
      </c>
      <c r="T132" s="29">
        <v>25</v>
      </c>
      <c r="V132" s="33">
        <v>60</v>
      </c>
      <c r="W132" s="29">
        <v>43</v>
      </c>
      <c r="X132" s="29">
        <v>61</v>
      </c>
      <c r="Y132" s="29">
        <v>63</v>
      </c>
      <c r="AA132" s="33">
        <v>1</v>
      </c>
      <c r="AB132" s="29">
        <v>72</v>
      </c>
      <c r="AC132" s="29">
        <v>31</v>
      </c>
      <c r="AD132" s="29">
        <v>65</v>
      </c>
      <c r="AF132" s="33">
        <v>34</v>
      </c>
      <c r="AG132" s="29">
        <v>63</v>
      </c>
      <c r="AH132" s="29">
        <v>34</v>
      </c>
      <c r="AI132" s="29">
        <v>36</v>
      </c>
      <c r="AK132" s="33">
        <v>7</v>
      </c>
      <c r="AL132" s="29">
        <v>50</v>
      </c>
      <c r="AM132" s="29">
        <v>14</v>
      </c>
      <c r="AN132" s="29">
        <v>43</v>
      </c>
      <c r="AP132" s="33">
        <v>64</v>
      </c>
      <c r="AQ132" s="29">
        <v>39</v>
      </c>
      <c r="AR132" s="29">
        <v>57</v>
      </c>
      <c r="AS132" s="29">
        <v>73</v>
      </c>
      <c r="AU132" s="33">
        <v>55</v>
      </c>
      <c r="AV132" s="29">
        <v>38</v>
      </c>
      <c r="AW132" s="29">
        <v>63</v>
      </c>
      <c r="AX132" s="29">
        <v>53</v>
      </c>
    </row>
    <row r="133" spans="1:51" x14ac:dyDescent="0.3">
      <c r="A133" s="28">
        <v>3900</v>
      </c>
      <c r="B133" s="33">
        <v>10</v>
      </c>
      <c r="C133" s="29">
        <v>40</v>
      </c>
      <c r="D133" s="29">
        <v>52</v>
      </c>
      <c r="E133" s="29">
        <v>73</v>
      </c>
      <c r="G133" s="33">
        <v>11</v>
      </c>
      <c r="H133" s="29">
        <v>60</v>
      </c>
      <c r="I133" s="29">
        <v>7</v>
      </c>
      <c r="J133" s="29">
        <v>35</v>
      </c>
      <c r="L133" s="33">
        <v>43</v>
      </c>
      <c r="M133" s="29">
        <v>49</v>
      </c>
      <c r="N133" s="29">
        <v>38</v>
      </c>
      <c r="O133" s="29">
        <v>41</v>
      </c>
      <c r="Q133" s="33">
        <v>26</v>
      </c>
      <c r="R133" s="29">
        <v>45</v>
      </c>
      <c r="S133" s="29">
        <v>26</v>
      </c>
      <c r="T133" s="29">
        <v>25</v>
      </c>
      <c r="V133" s="33">
        <v>57</v>
      </c>
      <c r="W133" s="29">
        <v>44</v>
      </c>
      <c r="X133" s="29">
        <v>59</v>
      </c>
      <c r="Y133" s="29">
        <v>61</v>
      </c>
      <c r="AA133" s="33">
        <v>1</v>
      </c>
      <c r="AB133" s="29">
        <v>73</v>
      </c>
      <c r="AC133" s="29">
        <v>29</v>
      </c>
      <c r="AD133" s="29">
        <v>64</v>
      </c>
      <c r="AF133" s="33">
        <v>35</v>
      </c>
      <c r="AG133" s="29">
        <v>63</v>
      </c>
      <c r="AH133" s="29">
        <v>35</v>
      </c>
      <c r="AI133" s="29">
        <v>38</v>
      </c>
      <c r="AK133" s="33">
        <v>6</v>
      </c>
      <c r="AL133" s="29">
        <v>51</v>
      </c>
      <c r="AM133" s="29">
        <v>12</v>
      </c>
      <c r="AN133" s="29">
        <v>43</v>
      </c>
      <c r="AP133" s="33">
        <v>64</v>
      </c>
      <c r="AQ133" s="29">
        <v>39</v>
      </c>
      <c r="AR133" s="29">
        <v>56</v>
      </c>
      <c r="AS133" s="29">
        <v>73</v>
      </c>
      <c r="AU133" s="33">
        <v>52</v>
      </c>
      <c r="AV133" s="29">
        <v>38</v>
      </c>
      <c r="AW133" s="29">
        <v>59</v>
      </c>
      <c r="AX133" s="29">
        <v>49</v>
      </c>
    </row>
    <row r="134" spans="1:51" x14ac:dyDescent="0.3">
      <c r="A134" s="28">
        <v>3930</v>
      </c>
      <c r="B134" s="33">
        <v>10</v>
      </c>
      <c r="C134" s="29">
        <v>40</v>
      </c>
      <c r="D134" s="29">
        <v>51</v>
      </c>
      <c r="E134" s="29">
        <v>73</v>
      </c>
      <c r="G134" s="33">
        <v>11</v>
      </c>
      <c r="H134" s="29">
        <v>60</v>
      </c>
      <c r="I134" s="29">
        <v>7</v>
      </c>
      <c r="J134" s="29">
        <v>34</v>
      </c>
      <c r="L134" s="33">
        <v>41</v>
      </c>
      <c r="M134" s="29">
        <v>50</v>
      </c>
      <c r="N134" s="29">
        <v>38</v>
      </c>
      <c r="O134" s="29">
        <v>42</v>
      </c>
      <c r="Q134" s="33">
        <v>26</v>
      </c>
      <c r="R134" s="29">
        <v>44</v>
      </c>
      <c r="S134" s="29">
        <v>29</v>
      </c>
      <c r="T134" s="29">
        <v>28</v>
      </c>
      <c r="V134" s="33">
        <v>54</v>
      </c>
      <c r="W134" s="29">
        <v>45</v>
      </c>
      <c r="X134" s="29">
        <v>59</v>
      </c>
      <c r="Y134" s="29">
        <v>61</v>
      </c>
      <c r="AA134" s="33">
        <v>1</v>
      </c>
      <c r="AB134" s="29">
        <v>74</v>
      </c>
      <c r="AC134" s="29">
        <v>28</v>
      </c>
      <c r="AD134" s="29">
        <v>65</v>
      </c>
      <c r="AF134" s="33">
        <v>35</v>
      </c>
      <c r="AG134" s="29">
        <v>63</v>
      </c>
      <c r="AH134" s="29">
        <v>35</v>
      </c>
      <c r="AI134" s="29">
        <v>38</v>
      </c>
      <c r="AK134" s="33">
        <v>6</v>
      </c>
      <c r="AL134" s="29">
        <v>51</v>
      </c>
      <c r="AM134" s="29">
        <v>12</v>
      </c>
      <c r="AN134" s="29">
        <v>43</v>
      </c>
      <c r="AP134" s="33">
        <v>64</v>
      </c>
      <c r="AQ134" s="29">
        <v>39</v>
      </c>
      <c r="AR134" s="29">
        <v>56</v>
      </c>
      <c r="AS134" s="29">
        <v>72</v>
      </c>
      <c r="AU134" s="33">
        <v>47</v>
      </c>
      <c r="AV134" s="29">
        <v>39</v>
      </c>
      <c r="AW134" s="29">
        <v>46</v>
      </c>
      <c r="AX134" s="29">
        <v>39</v>
      </c>
    </row>
    <row r="135" spans="1:51" x14ac:dyDescent="0.3">
      <c r="A135" s="28">
        <v>3960</v>
      </c>
      <c r="B135" s="33">
        <v>11</v>
      </c>
      <c r="C135" s="29">
        <v>40</v>
      </c>
      <c r="D135" s="29">
        <v>51</v>
      </c>
      <c r="E135" s="29">
        <v>73</v>
      </c>
      <c r="G135" s="33">
        <v>11</v>
      </c>
      <c r="H135" s="29">
        <v>60</v>
      </c>
      <c r="I135" s="29">
        <v>8</v>
      </c>
      <c r="J135" s="29">
        <v>35</v>
      </c>
      <c r="L135" s="33">
        <v>40</v>
      </c>
      <c r="M135" s="29">
        <v>50</v>
      </c>
      <c r="N135" s="29">
        <v>38</v>
      </c>
      <c r="O135" s="29">
        <v>42</v>
      </c>
      <c r="Q135" s="33">
        <v>26</v>
      </c>
      <c r="R135" s="29">
        <v>44</v>
      </c>
      <c r="S135" s="29">
        <v>32</v>
      </c>
      <c r="T135" s="29">
        <v>30</v>
      </c>
      <c r="V135" s="33">
        <v>53</v>
      </c>
      <c r="W135" s="29">
        <v>45</v>
      </c>
      <c r="X135" s="29">
        <v>62</v>
      </c>
      <c r="Y135" s="29">
        <v>64</v>
      </c>
      <c r="AA135" s="33">
        <v>1</v>
      </c>
      <c r="AB135" s="29">
        <v>74</v>
      </c>
      <c r="AC135" s="29">
        <v>27</v>
      </c>
      <c r="AD135" s="29">
        <v>65</v>
      </c>
      <c r="AF135" s="33">
        <v>34</v>
      </c>
      <c r="AG135" s="29">
        <v>63</v>
      </c>
      <c r="AH135" s="29">
        <v>30</v>
      </c>
      <c r="AI135" s="29">
        <v>34</v>
      </c>
      <c r="AK135" s="33">
        <v>6</v>
      </c>
      <c r="AL135" s="29">
        <v>51</v>
      </c>
      <c r="AM135" s="29">
        <v>11</v>
      </c>
      <c r="AN135" s="29">
        <v>42</v>
      </c>
      <c r="AP135" s="33">
        <v>64</v>
      </c>
      <c r="AQ135" s="29">
        <v>39</v>
      </c>
      <c r="AR135" s="29">
        <v>56</v>
      </c>
      <c r="AS135" s="29">
        <v>73</v>
      </c>
      <c r="AU135" s="33">
        <v>40</v>
      </c>
      <c r="AV135" s="29">
        <v>40</v>
      </c>
      <c r="AW135" s="29">
        <v>52</v>
      </c>
      <c r="AX135" s="29">
        <v>41</v>
      </c>
    </row>
    <row r="136" spans="1:51" x14ac:dyDescent="0.3">
      <c r="A136" s="28">
        <v>3990</v>
      </c>
      <c r="B136" s="33">
        <v>10</v>
      </c>
      <c r="C136" s="29">
        <v>39</v>
      </c>
      <c r="D136" s="29">
        <v>51</v>
      </c>
      <c r="E136" s="29">
        <v>72</v>
      </c>
      <c r="G136" s="33">
        <v>11</v>
      </c>
      <c r="H136" s="29">
        <v>61</v>
      </c>
      <c r="I136" s="29">
        <v>8</v>
      </c>
      <c r="J136" s="29">
        <v>36</v>
      </c>
      <c r="L136" s="33">
        <v>41</v>
      </c>
      <c r="M136" s="29">
        <v>49</v>
      </c>
      <c r="N136" s="29">
        <v>38</v>
      </c>
      <c r="O136" s="29">
        <v>42</v>
      </c>
      <c r="Q136" s="33">
        <v>27</v>
      </c>
      <c r="R136" s="29">
        <v>43</v>
      </c>
      <c r="S136" s="29">
        <v>35</v>
      </c>
      <c r="T136" s="29">
        <v>31</v>
      </c>
      <c r="V136" s="33">
        <v>53</v>
      </c>
      <c r="W136" s="29">
        <v>45</v>
      </c>
      <c r="X136" s="29">
        <v>63</v>
      </c>
      <c r="Y136" s="29">
        <v>65</v>
      </c>
      <c r="AA136" s="33">
        <v>1</v>
      </c>
      <c r="AB136" s="29">
        <v>74</v>
      </c>
      <c r="AC136" s="29">
        <v>20</v>
      </c>
      <c r="AD136" s="29">
        <v>63</v>
      </c>
      <c r="AF136" s="33">
        <v>32</v>
      </c>
      <c r="AG136" s="29">
        <v>62</v>
      </c>
      <c r="AH136" s="29">
        <v>29</v>
      </c>
      <c r="AI136" s="29">
        <v>33</v>
      </c>
      <c r="AJ136" s="34" t="s">
        <v>48</v>
      </c>
      <c r="AK136" s="33">
        <v>6</v>
      </c>
      <c r="AL136" s="29">
        <v>52</v>
      </c>
      <c r="AM136" s="29">
        <v>11</v>
      </c>
      <c r="AN136" s="29">
        <v>43</v>
      </c>
      <c r="AP136" s="33">
        <v>64</v>
      </c>
      <c r="AQ136" s="29">
        <v>40</v>
      </c>
      <c r="AR136" s="29">
        <v>57</v>
      </c>
      <c r="AS136" s="29">
        <v>73</v>
      </c>
      <c r="AU136" s="33">
        <v>34</v>
      </c>
      <c r="AV136" s="29">
        <v>42</v>
      </c>
      <c r="AW136" s="29">
        <v>59</v>
      </c>
      <c r="AX136" s="29">
        <v>47</v>
      </c>
    </row>
    <row r="137" spans="1:51" x14ac:dyDescent="0.3">
      <c r="A137" s="28">
        <v>4020</v>
      </c>
      <c r="B137" s="33">
        <v>9</v>
      </c>
      <c r="C137" s="29">
        <v>40</v>
      </c>
      <c r="D137" s="29">
        <v>46</v>
      </c>
      <c r="E137" s="29">
        <v>68</v>
      </c>
      <c r="G137" s="33">
        <v>11</v>
      </c>
      <c r="H137" s="29">
        <v>61</v>
      </c>
      <c r="I137" s="29">
        <v>9</v>
      </c>
      <c r="J137" s="29">
        <v>37</v>
      </c>
      <c r="L137" s="33">
        <v>42</v>
      </c>
      <c r="M137" s="29">
        <v>49</v>
      </c>
      <c r="N137" s="29">
        <v>38</v>
      </c>
      <c r="O137" s="29">
        <v>43</v>
      </c>
      <c r="Q137" s="33">
        <v>27</v>
      </c>
      <c r="R137" s="29">
        <v>43</v>
      </c>
      <c r="S137" s="29">
        <v>36</v>
      </c>
      <c r="T137" s="29">
        <v>31</v>
      </c>
      <c r="V137" s="33">
        <v>52</v>
      </c>
      <c r="W137" s="29">
        <v>46</v>
      </c>
      <c r="X137" s="29">
        <v>62</v>
      </c>
      <c r="Y137" s="29">
        <v>65</v>
      </c>
      <c r="AA137" s="33">
        <v>1</v>
      </c>
      <c r="AB137" s="29">
        <v>75</v>
      </c>
      <c r="AC137" s="29">
        <v>22</v>
      </c>
      <c r="AD137" s="29">
        <v>63</v>
      </c>
      <c r="AF137" s="33">
        <v>30</v>
      </c>
      <c r="AG137" s="29">
        <v>63</v>
      </c>
      <c r="AH137" s="29">
        <v>26</v>
      </c>
      <c r="AI137" s="29">
        <v>30</v>
      </c>
      <c r="AK137" s="33">
        <v>7</v>
      </c>
      <c r="AL137" s="29">
        <v>52</v>
      </c>
      <c r="AM137" s="29">
        <v>12</v>
      </c>
      <c r="AN137" s="29">
        <v>44</v>
      </c>
      <c r="AP137" s="33">
        <v>64</v>
      </c>
      <c r="AQ137" s="29">
        <v>40</v>
      </c>
      <c r="AR137" s="29">
        <v>57</v>
      </c>
      <c r="AS137" s="29">
        <v>73</v>
      </c>
      <c r="AU137" s="33">
        <v>37</v>
      </c>
      <c r="AV137" s="29">
        <v>42</v>
      </c>
      <c r="AW137" s="29">
        <v>57</v>
      </c>
      <c r="AX137" s="29">
        <v>47</v>
      </c>
    </row>
    <row r="138" spans="1:51" x14ac:dyDescent="0.3">
      <c r="A138" s="28">
        <v>4050</v>
      </c>
      <c r="B138" s="33">
        <v>9</v>
      </c>
      <c r="C138" s="29">
        <v>40</v>
      </c>
      <c r="D138" s="29">
        <v>47</v>
      </c>
      <c r="E138" s="29">
        <v>66</v>
      </c>
      <c r="G138" s="33">
        <v>11</v>
      </c>
      <c r="H138" s="29">
        <v>61</v>
      </c>
      <c r="I138" s="29">
        <v>8</v>
      </c>
      <c r="J138" s="29">
        <v>36</v>
      </c>
      <c r="L138" s="33">
        <v>44</v>
      </c>
      <c r="M138" s="29">
        <v>49</v>
      </c>
      <c r="N138" s="29">
        <v>40</v>
      </c>
      <c r="O138" s="29">
        <v>46</v>
      </c>
      <c r="Q138" s="33">
        <v>28</v>
      </c>
      <c r="R138" s="29">
        <v>42</v>
      </c>
      <c r="S138" s="29">
        <v>38</v>
      </c>
      <c r="T138" s="29">
        <v>33</v>
      </c>
      <c r="V138" s="33">
        <v>52</v>
      </c>
      <c r="W138" s="29">
        <v>46</v>
      </c>
      <c r="X138" s="29">
        <v>61</v>
      </c>
      <c r="Y138" s="29">
        <v>63</v>
      </c>
      <c r="AA138" s="33">
        <v>1</v>
      </c>
      <c r="AB138" s="29">
        <v>75</v>
      </c>
      <c r="AC138" s="29">
        <v>22</v>
      </c>
      <c r="AD138" s="29">
        <v>63</v>
      </c>
      <c r="AF138" s="33">
        <v>27</v>
      </c>
      <c r="AG138" s="29">
        <v>64</v>
      </c>
      <c r="AH138" s="29">
        <v>17</v>
      </c>
      <c r="AI138" s="29">
        <v>24</v>
      </c>
      <c r="AK138" s="33">
        <v>7</v>
      </c>
      <c r="AL138" s="29">
        <v>52</v>
      </c>
      <c r="AM138" s="29">
        <v>12</v>
      </c>
      <c r="AN138" s="29">
        <v>43</v>
      </c>
      <c r="AP138" s="33">
        <v>64</v>
      </c>
      <c r="AQ138" s="29">
        <v>39</v>
      </c>
      <c r="AR138" s="29">
        <v>57</v>
      </c>
      <c r="AS138" s="29">
        <v>74</v>
      </c>
      <c r="AU138" s="33">
        <v>40</v>
      </c>
      <c r="AV138" s="29">
        <v>42</v>
      </c>
      <c r="AW138" s="29">
        <v>59</v>
      </c>
      <c r="AX138" s="29">
        <v>47</v>
      </c>
    </row>
    <row r="139" spans="1:51" x14ac:dyDescent="0.3">
      <c r="A139" s="28">
        <v>4080</v>
      </c>
      <c r="B139" s="33">
        <v>8</v>
      </c>
      <c r="C139" s="29">
        <v>42</v>
      </c>
      <c r="D139" s="29">
        <v>48</v>
      </c>
      <c r="E139" s="29">
        <v>66</v>
      </c>
      <c r="G139" s="33">
        <v>10</v>
      </c>
      <c r="H139" s="29">
        <v>61</v>
      </c>
      <c r="I139" s="29">
        <v>7</v>
      </c>
      <c r="J139" s="29">
        <v>35</v>
      </c>
      <c r="L139" s="33">
        <v>45</v>
      </c>
      <c r="M139" s="29">
        <v>49</v>
      </c>
      <c r="N139" s="29">
        <v>40</v>
      </c>
      <c r="O139" s="29">
        <v>45</v>
      </c>
      <c r="Q139" s="33">
        <v>29</v>
      </c>
      <c r="R139" s="29">
        <v>42</v>
      </c>
      <c r="S139" s="29">
        <v>38</v>
      </c>
      <c r="T139" s="29">
        <v>34</v>
      </c>
      <c r="V139" s="33">
        <v>53</v>
      </c>
      <c r="W139" s="29">
        <v>46</v>
      </c>
      <c r="X139" s="29">
        <v>60</v>
      </c>
      <c r="Y139" s="29">
        <v>63</v>
      </c>
      <c r="AA139" s="33">
        <v>1</v>
      </c>
      <c r="AB139" s="29">
        <v>75</v>
      </c>
      <c r="AC139" s="29">
        <v>23</v>
      </c>
      <c r="AD139" s="29">
        <v>63</v>
      </c>
      <c r="AF139" s="33">
        <v>26</v>
      </c>
      <c r="AG139" s="29">
        <v>65</v>
      </c>
      <c r="AH139" s="29">
        <v>15</v>
      </c>
      <c r="AI139" s="29">
        <v>24</v>
      </c>
      <c r="AK139" s="33">
        <v>8</v>
      </c>
      <c r="AL139" s="29">
        <v>52</v>
      </c>
      <c r="AM139" s="29">
        <v>12</v>
      </c>
      <c r="AN139" s="29">
        <v>44</v>
      </c>
      <c r="AP139" s="33">
        <v>64</v>
      </c>
      <c r="AQ139" s="29">
        <v>39</v>
      </c>
      <c r="AR139" s="29">
        <v>58</v>
      </c>
      <c r="AS139" s="29">
        <v>74</v>
      </c>
      <c r="AU139" s="33">
        <v>40</v>
      </c>
      <c r="AV139" s="29">
        <v>43</v>
      </c>
      <c r="AW139" s="29">
        <v>62</v>
      </c>
      <c r="AX139" s="29">
        <v>49</v>
      </c>
    </row>
    <row r="140" spans="1:51" x14ac:dyDescent="0.3">
      <c r="A140" s="28">
        <v>4110</v>
      </c>
      <c r="B140" s="33">
        <v>8</v>
      </c>
      <c r="C140" s="29">
        <v>43</v>
      </c>
      <c r="D140" s="29">
        <v>49</v>
      </c>
      <c r="E140" s="29">
        <v>66</v>
      </c>
      <c r="G140" s="33">
        <v>10</v>
      </c>
      <c r="H140" s="29">
        <v>61</v>
      </c>
      <c r="I140" s="29">
        <v>8</v>
      </c>
      <c r="J140" s="29">
        <v>36</v>
      </c>
      <c r="L140" s="33">
        <v>46</v>
      </c>
      <c r="M140" s="29">
        <v>49</v>
      </c>
      <c r="N140" s="29">
        <v>40</v>
      </c>
      <c r="O140" s="29">
        <v>46</v>
      </c>
      <c r="Q140" s="33">
        <v>29</v>
      </c>
      <c r="R140" s="29">
        <v>42</v>
      </c>
      <c r="S140" s="29">
        <v>40</v>
      </c>
      <c r="T140" s="29">
        <v>35</v>
      </c>
      <c r="V140" s="33">
        <v>56</v>
      </c>
      <c r="W140" s="29">
        <v>46</v>
      </c>
      <c r="X140" s="29">
        <v>62</v>
      </c>
      <c r="Y140" s="29">
        <v>64</v>
      </c>
      <c r="AA140" s="33">
        <v>1</v>
      </c>
      <c r="AB140" s="29">
        <v>76</v>
      </c>
      <c r="AC140" s="29">
        <v>25</v>
      </c>
      <c r="AD140" s="29">
        <v>64</v>
      </c>
      <c r="AF140" s="33">
        <v>26</v>
      </c>
      <c r="AG140" s="29">
        <v>67</v>
      </c>
      <c r="AH140" s="29">
        <v>14</v>
      </c>
      <c r="AI140" s="29">
        <v>24</v>
      </c>
      <c r="AK140" s="33">
        <v>8</v>
      </c>
      <c r="AL140" s="29">
        <v>52</v>
      </c>
      <c r="AM140" s="29">
        <v>12</v>
      </c>
      <c r="AN140" s="29">
        <v>44</v>
      </c>
      <c r="AP140" s="33">
        <v>64</v>
      </c>
      <c r="AQ140" s="29">
        <v>39</v>
      </c>
      <c r="AR140" s="29">
        <v>58</v>
      </c>
      <c r="AS140" s="29">
        <v>74</v>
      </c>
      <c r="AT140" s="34" t="s">
        <v>47</v>
      </c>
      <c r="AU140" s="33">
        <v>43</v>
      </c>
      <c r="AV140" s="29">
        <v>43</v>
      </c>
      <c r="AW140" s="29">
        <v>61</v>
      </c>
      <c r="AX140" s="29">
        <v>48</v>
      </c>
    </row>
    <row r="141" spans="1:51" x14ac:dyDescent="0.3">
      <c r="A141" s="28">
        <v>4140</v>
      </c>
      <c r="B141" s="33">
        <v>8</v>
      </c>
      <c r="C141" s="29">
        <v>44</v>
      </c>
      <c r="D141" s="29">
        <v>50</v>
      </c>
      <c r="E141" s="29">
        <v>66</v>
      </c>
      <c r="G141" s="33">
        <v>10</v>
      </c>
      <c r="H141" s="29">
        <v>61</v>
      </c>
      <c r="I141" s="29">
        <v>8</v>
      </c>
      <c r="J141" s="29">
        <v>37</v>
      </c>
      <c r="L141" s="33">
        <v>46</v>
      </c>
      <c r="M141" s="29">
        <v>49</v>
      </c>
      <c r="N141" s="29">
        <v>40</v>
      </c>
      <c r="O141" s="29">
        <v>46</v>
      </c>
      <c r="Q141" s="33">
        <v>29</v>
      </c>
      <c r="R141" s="29">
        <v>41</v>
      </c>
      <c r="S141" s="29">
        <v>33</v>
      </c>
      <c r="T141" s="29">
        <v>28</v>
      </c>
      <c r="V141" s="33">
        <v>57</v>
      </c>
      <c r="W141" s="29">
        <v>46</v>
      </c>
      <c r="X141" s="29">
        <v>64</v>
      </c>
      <c r="Y141" s="29">
        <v>67</v>
      </c>
      <c r="AA141" s="33">
        <v>1</v>
      </c>
      <c r="AB141" s="29">
        <v>76</v>
      </c>
      <c r="AC141" s="29">
        <v>23</v>
      </c>
      <c r="AD141" s="29">
        <v>63</v>
      </c>
      <c r="AF141" s="33">
        <v>28</v>
      </c>
      <c r="AG141" s="29">
        <v>68</v>
      </c>
      <c r="AH141" s="29">
        <v>16</v>
      </c>
      <c r="AI141" s="29">
        <v>27</v>
      </c>
      <c r="AK141" s="33">
        <v>8</v>
      </c>
      <c r="AL141" s="29">
        <v>52</v>
      </c>
      <c r="AM141" s="29">
        <v>11</v>
      </c>
      <c r="AN141" s="29">
        <v>42</v>
      </c>
      <c r="AP141" s="33">
        <v>64</v>
      </c>
      <c r="AQ141" s="29">
        <v>39</v>
      </c>
      <c r="AR141" s="29">
        <v>56</v>
      </c>
      <c r="AS141" s="29">
        <v>74</v>
      </c>
      <c r="AU141" s="33">
        <v>44</v>
      </c>
      <c r="AV141" s="29">
        <v>43</v>
      </c>
      <c r="AW141" s="29">
        <v>58</v>
      </c>
      <c r="AX141" s="29">
        <v>45</v>
      </c>
    </row>
    <row r="142" spans="1:51" x14ac:dyDescent="0.3">
      <c r="A142" s="28">
        <v>4170</v>
      </c>
      <c r="B142" s="33">
        <v>9</v>
      </c>
      <c r="C142" s="29">
        <v>44</v>
      </c>
      <c r="D142" s="29">
        <v>50</v>
      </c>
      <c r="E142" s="29">
        <v>67</v>
      </c>
      <c r="G142" s="33">
        <v>11</v>
      </c>
      <c r="H142" s="29">
        <v>61</v>
      </c>
      <c r="I142" s="29">
        <v>8</v>
      </c>
      <c r="J142" s="29">
        <v>36</v>
      </c>
      <c r="L142" s="33">
        <v>45</v>
      </c>
      <c r="M142" s="29">
        <v>50</v>
      </c>
      <c r="N142" s="29">
        <v>41</v>
      </c>
      <c r="O142" s="29">
        <v>46</v>
      </c>
      <c r="P142" s="34" t="s">
        <v>46</v>
      </c>
      <c r="Q142" s="33">
        <v>28</v>
      </c>
      <c r="R142" s="29">
        <v>41</v>
      </c>
      <c r="S142" s="29">
        <v>27</v>
      </c>
      <c r="T142" s="29">
        <v>25</v>
      </c>
      <c r="V142" s="33">
        <v>56</v>
      </c>
      <c r="W142" s="29">
        <v>46</v>
      </c>
      <c r="X142" s="29">
        <v>65</v>
      </c>
      <c r="Y142" s="29">
        <v>66</v>
      </c>
      <c r="AA142" s="33">
        <v>1</v>
      </c>
      <c r="AB142" s="29">
        <v>76</v>
      </c>
      <c r="AC142" s="29">
        <v>24</v>
      </c>
      <c r="AD142" s="29">
        <v>65</v>
      </c>
      <c r="AF142" s="33">
        <v>28</v>
      </c>
      <c r="AG142" s="29">
        <v>69</v>
      </c>
      <c r="AH142" s="29">
        <v>16</v>
      </c>
      <c r="AI142" s="29">
        <v>24</v>
      </c>
      <c r="AK142" s="33">
        <v>7</v>
      </c>
      <c r="AL142" s="29">
        <v>52</v>
      </c>
      <c r="AM142" s="29">
        <v>11</v>
      </c>
      <c r="AN142" s="29">
        <v>44</v>
      </c>
      <c r="AP142" s="33">
        <v>63</v>
      </c>
      <c r="AQ142" s="29">
        <v>39</v>
      </c>
      <c r="AR142" s="29">
        <v>52</v>
      </c>
      <c r="AS142" s="29">
        <v>71</v>
      </c>
      <c r="AU142" s="33">
        <v>43</v>
      </c>
      <c r="AV142" s="29">
        <v>43</v>
      </c>
      <c r="AW142" s="29">
        <v>63</v>
      </c>
      <c r="AX142" s="29">
        <v>48</v>
      </c>
    </row>
    <row r="143" spans="1:51" x14ac:dyDescent="0.3">
      <c r="A143" s="28">
        <v>4200</v>
      </c>
      <c r="B143" s="33">
        <v>10</v>
      </c>
      <c r="C143" s="29">
        <v>45</v>
      </c>
      <c r="D143" s="29">
        <v>51</v>
      </c>
      <c r="E143" s="29">
        <v>68</v>
      </c>
      <c r="G143" s="33">
        <v>11</v>
      </c>
      <c r="H143" s="29">
        <v>61</v>
      </c>
      <c r="I143" s="29">
        <v>7</v>
      </c>
      <c r="J143" s="29">
        <v>36</v>
      </c>
      <c r="K143" s="34" t="s">
        <v>48</v>
      </c>
      <c r="L143" s="33">
        <v>46</v>
      </c>
      <c r="M143" s="29">
        <v>50</v>
      </c>
      <c r="N143" s="29">
        <v>39</v>
      </c>
      <c r="O143" s="29">
        <v>43</v>
      </c>
      <c r="Q143" s="33">
        <v>26</v>
      </c>
      <c r="R143" s="29">
        <v>41</v>
      </c>
      <c r="S143" s="29">
        <v>25</v>
      </c>
      <c r="T143" s="29">
        <v>24</v>
      </c>
      <c r="V143" s="33">
        <v>55</v>
      </c>
      <c r="W143" s="29">
        <v>46</v>
      </c>
      <c r="X143" s="29">
        <v>63</v>
      </c>
      <c r="Y143" s="29">
        <v>64</v>
      </c>
      <c r="AA143" s="33">
        <v>1</v>
      </c>
      <c r="AB143" s="29">
        <v>77</v>
      </c>
      <c r="AC143" s="29">
        <v>25</v>
      </c>
      <c r="AD143" s="29">
        <v>65</v>
      </c>
      <c r="AF143" s="33">
        <v>28</v>
      </c>
      <c r="AG143" s="29">
        <v>70</v>
      </c>
      <c r="AH143" s="29">
        <v>15</v>
      </c>
      <c r="AI143" s="29">
        <v>22</v>
      </c>
      <c r="AK143" s="33">
        <v>9</v>
      </c>
      <c r="AL143" s="29">
        <v>51</v>
      </c>
      <c r="AM143" s="29">
        <v>14</v>
      </c>
      <c r="AN143" s="29">
        <v>46</v>
      </c>
      <c r="AP143" s="33">
        <v>59</v>
      </c>
      <c r="AQ143" s="29">
        <v>39</v>
      </c>
      <c r="AR143" s="29">
        <v>52</v>
      </c>
      <c r="AS143" s="29">
        <v>69</v>
      </c>
      <c r="AU143" s="33">
        <v>43</v>
      </c>
      <c r="AV143" s="29">
        <v>44</v>
      </c>
      <c r="AW143" s="29">
        <v>66</v>
      </c>
      <c r="AX143" s="29">
        <v>51</v>
      </c>
    </row>
    <row r="144" spans="1:51" x14ac:dyDescent="0.3">
      <c r="A144" s="28">
        <v>4230</v>
      </c>
      <c r="B144" s="33">
        <v>11</v>
      </c>
      <c r="C144" s="29">
        <v>45</v>
      </c>
      <c r="D144" s="29">
        <v>51</v>
      </c>
      <c r="E144" s="29">
        <v>69</v>
      </c>
      <c r="F144" s="34" t="s">
        <v>47</v>
      </c>
      <c r="G144" s="33">
        <v>11</v>
      </c>
      <c r="H144" s="29">
        <v>61</v>
      </c>
      <c r="I144" s="29">
        <v>7</v>
      </c>
      <c r="J144" s="29">
        <v>35</v>
      </c>
      <c r="L144" s="33">
        <v>46</v>
      </c>
      <c r="M144" s="29">
        <v>49</v>
      </c>
      <c r="N144" s="29">
        <v>31</v>
      </c>
      <c r="O144" s="29">
        <v>20</v>
      </c>
      <c r="Q144" s="33">
        <v>25</v>
      </c>
      <c r="R144" s="29">
        <v>41</v>
      </c>
      <c r="S144" s="29">
        <v>26</v>
      </c>
      <c r="T144" s="29">
        <v>25</v>
      </c>
      <c r="U144" s="34" t="s">
        <v>48</v>
      </c>
      <c r="V144" s="33">
        <v>54</v>
      </c>
      <c r="W144" s="29">
        <v>46</v>
      </c>
      <c r="X144" s="29">
        <v>63</v>
      </c>
      <c r="Y144" s="29">
        <v>65</v>
      </c>
      <c r="AA144" s="33">
        <v>1</v>
      </c>
      <c r="AB144" s="29">
        <v>77</v>
      </c>
      <c r="AC144" s="29">
        <v>27</v>
      </c>
      <c r="AD144" s="29">
        <v>66</v>
      </c>
      <c r="AF144" s="33">
        <v>27</v>
      </c>
      <c r="AG144" s="29">
        <v>70</v>
      </c>
      <c r="AH144" s="29">
        <v>15</v>
      </c>
      <c r="AI144" s="29">
        <v>22</v>
      </c>
      <c r="AK144" s="33">
        <v>9</v>
      </c>
      <c r="AL144" s="29">
        <v>51</v>
      </c>
      <c r="AM144" s="29">
        <v>13</v>
      </c>
      <c r="AN144" s="29">
        <v>44</v>
      </c>
      <c r="AP144" s="33">
        <v>59</v>
      </c>
      <c r="AQ144" s="29">
        <v>39</v>
      </c>
      <c r="AR144" s="29">
        <v>55</v>
      </c>
      <c r="AS144" s="29">
        <v>70</v>
      </c>
      <c r="AU144" s="33">
        <v>46</v>
      </c>
      <c r="AV144" s="29">
        <v>44</v>
      </c>
      <c r="AW144" s="29">
        <v>66</v>
      </c>
      <c r="AX144" s="29">
        <v>51</v>
      </c>
    </row>
    <row r="145" spans="1:51" x14ac:dyDescent="0.3">
      <c r="A145" s="28">
        <v>4260</v>
      </c>
      <c r="B145" s="33">
        <v>12</v>
      </c>
      <c r="C145" s="29">
        <v>46</v>
      </c>
      <c r="D145" s="29">
        <v>51</v>
      </c>
      <c r="E145" s="29">
        <v>70</v>
      </c>
      <c r="G145" s="33">
        <v>10</v>
      </c>
      <c r="H145" s="29">
        <v>61</v>
      </c>
      <c r="I145" s="29">
        <v>3</v>
      </c>
      <c r="J145" s="29">
        <v>30</v>
      </c>
      <c r="L145" s="33">
        <v>43</v>
      </c>
      <c r="M145" s="29">
        <v>50</v>
      </c>
      <c r="N145" s="29">
        <v>27</v>
      </c>
      <c r="O145" s="29">
        <v>12</v>
      </c>
      <c r="Q145" s="33">
        <v>25</v>
      </c>
      <c r="R145" s="29">
        <v>40</v>
      </c>
      <c r="S145" s="29">
        <v>25</v>
      </c>
      <c r="T145" s="29">
        <v>24</v>
      </c>
      <c r="V145" s="33">
        <v>54</v>
      </c>
      <c r="W145" s="29">
        <v>46</v>
      </c>
      <c r="X145" s="29">
        <v>59</v>
      </c>
      <c r="Y145" s="29">
        <v>62</v>
      </c>
      <c r="AA145" s="33">
        <v>1</v>
      </c>
      <c r="AB145" s="29">
        <v>77</v>
      </c>
      <c r="AC145" s="29">
        <v>26</v>
      </c>
      <c r="AD145" s="29">
        <v>65</v>
      </c>
      <c r="AF145" s="33">
        <v>27</v>
      </c>
      <c r="AG145" s="29">
        <v>70</v>
      </c>
      <c r="AH145" s="29">
        <v>17</v>
      </c>
      <c r="AI145" s="29">
        <v>23</v>
      </c>
      <c r="AK145" s="33">
        <v>8</v>
      </c>
      <c r="AL145" s="29">
        <v>51</v>
      </c>
      <c r="AM145" s="29">
        <v>11</v>
      </c>
      <c r="AN145" s="29">
        <v>41</v>
      </c>
      <c r="AP145" s="33">
        <v>60</v>
      </c>
      <c r="AQ145" s="29">
        <v>39</v>
      </c>
      <c r="AR145" s="29">
        <v>58</v>
      </c>
      <c r="AS145" s="29">
        <v>72</v>
      </c>
      <c r="AU145" s="33">
        <v>48</v>
      </c>
      <c r="AV145" s="29">
        <v>43</v>
      </c>
      <c r="AW145" s="29">
        <v>65</v>
      </c>
      <c r="AX145" s="29">
        <v>50</v>
      </c>
    </row>
    <row r="146" spans="1:51" x14ac:dyDescent="0.3">
      <c r="A146" s="28">
        <v>4290</v>
      </c>
      <c r="B146" s="33">
        <v>12</v>
      </c>
      <c r="C146" s="29">
        <v>46</v>
      </c>
      <c r="D146" s="29">
        <v>47</v>
      </c>
      <c r="E146" s="29">
        <v>69</v>
      </c>
      <c r="G146" s="33">
        <v>9</v>
      </c>
      <c r="H146" s="29">
        <v>61</v>
      </c>
      <c r="I146" s="29">
        <v>1</v>
      </c>
      <c r="J146" s="29">
        <v>29</v>
      </c>
      <c r="L146" s="33">
        <v>37</v>
      </c>
      <c r="M146" s="29">
        <v>50</v>
      </c>
      <c r="N146" s="29">
        <v>25</v>
      </c>
      <c r="O146" s="29">
        <v>9</v>
      </c>
      <c r="Q146" s="33">
        <v>22</v>
      </c>
      <c r="R146" s="29">
        <v>40</v>
      </c>
      <c r="S146" s="29">
        <v>13</v>
      </c>
      <c r="T146" s="29">
        <v>12</v>
      </c>
      <c r="V146" s="33">
        <v>54</v>
      </c>
      <c r="W146" s="29">
        <v>46</v>
      </c>
      <c r="X146" s="29">
        <v>59</v>
      </c>
      <c r="Y146" s="29">
        <v>60</v>
      </c>
      <c r="AA146" s="33">
        <v>1</v>
      </c>
      <c r="AB146" s="29">
        <v>77</v>
      </c>
      <c r="AC146" s="29">
        <v>30</v>
      </c>
      <c r="AD146" s="29">
        <v>67</v>
      </c>
      <c r="AF146" s="33">
        <v>27</v>
      </c>
      <c r="AG146" s="29">
        <v>71</v>
      </c>
      <c r="AH146" s="29">
        <v>15</v>
      </c>
      <c r="AI146" s="29">
        <v>21</v>
      </c>
      <c r="AK146" s="33">
        <v>8</v>
      </c>
      <c r="AL146" s="29">
        <v>51</v>
      </c>
      <c r="AM146" s="29">
        <v>10</v>
      </c>
      <c r="AN146" s="29">
        <v>41</v>
      </c>
      <c r="AO146" s="34" t="s">
        <v>48</v>
      </c>
      <c r="AP146" s="33">
        <v>61</v>
      </c>
      <c r="AQ146" s="29">
        <v>39</v>
      </c>
      <c r="AR146" s="29">
        <v>57</v>
      </c>
      <c r="AS146" s="29">
        <v>72</v>
      </c>
      <c r="AU146" s="33">
        <v>50</v>
      </c>
      <c r="AV146" s="29">
        <v>42</v>
      </c>
      <c r="AW146" s="29">
        <v>61</v>
      </c>
      <c r="AX146" s="29">
        <v>47</v>
      </c>
    </row>
    <row r="147" spans="1:51" x14ac:dyDescent="0.3">
      <c r="A147" s="28">
        <v>4320</v>
      </c>
      <c r="B147" s="33">
        <v>9</v>
      </c>
      <c r="C147" s="29">
        <v>46</v>
      </c>
      <c r="D147" s="29">
        <v>45</v>
      </c>
      <c r="E147" s="29">
        <v>68</v>
      </c>
      <c r="G147" s="33">
        <v>9</v>
      </c>
      <c r="H147" s="29">
        <v>62</v>
      </c>
      <c r="I147" s="29">
        <v>1</v>
      </c>
      <c r="J147" s="29">
        <v>31</v>
      </c>
      <c r="L147" s="33">
        <v>33</v>
      </c>
      <c r="M147" s="29">
        <v>51</v>
      </c>
      <c r="N147" s="29">
        <v>23</v>
      </c>
      <c r="O147" s="29">
        <v>5</v>
      </c>
      <c r="Q147" s="33">
        <v>19</v>
      </c>
      <c r="R147" s="29">
        <v>40</v>
      </c>
      <c r="S147" s="29">
        <v>8</v>
      </c>
      <c r="T147" s="29">
        <v>10</v>
      </c>
      <c r="V147" s="33">
        <v>54</v>
      </c>
      <c r="W147" s="29">
        <v>45</v>
      </c>
      <c r="X147" s="29">
        <v>61</v>
      </c>
      <c r="Y147" s="29">
        <v>62</v>
      </c>
      <c r="AA147" s="33">
        <v>1</v>
      </c>
      <c r="AB147" s="29">
        <v>77</v>
      </c>
      <c r="AC147" s="29">
        <v>26</v>
      </c>
      <c r="AD147" s="29">
        <v>67</v>
      </c>
      <c r="AF147" s="33">
        <v>28</v>
      </c>
      <c r="AG147" s="29">
        <v>71</v>
      </c>
      <c r="AH147" s="29">
        <v>14</v>
      </c>
      <c r="AI147" s="29">
        <v>21</v>
      </c>
      <c r="AK147" s="33">
        <v>3</v>
      </c>
      <c r="AL147" s="29">
        <v>51</v>
      </c>
      <c r="AM147" s="29">
        <v>6</v>
      </c>
      <c r="AN147" s="29">
        <v>32</v>
      </c>
      <c r="AP147" s="33">
        <v>62</v>
      </c>
      <c r="AQ147" s="29">
        <v>39</v>
      </c>
      <c r="AR147" s="29">
        <v>56</v>
      </c>
      <c r="AS147" s="29">
        <v>72</v>
      </c>
      <c r="AU147" s="33">
        <v>50</v>
      </c>
      <c r="AV147" s="29">
        <v>41</v>
      </c>
      <c r="AW147" s="29">
        <v>59</v>
      </c>
      <c r="AX147" s="29">
        <v>46</v>
      </c>
    </row>
    <row r="148" spans="1:51" x14ac:dyDescent="0.3">
      <c r="A148" s="28">
        <v>4350</v>
      </c>
      <c r="B148" s="33">
        <v>7</v>
      </c>
      <c r="C148" s="29">
        <v>46</v>
      </c>
      <c r="D148" s="29">
        <v>45</v>
      </c>
      <c r="E148" s="29">
        <v>68</v>
      </c>
      <c r="G148" s="33">
        <v>8</v>
      </c>
      <c r="H148" s="29">
        <v>62</v>
      </c>
      <c r="I148" s="29">
        <v>1</v>
      </c>
      <c r="J148" s="29">
        <v>31</v>
      </c>
      <c r="L148" s="33">
        <v>31</v>
      </c>
      <c r="M148" s="29">
        <v>51</v>
      </c>
      <c r="N148" s="29">
        <v>23</v>
      </c>
      <c r="O148" s="29">
        <v>5</v>
      </c>
      <c r="Q148" s="33">
        <v>17</v>
      </c>
      <c r="R148" s="29">
        <v>41</v>
      </c>
      <c r="S148" s="29">
        <v>7</v>
      </c>
      <c r="T148" s="29">
        <v>10</v>
      </c>
      <c r="V148" s="33">
        <v>53</v>
      </c>
      <c r="W148" s="29">
        <v>45</v>
      </c>
      <c r="X148" s="29">
        <v>63</v>
      </c>
      <c r="Y148" s="29">
        <v>65</v>
      </c>
      <c r="AA148" s="33">
        <v>1</v>
      </c>
      <c r="AB148" s="29">
        <v>77</v>
      </c>
      <c r="AC148" s="29">
        <v>28</v>
      </c>
      <c r="AD148" s="29">
        <v>69</v>
      </c>
      <c r="AF148" s="33">
        <v>28</v>
      </c>
      <c r="AG148" s="29">
        <v>71</v>
      </c>
      <c r="AH148" s="29">
        <v>14</v>
      </c>
      <c r="AI148" s="29">
        <v>19</v>
      </c>
      <c r="AK148" s="33">
        <v>1</v>
      </c>
      <c r="AL148" s="29">
        <v>53</v>
      </c>
      <c r="AM148" s="29">
        <v>2</v>
      </c>
      <c r="AN148" s="29">
        <v>28</v>
      </c>
      <c r="AP148" s="33">
        <v>62</v>
      </c>
      <c r="AQ148" s="29">
        <v>39</v>
      </c>
      <c r="AR148" s="29">
        <v>55</v>
      </c>
      <c r="AS148" s="29">
        <v>72</v>
      </c>
      <c r="AU148" s="33">
        <v>49</v>
      </c>
      <c r="AV148" s="29">
        <v>41</v>
      </c>
      <c r="AW148" s="29">
        <v>60</v>
      </c>
      <c r="AX148" s="29">
        <v>46</v>
      </c>
    </row>
    <row r="149" spans="1:51" x14ac:dyDescent="0.3">
      <c r="A149" s="28">
        <v>4380</v>
      </c>
      <c r="B149" s="33">
        <v>7</v>
      </c>
      <c r="C149" s="29">
        <v>45</v>
      </c>
      <c r="D149" s="29">
        <v>46</v>
      </c>
      <c r="E149" s="29">
        <v>68</v>
      </c>
      <c r="G149" s="33">
        <v>8</v>
      </c>
      <c r="H149" s="29">
        <v>63</v>
      </c>
      <c r="I149" s="29">
        <v>2</v>
      </c>
      <c r="J149" s="29">
        <v>31</v>
      </c>
      <c r="L149" s="33">
        <v>29</v>
      </c>
      <c r="M149" s="29">
        <v>51</v>
      </c>
      <c r="N149" s="29">
        <v>24</v>
      </c>
      <c r="O149" s="29">
        <v>6</v>
      </c>
      <c r="Q149" s="33">
        <v>17</v>
      </c>
      <c r="R149" s="29">
        <v>41</v>
      </c>
      <c r="S149" s="29">
        <v>13</v>
      </c>
      <c r="T149" s="29">
        <v>17</v>
      </c>
      <c r="V149" s="33">
        <v>53</v>
      </c>
      <c r="W149" s="29">
        <v>45</v>
      </c>
      <c r="X149" s="29">
        <v>58</v>
      </c>
      <c r="Y149" s="29">
        <v>64</v>
      </c>
      <c r="AA149" s="33">
        <v>1</v>
      </c>
      <c r="AB149" s="29">
        <v>77</v>
      </c>
      <c r="AC149" s="29">
        <v>33</v>
      </c>
      <c r="AD149" s="29">
        <v>72</v>
      </c>
      <c r="AF149" s="33">
        <v>27</v>
      </c>
      <c r="AG149" s="29">
        <v>72</v>
      </c>
      <c r="AH149" s="29">
        <v>11</v>
      </c>
      <c r="AI149" s="29">
        <v>16</v>
      </c>
      <c r="AK149" s="33">
        <v>1</v>
      </c>
      <c r="AL149" s="29">
        <v>55</v>
      </c>
      <c r="AM149" s="29">
        <v>2</v>
      </c>
      <c r="AN149" s="29">
        <v>30</v>
      </c>
      <c r="AP149" s="33">
        <v>63</v>
      </c>
      <c r="AQ149" s="29">
        <v>39</v>
      </c>
      <c r="AR149" s="29">
        <v>53</v>
      </c>
      <c r="AS149" s="29">
        <v>70</v>
      </c>
      <c r="AU149" s="33">
        <v>47</v>
      </c>
      <c r="AV149" s="29">
        <v>42</v>
      </c>
      <c r="AW149" s="29">
        <v>56</v>
      </c>
      <c r="AX149" s="29">
        <v>46</v>
      </c>
    </row>
    <row r="150" spans="1:51" x14ac:dyDescent="0.3">
      <c r="A150" s="28">
        <v>4410</v>
      </c>
      <c r="B150" s="33">
        <v>7</v>
      </c>
      <c r="C150" s="29">
        <v>45</v>
      </c>
      <c r="D150" s="29">
        <v>45</v>
      </c>
      <c r="E150" s="29">
        <v>67</v>
      </c>
      <c r="G150" s="33">
        <v>9</v>
      </c>
      <c r="H150" s="29">
        <v>64</v>
      </c>
      <c r="I150" s="29">
        <v>2</v>
      </c>
      <c r="J150" s="29">
        <v>31</v>
      </c>
      <c r="L150" s="33">
        <v>29</v>
      </c>
      <c r="M150" s="29">
        <v>51</v>
      </c>
      <c r="N150" s="29">
        <v>24</v>
      </c>
      <c r="O150" s="29">
        <v>5</v>
      </c>
      <c r="Q150" s="33">
        <v>18</v>
      </c>
      <c r="R150" s="29">
        <v>41</v>
      </c>
      <c r="S150" s="29">
        <v>14</v>
      </c>
      <c r="T150" s="29">
        <v>19</v>
      </c>
      <c r="V150" s="33">
        <v>52</v>
      </c>
      <c r="W150" s="29">
        <v>46</v>
      </c>
      <c r="X150" s="29">
        <v>55</v>
      </c>
      <c r="Y150" s="29">
        <v>58</v>
      </c>
      <c r="AA150" s="33">
        <v>1</v>
      </c>
      <c r="AB150" s="29">
        <v>78</v>
      </c>
      <c r="AC150" s="29">
        <v>35</v>
      </c>
      <c r="AD150" s="29">
        <v>71</v>
      </c>
      <c r="AF150" s="33">
        <v>27</v>
      </c>
      <c r="AG150" s="29">
        <v>72</v>
      </c>
      <c r="AH150" s="29">
        <v>10</v>
      </c>
      <c r="AI150" s="29">
        <v>16</v>
      </c>
      <c r="AK150" s="33">
        <v>1</v>
      </c>
      <c r="AL150" s="29">
        <v>57</v>
      </c>
      <c r="AM150" s="29">
        <v>2</v>
      </c>
      <c r="AN150" s="29">
        <v>32</v>
      </c>
      <c r="AP150" s="33">
        <v>62</v>
      </c>
      <c r="AQ150" s="29">
        <v>39</v>
      </c>
      <c r="AR150" s="29">
        <v>54</v>
      </c>
      <c r="AS150" s="29">
        <v>70</v>
      </c>
      <c r="AU150" s="33">
        <v>47</v>
      </c>
      <c r="AV150" s="29">
        <v>42</v>
      </c>
      <c r="AW150" s="29">
        <v>56</v>
      </c>
      <c r="AX150" s="29">
        <v>44</v>
      </c>
    </row>
    <row r="151" spans="1:51" x14ac:dyDescent="0.3">
      <c r="A151" s="28">
        <v>4440</v>
      </c>
      <c r="B151" s="33">
        <v>6</v>
      </c>
      <c r="C151" s="29">
        <v>45</v>
      </c>
      <c r="D151" s="29">
        <v>44</v>
      </c>
      <c r="E151" s="29">
        <v>67</v>
      </c>
      <c r="G151" s="33">
        <v>9</v>
      </c>
      <c r="H151" s="29">
        <v>64</v>
      </c>
      <c r="I151" s="29">
        <v>1</v>
      </c>
      <c r="J151" s="29">
        <v>30</v>
      </c>
      <c r="L151" s="33">
        <v>30</v>
      </c>
      <c r="M151" s="29">
        <v>51</v>
      </c>
      <c r="N151" s="29">
        <v>25</v>
      </c>
      <c r="O151" s="29">
        <v>5</v>
      </c>
      <c r="Q151" s="33">
        <v>19</v>
      </c>
      <c r="R151" s="29">
        <v>41</v>
      </c>
      <c r="S151" s="29">
        <v>20</v>
      </c>
      <c r="T151" s="29">
        <v>22</v>
      </c>
      <c r="V151" s="33">
        <v>52</v>
      </c>
      <c r="W151" s="29">
        <v>46</v>
      </c>
      <c r="X151" s="29">
        <v>58</v>
      </c>
      <c r="Y151" s="29">
        <v>60</v>
      </c>
      <c r="AA151" s="33">
        <v>1</v>
      </c>
      <c r="AB151" s="29">
        <v>79</v>
      </c>
      <c r="AC151" s="29">
        <v>35</v>
      </c>
      <c r="AD151" s="29">
        <v>70</v>
      </c>
      <c r="AF151" s="33">
        <v>27</v>
      </c>
      <c r="AG151" s="29">
        <v>73</v>
      </c>
      <c r="AH151" s="29">
        <v>9</v>
      </c>
      <c r="AI151" s="29">
        <v>14</v>
      </c>
      <c r="AK151" s="33">
        <v>2</v>
      </c>
      <c r="AL151" s="29">
        <v>59</v>
      </c>
      <c r="AM151" s="29">
        <v>2</v>
      </c>
      <c r="AN151" s="29">
        <v>33</v>
      </c>
      <c r="AP151" s="33">
        <v>62</v>
      </c>
      <c r="AQ151" s="29">
        <v>39</v>
      </c>
      <c r="AR151" s="29">
        <v>54</v>
      </c>
      <c r="AS151" s="29">
        <v>70</v>
      </c>
      <c r="AU151" s="33">
        <v>44</v>
      </c>
      <c r="AV151" s="29">
        <v>43</v>
      </c>
      <c r="AW151" s="29">
        <v>60</v>
      </c>
      <c r="AX151" s="29">
        <v>49</v>
      </c>
    </row>
    <row r="152" spans="1:51" x14ac:dyDescent="0.3">
      <c r="A152" s="28">
        <v>4470</v>
      </c>
      <c r="B152" s="33">
        <v>6</v>
      </c>
      <c r="C152" s="29">
        <v>45</v>
      </c>
      <c r="D152" s="29">
        <v>46</v>
      </c>
      <c r="E152" s="29">
        <v>67</v>
      </c>
      <c r="G152" s="33">
        <v>8</v>
      </c>
      <c r="H152" s="29">
        <v>65</v>
      </c>
      <c r="I152" s="29">
        <v>1</v>
      </c>
      <c r="J152" s="29">
        <v>29</v>
      </c>
      <c r="L152" s="33">
        <v>30</v>
      </c>
      <c r="M152" s="29">
        <v>51</v>
      </c>
      <c r="N152" s="29">
        <v>25</v>
      </c>
      <c r="O152" s="29">
        <v>7</v>
      </c>
      <c r="Q152" s="33">
        <v>20</v>
      </c>
      <c r="R152" s="29">
        <v>41</v>
      </c>
      <c r="S152" s="29">
        <v>19</v>
      </c>
      <c r="T152" s="29">
        <v>22</v>
      </c>
      <c r="V152" s="33">
        <v>54</v>
      </c>
      <c r="W152" s="29">
        <v>46</v>
      </c>
      <c r="X152" s="29">
        <v>60</v>
      </c>
      <c r="Y152" s="29">
        <v>62</v>
      </c>
      <c r="AA152" s="33">
        <v>1</v>
      </c>
      <c r="AB152" s="29">
        <v>79</v>
      </c>
      <c r="AC152" s="29">
        <v>33</v>
      </c>
      <c r="AD152" s="29">
        <v>68</v>
      </c>
      <c r="AF152" s="33">
        <v>27</v>
      </c>
      <c r="AG152" s="29">
        <v>74</v>
      </c>
      <c r="AH152" s="29">
        <v>13</v>
      </c>
      <c r="AI152" s="29">
        <v>17</v>
      </c>
      <c r="AK152" s="33">
        <v>3</v>
      </c>
      <c r="AL152" s="29">
        <v>60</v>
      </c>
      <c r="AM152" s="29">
        <v>4</v>
      </c>
      <c r="AN152" s="29">
        <v>39</v>
      </c>
      <c r="AP152" s="33">
        <v>60</v>
      </c>
      <c r="AQ152" s="29">
        <v>39</v>
      </c>
      <c r="AR152" s="29">
        <v>54</v>
      </c>
      <c r="AS152" s="29">
        <v>69</v>
      </c>
      <c r="AU152" s="33">
        <v>43</v>
      </c>
      <c r="AV152" s="29">
        <v>44</v>
      </c>
      <c r="AW152" s="29">
        <v>62</v>
      </c>
      <c r="AX152" s="29">
        <v>49</v>
      </c>
    </row>
    <row r="153" spans="1:51" x14ac:dyDescent="0.3">
      <c r="A153" s="28">
        <v>4500</v>
      </c>
      <c r="B153" s="33">
        <v>8</v>
      </c>
      <c r="C153" s="29">
        <v>46</v>
      </c>
      <c r="D153" s="29">
        <v>47</v>
      </c>
      <c r="E153" s="29">
        <v>67</v>
      </c>
      <c r="G153" s="33">
        <v>8</v>
      </c>
      <c r="H153" s="29">
        <v>65</v>
      </c>
      <c r="I153" s="29">
        <v>1</v>
      </c>
      <c r="J153" s="29">
        <v>30</v>
      </c>
      <c r="L153" s="33">
        <v>30</v>
      </c>
      <c r="M153" s="29">
        <v>51</v>
      </c>
      <c r="N153" s="29">
        <v>26</v>
      </c>
      <c r="O153" s="29">
        <v>8</v>
      </c>
      <c r="Q153" s="33">
        <v>21</v>
      </c>
      <c r="R153" s="29">
        <v>41</v>
      </c>
      <c r="S153" s="29">
        <v>20</v>
      </c>
      <c r="T153" s="29">
        <v>22</v>
      </c>
      <c r="V153" s="33">
        <v>57</v>
      </c>
      <c r="W153" s="29">
        <v>45</v>
      </c>
      <c r="X153" s="29">
        <v>61</v>
      </c>
      <c r="Y153" s="29">
        <v>63</v>
      </c>
      <c r="AA153" s="33">
        <v>1</v>
      </c>
      <c r="AB153" s="29">
        <v>79</v>
      </c>
      <c r="AC153" s="29">
        <v>35</v>
      </c>
      <c r="AD153" s="29">
        <v>72</v>
      </c>
      <c r="AF153" s="33">
        <v>28</v>
      </c>
      <c r="AG153" s="29">
        <v>73</v>
      </c>
      <c r="AH153" s="29">
        <v>17</v>
      </c>
      <c r="AI153" s="29">
        <v>17</v>
      </c>
      <c r="AK153" s="33">
        <v>3</v>
      </c>
      <c r="AL153" s="29">
        <v>60</v>
      </c>
      <c r="AM153" s="29">
        <v>4</v>
      </c>
      <c r="AN153" s="29">
        <v>37</v>
      </c>
      <c r="AP153" s="33">
        <v>61</v>
      </c>
      <c r="AQ153" s="29">
        <v>39</v>
      </c>
      <c r="AR153" s="29">
        <v>54</v>
      </c>
      <c r="AS153" s="29">
        <v>69</v>
      </c>
      <c r="AU153" s="33">
        <v>45</v>
      </c>
      <c r="AV153" s="29">
        <v>44</v>
      </c>
      <c r="AW153" s="29">
        <v>65</v>
      </c>
      <c r="AX153" s="29">
        <v>53</v>
      </c>
    </row>
    <row r="154" spans="1:51" x14ac:dyDescent="0.3">
      <c r="A154" s="28">
        <v>4530</v>
      </c>
      <c r="B154" s="33">
        <v>10</v>
      </c>
      <c r="C154" s="29">
        <v>46</v>
      </c>
      <c r="D154" s="29">
        <v>46</v>
      </c>
      <c r="E154" s="29">
        <v>67</v>
      </c>
      <c r="G154" s="33">
        <v>7</v>
      </c>
      <c r="H154" s="29">
        <v>66</v>
      </c>
      <c r="I154" s="29">
        <v>1</v>
      </c>
      <c r="J154" s="29">
        <v>30</v>
      </c>
      <c r="L154" s="33">
        <v>31</v>
      </c>
      <c r="M154" s="29">
        <v>51</v>
      </c>
      <c r="N154" s="29">
        <v>26</v>
      </c>
      <c r="O154" s="29">
        <v>6</v>
      </c>
      <c r="Q154" s="33">
        <v>22</v>
      </c>
      <c r="R154" s="29">
        <v>41</v>
      </c>
      <c r="S154" s="29">
        <v>17</v>
      </c>
      <c r="T154" s="29">
        <v>21</v>
      </c>
      <c r="V154" s="33">
        <v>56</v>
      </c>
      <c r="W154" s="29">
        <v>45</v>
      </c>
      <c r="X154" s="29">
        <v>62</v>
      </c>
      <c r="Y154" s="29">
        <v>64</v>
      </c>
      <c r="AA154" s="33">
        <v>1</v>
      </c>
      <c r="AB154" s="29">
        <v>80</v>
      </c>
      <c r="AC154" s="29">
        <v>38</v>
      </c>
      <c r="AD154" s="29">
        <v>69</v>
      </c>
      <c r="AF154" s="33">
        <v>28</v>
      </c>
      <c r="AG154" s="29">
        <v>72</v>
      </c>
      <c r="AH154" s="29">
        <v>18</v>
      </c>
      <c r="AI154" s="29">
        <v>17</v>
      </c>
      <c r="AK154" s="33">
        <v>4</v>
      </c>
      <c r="AL154" s="29">
        <v>60</v>
      </c>
      <c r="AM154" s="29">
        <v>4</v>
      </c>
      <c r="AN154" s="29">
        <v>37</v>
      </c>
      <c r="AP154" s="33">
        <v>61</v>
      </c>
      <c r="AQ154" s="29">
        <v>39</v>
      </c>
      <c r="AR154" s="29">
        <v>55</v>
      </c>
      <c r="AS154" s="29">
        <v>70</v>
      </c>
      <c r="AU154" s="33">
        <v>47</v>
      </c>
      <c r="AV154" s="29">
        <v>44</v>
      </c>
      <c r="AW154" s="29">
        <v>65</v>
      </c>
      <c r="AX154" s="29">
        <v>53</v>
      </c>
    </row>
    <row r="155" spans="1:51" x14ac:dyDescent="0.3">
      <c r="A155" s="28">
        <v>4560</v>
      </c>
      <c r="B155" s="33">
        <v>10</v>
      </c>
      <c r="C155" s="29">
        <v>46</v>
      </c>
      <c r="D155" s="29">
        <v>46</v>
      </c>
      <c r="E155" s="29">
        <v>67</v>
      </c>
      <c r="G155" s="33">
        <v>7</v>
      </c>
      <c r="H155" s="29">
        <v>66</v>
      </c>
      <c r="I155" s="29">
        <v>1</v>
      </c>
      <c r="J155" s="29">
        <v>31</v>
      </c>
      <c r="L155" s="33">
        <v>33</v>
      </c>
      <c r="M155" s="29">
        <v>50</v>
      </c>
      <c r="N155" s="29">
        <v>23</v>
      </c>
      <c r="O155" s="29">
        <v>3</v>
      </c>
      <c r="Q155" s="33">
        <v>20</v>
      </c>
      <c r="R155" s="29">
        <v>41</v>
      </c>
      <c r="S155" s="29">
        <v>19</v>
      </c>
      <c r="T155" s="29">
        <v>23</v>
      </c>
      <c r="V155" s="33">
        <v>52</v>
      </c>
      <c r="W155" s="29">
        <v>46</v>
      </c>
      <c r="X155" s="29">
        <v>62</v>
      </c>
      <c r="Y155" s="29">
        <v>66</v>
      </c>
      <c r="AA155" s="33">
        <v>1</v>
      </c>
      <c r="AB155" s="29">
        <v>80</v>
      </c>
      <c r="AC155" s="29">
        <v>42</v>
      </c>
      <c r="AD155" s="29">
        <v>73</v>
      </c>
      <c r="AF155" s="33">
        <v>27</v>
      </c>
      <c r="AG155" s="29">
        <v>71</v>
      </c>
      <c r="AH155" s="29">
        <v>16</v>
      </c>
      <c r="AI155" s="29">
        <v>16</v>
      </c>
      <c r="AK155" s="33">
        <v>5</v>
      </c>
      <c r="AL155" s="29">
        <v>60</v>
      </c>
      <c r="AM155" s="29">
        <v>5</v>
      </c>
      <c r="AN155" s="29">
        <v>38</v>
      </c>
      <c r="AP155" s="33">
        <v>62</v>
      </c>
      <c r="AQ155" s="29">
        <v>40</v>
      </c>
      <c r="AR155" s="29">
        <v>55</v>
      </c>
      <c r="AS155" s="29">
        <v>71</v>
      </c>
      <c r="AU155" s="33">
        <v>50</v>
      </c>
      <c r="AV155" s="29">
        <v>43</v>
      </c>
      <c r="AW155" s="29">
        <v>63</v>
      </c>
      <c r="AX155" s="29">
        <v>51</v>
      </c>
    </row>
    <row r="156" spans="1:51" x14ac:dyDescent="0.3">
      <c r="A156" s="28">
        <v>4590</v>
      </c>
      <c r="B156" s="33">
        <v>11</v>
      </c>
      <c r="C156" s="29">
        <v>46</v>
      </c>
      <c r="D156" s="29">
        <v>47</v>
      </c>
      <c r="E156" s="29">
        <v>68</v>
      </c>
      <c r="G156" s="33">
        <v>8</v>
      </c>
      <c r="H156" s="29">
        <v>67</v>
      </c>
      <c r="I156" s="29">
        <v>1</v>
      </c>
      <c r="J156" s="29">
        <v>31</v>
      </c>
      <c r="L156" s="33">
        <v>33</v>
      </c>
      <c r="M156" s="29">
        <v>50</v>
      </c>
      <c r="N156" s="29">
        <v>22</v>
      </c>
      <c r="O156" s="29">
        <v>2</v>
      </c>
      <c r="Q156" s="33">
        <v>19</v>
      </c>
      <c r="R156" s="29">
        <v>41</v>
      </c>
      <c r="S156" s="29">
        <v>28</v>
      </c>
      <c r="T156" s="29">
        <v>28</v>
      </c>
      <c r="V156" s="33">
        <v>51</v>
      </c>
      <c r="W156" s="29">
        <v>46</v>
      </c>
      <c r="X156" s="29">
        <v>63</v>
      </c>
      <c r="Y156" s="29">
        <v>66</v>
      </c>
      <c r="AA156" s="33">
        <v>1</v>
      </c>
      <c r="AB156" s="29">
        <v>80</v>
      </c>
      <c r="AC156" s="29">
        <v>46</v>
      </c>
      <c r="AD156" s="29">
        <v>72</v>
      </c>
      <c r="AF156" s="33">
        <v>26</v>
      </c>
      <c r="AG156" s="29">
        <v>69</v>
      </c>
      <c r="AH156" s="29">
        <v>12</v>
      </c>
      <c r="AI156" s="29">
        <v>12</v>
      </c>
      <c r="AK156" s="33">
        <v>5</v>
      </c>
      <c r="AL156" s="29">
        <v>59</v>
      </c>
      <c r="AM156" s="29">
        <v>5</v>
      </c>
      <c r="AN156" s="29">
        <v>37</v>
      </c>
      <c r="AP156" s="33">
        <v>63</v>
      </c>
      <c r="AQ156" s="29">
        <v>39</v>
      </c>
      <c r="AR156" s="29">
        <v>52</v>
      </c>
      <c r="AS156" s="29">
        <v>68</v>
      </c>
      <c r="AU156" s="33">
        <v>52</v>
      </c>
      <c r="AV156" s="29">
        <v>42</v>
      </c>
      <c r="AW156" s="29">
        <v>60</v>
      </c>
      <c r="AX156" s="29">
        <v>50</v>
      </c>
    </row>
    <row r="157" spans="1:51" x14ac:dyDescent="0.3">
      <c r="A157" s="28">
        <v>4620</v>
      </c>
      <c r="B157" s="33">
        <v>10</v>
      </c>
      <c r="C157" s="29">
        <v>46</v>
      </c>
      <c r="D157" s="29">
        <v>46</v>
      </c>
      <c r="E157" s="29">
        <v>68</v>
      </c>
      <c r="G157" s="33">
        <v>8</v>
      </c>
      <c r="H157" s="29">
        <v>67</v>
      </c>
      <c r="I157" s="29">
        <v>1</v>
      </c>
      <c r="J157" s="29">
        <v>31</v>
      </c>
      <c r="L157" s="33">
        <v>31</v>
      </c>
      <c r="M157" s="29">
        <v>51</v>
      </c>
      <c r="N157" s="29">
        <v>23</v>
      </c>
      <c r="O157" s="29">
        <v>2</v>
      </c>
      <c r="Q157" s="33">
        <v>21</v>
      </c>
      <c r="R157" s="29">
        <v>41</v>
      </c>
      <c r="S157" s="29">
        <v>34</v>
      </c>
      <c r="T157" s="29">
        <v>32</v>
      </c>
      <c r="V157" s="33">
        <v>51</v>
      </c>
      <c r="W157" s="29">
        <v>46</v>
      </c>
      <c r="X157" s="29">
        <v>63</v>
      </c>
      <c r="Y157" s="29">
        <v>66</v>
      </c>
      <c r="AA157" s="33">
        <v>1</v>
      </c>
      <c r="AB157" s="29">
        <v>79</v>
      </c>
      <c r="AC157" s="29">
        <v>46</v>
      </c>
      <c r="AD157" s="29">
        <v>71</v>
      </c>
      <c r="AE157" s="34" t="s">
        <v>48</v>
      </c>
      <c r="AF157" s="33">
        <v>26</v>
      </c>
      <c r="AG157" s="29">
        <v>69</v>
      </c>
      <c r="AH157" s="29">
        <v>9</v>
      </c>
      <c r="AI157" s="29">
        <v>11</v>
      </c>
      <c r="AK157" s="33">
        <v>3</v>
      </c>
      <c r="AL157" s="29">
        <v>59</v>
      </c>
      <c r="AM157" s="29">
        <v>3</v>
      </c>
      <c r="AN157" s="29">
        <v>32</v>
      </c>
      <c r="AP157" s="33">
        <v>64</v>
      </c>
      <c r="AQ157" s="29">
        <v>39</v>
      </c>
      <c r="AR157" s="29">
        <v>51</v>
      </c>
      <c r="AS157" s="29">
        <v>68</v>
      </c>
      <c r="AU157" s="33">
        <v>52</v>
      </c>
      <c r="AV157" s="29">
        <v>42</v>
      </c>
      <c r="AW157" s="29">
        <v>59</v>
      </c>
      <c r="AX157" s="29">
        <v>48</v>
      </c>
      <c r="AY157" s="34" t="s">
        <v>47</v>
      </c>
    </row>
    <row r="158" spans="1:51" x14ac:dyDescent="0.3">
      <c r="A158" s="28">
        <v>4650</v>
      </c>
      <c r="B158" s="33">
        <v>9</v>
      </c>
      <c r="C158" s="29">
        <v>45</v>
      </c>
      <c r="D158" s="29">
        <v>45</v>
      </c>
      <c r="E158" s="29">
        <v>67</v>
      </c>
      <c r="G158" s="33">
        <v>8</v>
      </c>
      <c r="H158" s="29">
        <v>67</v>
      </c>
      <c r="I158" s="29">
        <v>1</v>
      </c>
      <c r="J158" s="29">
        <v>29</v>
      </c>
      <c r="L158" s="33">
        <v>30</v>
      </c>
      <c r="M158" s="29">
        <v>51</v>
      </c>
      <c r="N158" s="29">
        <v>22</v>
      </c>
      <c r="O158" s="29">
        <v>2</v>
      </c>
      <c r="Q158" s="33">
        <v>24</v>
      </c>
      <c r="R158" s="29">
        <v>40</v>
      </c>
      <c r="S158" s="29">
        <v>34</v>
      </c>
      <c r="T158" s="29">
        <v>32</v>
      </c>
      <c r="V158" s="33">
        <v>51</v>
      </c>
      <c r="W158" s="29">
        <v>46</v>
      </c>
      <c r="X158" s="29">
        <v>63</v>
      </c>
      <c r="Y158" s="29">
        <v>66</v>
      </c>
      <c r="AA158" s="33">
        <v>1</v>
      </c>
      <c r="AB158" s="29">
        <v>76</v>
      </c>
      <c r="AC158" s="29">
        <v>46</v>
      </c>
      <c r="AD158" s="29">
        <v>71</v>
      </c>
      <c r="AF158" s="33">
        <v>26</v>
      </c>
      <c r="AG158" s="29">
        <v>69</v>
      </c>
      <c r="AH158" s="29">
        <v>12</v>
      </c>
      <c r="AI158" s="29">
        <v>15</v>
      </c>
      <c r="AK158" s="33">
        <v>2</v>
      </c>
      <c r="AL158" s="29">
        <v>59</v>
      </c>
      <c r="AM158" s="29">
        <v>2</v>
      </c>
      <c r="AN158" s="29">
        <v>29</v>
      </c>
      <c r="AP158" s="33">
        <v>63</v>
      </c>
      <c r="AQ158" s="29">
        <v>39</v>
      </c>
      <c r="AR158" s="29">
        <v>54</v>
      </c>
      <c r="AS158" s="29">
        <v>68</v>
      </c>
      <c r="AU158" s="33">
        <v>51</v>
      </c>
      <c r="AV158" s="29">
        <v>42</v>
      </c>
      <c r="AW158" s="29">
        <v>60</v>
      </c>
      <c r="AX158" s="29">
        <v>49</v>
      </c>
    </row>
    <row r="159" spans="1:51" x14ac:dyDescent="0.3">
      <c r="A159" s="28">
        <v>4680</v>
      </c>
      <c r="B159" s="33">
        <v>8</v>
      </c>
      <c r="C159" s="29">
        <v>45</v>
      </c>
      <c r="D159" s="29">
        <v>45</v>
      </c>
      <c r="E159" s="29">
        <v>67</v>
      </c>
      <c r="G159" s="33">
        <v>8</v>
      </c>
      <c r="H159" s="29">
        <v>67</v>
      </c>
      <c r="I159" s="29">
        <v>0</v>
      </c>
      <c r="J159" s="29">
        <v>27</v>
      </c>
      <c r="L159" s="33">
        <v>30</v>
      </c>
      <c r="M159" s="29">
        <v>52</v>
      </c>
      <c r="N159" s="29">
        <v>23</v>
      </c>
      <c r="O159" s="29">
        <v>2</v>
      </c>
      <c r="Q159" s="33">
        <v>25</v>
      </c>
      <c r="R159" s="29">
        <v>40</v>
      </c>
      <c r="S159" s="29">
        <v>28</v>
      </c>
      <c r="T159" s="29">
        <v>26</v>
      </c>
      <c r="V159" s="33">
        <v>53</v>
      </c>
      <c r="W159" s="29">
        <v>46</v>
      </c>
      <c r="X159" s="29">
        <v>62</v>
      </c>
      <c r="Y159" s="29">
        <v>65</v>
      </c>
      <c r="AA159" s="33">
        <v>1</v>
      </c>
      <c r="AB159" s="29">
        <v>73</v>
      </c>
      <c r="AC159" s="29">
        <v>38</v>
      </c>
      <c r="AD159" s="29">
        <v>69</v>
      </c>
      <c r="AF159" s="33">
        <v>26</v>
      </c>
      <c r="AG159" s="29">
        <v>69</v>
      </c>
      <c r="AH159" s="29">
        <v>11</v>
      </c>
      <c r="AI159" s="29">
        <v>13</v>
      </c>
      <c r="AJ159" s="34" t="s">
        <v>49</v>
      </c>
      <c r="AK159" s="33">
        <v>2</v>
      </c>
      <c r="AL159" s="29">
        <v>61</v>
      </c>
      <c r="AM159" s="29">
        <v>1</v>
      </c>
      <c r="AN159" s="29">
        <v>26</v>
      </c>
      <c r="AP159" s="33">
        <v>63</v>
      </c>
      <c r="AQ159" s="29">
        <v>39</v>
      </c>
      <c r="AR159" s="29">
        <v>55</v>
      </c>
      <c r="AS159" s="29">
        <v>70</v>
      </c>
      <c r="AU159" s="33">
        <v>50</v>
      </c>
      <c r="AV159" s="29">
        <v>42</v>
      </c>
      <c r="AW159" s="29">
        <v>50</v>
      </c>
      <c r="AX159" s="29">
        <v>39</v>
      </c>
    </row>
    <row r="160" spans="1:51" x14ac:dyDescent="0.3">
      <c r="A160" s="28">
        <v>4710</v>
      </c>
      <c r="B160" s="33">
        <v>7</v>
      </c>
      <c r="C160" s="29">
        <v>45</v>
      </c>
      <c r="D160" s="29">
        <v>46</v>
      </c>
      <c r="E160" s="29">
        <v>67</v>
      </c>
      <c r="G160" s="33">
        <v>7</v>
      </c>
      <c r="H160" s="29">
        <v>68</v>
      </c>
      <c r="I160" s="29">
        <v>0</v>
      </c>
      <c r="J160" s="29">
        <v>28</v>
      </c>
      <c r="L160" s="33">
        <v>30</v>
      </c>
      <c r="M160" s="29">
        <v>52</v>
      </c>
      <c r="N160" s="29">
        <v>23</v>
      </c>
      <c r="O160" s="29">
        <v>2</v>
      </c>
      <c r="Q160" s="33">
        <v>24</v>
      </c>
      <c r="R160" s="29">
        <v>39</v>
      </c>
      <c r="S160" s="29">
        <v>22</v>
      </c>
      <c r="T160" s="29">
        <v>21</v>
      </c>
      <c r="V160" s="33">
        <v>55</v>
      </c>
      <c r="W160" s="29">
        <v>46</v>
      </c>
      <c r="X160" s="29">
        <v>61</v>
      </c>
      <c r="Y160" s="29">
        <v>64</v>
      </c>
      <c r="AA160" s="33">
        <v>1</v>
      </c>
      <c r="AB160" s="29">
        <v>71</v>
      </c>
      <c r="AC160" s="29">
        <v>28</v>
      </c>
      <c r="AD160" s="29">
        <v>66</v>
      </c>
      <c r="AF160" s="33">
        <v>25</v>
      </c>
      <c r="AG160" s="29">
        <v>69</v>
      </c>
      <c r="AH160" s="29">
        <v>10</v>
      </c>
      <c r="AI160" s="29">
        <v>12</v>
      </c>
      <c r="AK160" s="33">
        <v>2</v>
      </c>
      <c r="AL160" s="29">
        <v>62</v>
      </c>
      <c r="AM160" s="29">
        <v>1</v>
      </c>
      <c r="AN160" s="29">
        <v>27</v>
      </c>
      <c r="AP160" s="33">
        <v>63</v>
      </c>
      <c r="AQ160" s="29">
        <v>39</v>
      </c>
      <c r="AR160" s="29">
        <v>55</v>
      </c>
      <c r="AS160" s="29">
        <v>69</v>
      </c>
      <c r="AU160" s="33">
        <v>46</v>
      </c>
      <c r="AV160" s="29">
        <v>42</v>
      </c>
      <c r="AW160" s="29">
        <v>47</v>
      </c>
      <c r="AX160" s="29">
        <v>34</v>
      </c>
    </row>
    <row r="161" spans="1:50" x14ac:dyDescent="0.3">
      <c r="A161" s="28">
        <v>4740</v>
      </c>
      <c r="B161" s="33">
        <v>7</v>
      </c>
      <c r="C161" s="29">
        <v>45</v>
      </c>
      <c r="D161" s="29">
        <v>45</v>
      </c>
      <c r="E161" s="29">
        <v>66</v>
      </c>
      <c r="G161" s="33">
        <v>7</v>
      </c>
      <c r="H161" s="29">
        <v>68</v>
      </c>
      <c r="I161" s="29">
        <v>1</v>
      </c>
      <c r="J161" s="29">
        <v>28</v>
      </c>
      <c r="L161" s="33">
        <v>30</v>
      </c>
      <c r="M161" s="29">
        <v>52</v>
      </c>
      <c r="N161" s="29">
        <v>23</v>
      </c>
      <c r="O161" s="29">
        <v>2</v>
      </c>
      <c r="Q161" s="33">
        <v>21</v>
      </c>
      <c r="R161" s="29">
        <v>39</v>
      </c>
      <c r="S161" s="29">
        <v>15</v>
      </c>
      <c r="T161" s="29">
        <v>15</v>
      </c>
      <c r="V161" s="33">
        <v>57</v>
      </c>
      <c r="W161" s="29">
        <v>45</v>
      </c>
      <c r="X161" s="29">
        <v>64</v>
      </c>
      <c r="Y161" s="29">
        <v>66</v>
      </c>
      <c r="AA161" s="33">
        <v>1</v>
      </c>
      <c r="AB161" s="29">
        <v>71</v>
      </c>
      <c r="AC161" s="29">
        <v>27</v>
      </c>
      <c r="AD161" s="29">
        <v>66</v>
      </c>
      <c r="AF161" s="33">
        <v>21</v>
      </c>
      <c r="AG161" s="29">
        <v>70</v>
      </c>
      <c r="AH161" s="29">
        <v>5</v>
      </c>
      <c r="AI161" s="29">
        <v>5</v>
      </c>
      <c r="AK161" s="33">
        <v>2</v>
      </c>
      <c r="AL161" s="29">
        <v>63</v>
      </c>
      <c r="AM161" s="29">
        <v>1</v>
      </c>
      <c r="AN161" s="29">
        <v>27</v>
      </c>
      <c r="AP161" s="33">
        <v>64</v>
      </c>
      <c r="AQ161" s="29">
        <v>40</v>
      </c>
      <c r="AR161" s="29">
        <v>54</v>
      </c>
      <c r="AS161" s="29">
        <v>69</v>
      </c>
      <c r="AU161" s="33">
        <v>40</v>
      </c>
      <c r="AV161" s="29">
        <v>43</v>
      </c>
      <c r="AW161" s="29">
        <v>53</v>
      </c>
      <c r="AX161" s="29">
        <v>39</v>
      </c>
    </row>
    <row r="162" spans="1:50" x14ac:dyDescent="0.3">
      <c r="A162" s="28">
        <v>4770</v>
      </c>
      <c r="B162" s="33">
        <v>7</v>
      </c>
      <c r="C162" s="29">
        <v>45</v>
      </c>
      <c r="D162" s="29">
        <v>45</v>
      </c>
      <c r="E162" s="29">
        <v>66</v>
      </c>
      <c r="G162" s="33">
        <v>7</v>
      </c>
      <c r="H162" s="29">
        <v>68</v>
      </c>
      <c r="I162" s="29">
        <v>1</v>
      </c>
      <c r="J162" s="29">
        <v>28</v>
      </c>
      <c r="L162" s="33">
        <v>31</v>
      </c>
      <c r="M162" s="29">
        <v>52</v>
      </c>
      <c r="N162" s="29">
        <v>24</v>
      </c>
      <c r="O162" s="29">
        <v>2</v>
      </c>
      <c r="Q162" s="33">
        <v>18</v>
      </c>
      <c r="R162" s="29">
        <v>39</v>
      </c>
      <c r="S162" s="29">
        <v>13</v>
      </c>
      <c r="T162" s="29">
        <v>14</v>
      </c>
      <c r="V162" s="33">
        <v>58</v>
      </c>
      <c r="W162" s="29">
        <v>45</v>
      </c>
      <c r="X162" s="29">
        <v>62</v>
      </c>
      <c r="Y162" s="29">
        <v>65</v>
      </c>
      <c r="AA162" s="33">
        <v>1</v>
      </c>
      <c r="AB162" s="29">
        <v>71</v>
      </c>
      <c r="AC162" s="29">
        <v>27</v>
      </c>
      <c r="AD162" s="29">
        <v>65</v>
      </c>
      <c r="AF162" s="33">
        <v>19</v>
      </c>
      <c r="AG162" s="29">
        <v>72</v>
      </c>
      <c r="AH162" s="29">
        <v>2</v>
      </c>
      <c r="AI162" s="29">
        <v>3</v>
      </c>
      <c r="AK162" s="33">
        <v>2</v>
      </c>
      <c r="AL162" s="29">
        <v>64</v>
      </c>
      <c r="AM162" s="29">
        <v>1</v>
      </c>
      <c r="AN162" s="29">
        <v>28</v>
      </c>
      <c r="AP162" s="33">
        <v>65</v>
      </c>
      <c r="AQ162" s="29">
        <v>39</v>
      </c>
      <c r="AR162" s="29">
        <v>54</v>
      </c>
      <c r="AS162" s="29">
        <v>69</v>
      </c>
      <c r="AU162" s="33">
        <v>41</v>
      </c>
      <c r="AV162" s="29">
        <v>44</v>
      </c>
      <c r="AW162" s="29">
        <v>55</v>
      </c>
      <c r="AX162" s="29">
        <v>40</v>
      </c>
    </row>
    <row r="163" spans="1:50" x14ac:dyDescent="0.3">
      <c r="A163" s="28">
        <v>4800</v>
      </c>
      <c r="B163" s="33">
        <v>6</v>
      </c>
      <c r="C163" s="29">
        <v>45</v>
      </c>
      <c r="D163" s="29">
        <v>46</v>
      </c>
      <c r="E163" s="29">
        <v>66</v>
      </c>
      <c r="G163" s="33">
        <v>7</v>
      </c>
      <c r="H163" s="29">
        <v>68</v>
      </c>
      <c r="I163" s="29">
        <v>1</v>
      </c>
      <c r="J163" s="29">
        <v>28</v>
      </c>
      <c r="L163" s="33">
        <v>33</v>
      </c>
      <c r="M163" s="29">
        <v>51</v>
      </c>
      <c r="N163" s="29">
        <v>23</v>
      </c>
      <c r="O163" s="29">
        <v>2</v>
      </c>
      <c r="Q163" s="33">
        <v>17</v>
      </c>
      <c r="R163" s="29">
        <v>39</v>
      </c>
      <c r="S163" s="29">
        <v>9</v>
      </c>
      <c r="T163" s="29">
        <v>11</v>
      </c>
      <c r="V163" s="33">
        <v>60</v>
      </c>
      <c r="W163" s="29">
        <v>45</v>
      </c>
      <c r="X163" s="29">
        <v>64</v>
      </c>
      <c r="Y163" s="29">
        <v>65</v>
      </c>
      <c r="AA163" s="33">
        <v>1</v>
      </c>
      <c r="AB163" s="29">
        <v>70</v>
      </c>
      <c r="AC163" s="29">
        <v>23</v>
      </c>
      <c r="AD163" s="29">
        <v>63</v>
      </c>
      <c r="AF163" s="33">
        <v>20</v>
      </c>
      <c r="AG163" s="29">
        <v>74</v>
      </c>
      <c r="AH163" s="29">
        <v>1</v>
      </c>
      <c r="AI163" s="29">
        <v>3</v>
      </c>
      <c r="AK163" s="33">
        <v>2</v>
      </c>
      <c r="AL163" s="29">
        <v>65</v>
      </c>
      <c r="AM163" s="29">
        <v>1</v>
      </c>
      <c r="AN163" s="29">
        <v>29</v>
      </c>
      <c r="AP163" s="33">
        <v>66</v>
      </c>
      <c r="AQ163" s="29">
        <v>39</v>
      </c>
      <c r="AR163" s="29">
        <v>52</v>
      </c>
      <c r="AS163" s="29">
        <v>67</v>
      </c>
      <c r="AU163" s="33">
        <v>44</v>
      </c>
      <c r="AV163" s="29">
        <v>44</v>
      </c>
      <c r="AW163" s="29">
        <v>54</v>
      </c>
      <c r="AX163" s="29">
        <v>38</v>
      </c>
    </row>
    <row r="164" spans="1:50" x14ac:dyDescent="0.3">
      <c r="A164" s="28">
        <v>4830</v>
      </c>
      <c r="B164" s="33">
        <v>6</v>
      </c>
      <c r="C164" s="29">
        <v>46</v>
      </c>
      <c r="D164" s="29">
        <v>45</v>
      </c>
      <c r="E164" s="29">
        <v>66</v>
      </c>
      <c r="G164" s="33">
        <v>6</v>
      </c>
      <c r="H164" s="29">
        <v>68</v>
      </c>
      <c r="I164" s="29">
        <v>1</v>
      </c>
      <c r="J164" s="29">
        <v>28</v>
      </c>
      <c r="L164" s="33">
        <v>33</v>
      </c>
      <c r="M164" s="29">
        <v>51</v>
      </c>
      <c r="N164" s="29">
        <v>23</v>
      </c>
      <c r="O164" s="29">
        <v>1</v>
      </c>
      <c r="Q164" s="33">
        <v>16</v>
      </c>
      <c r="R164" s="29">
        <v>40</v>
      </c>
      <c r="S164" s="29">
        <v>6</v>
      </c>
      <c r="T164" s="29">
        <v>9</v>
      </c>
      <c r="V164" s="33">
        <v>60</v>
      </c>
      <c r="W164" s="29">
        <v>45</v>
      </c>
      <c r="X164" s="29">
        <v>64</v>
      </c>
      <c r="Y164" s="29">
        <v>65</v>
      </c>
      <c r="Z164" s="34" t="s">
        <v>54</v>
      </c>
      <c r="AA164" s="33">
        <v>1</v>
      </c>
      <c r="AB164" s="29">
        <v>69</v>
      </c>
      <c r="AC164" s="29">
        <v>26</v>
      </c>
      <c r="AD164" s="29">
        <v>63</v>
      </c>
      <c r="AF164" s="33">
        <v>20</v>
      </c>
      <c r="AG164" s="29">
        <v>77</v>
      </c>
      <c r="AH164" s="29">
        <v>2</v>
      </c>
      <c r="AI164" s="29">
        <v>4</v>
      </c>
      <c r="AK164" s="33">
        <v>1</v>
      </c>
      <c r="AL164" s="29">
        <v>66</v>
      </c>
      <c r="AM164" s="29">
        <v>1</v>
      </c>
      <c r="AN164" s="29">
        <v>25</v>
      </c>
      <c r="AP164" s="33">
        <v>65</v>
      </c>
      <c r="AQ164" s="29">
        <v>39</v>
      </c>
      <c r="AR164" s="29">
        <v>51</v>
      </c>
      <c r="AS164" s="29">
        <v>66</v>
      </c>
      <c r="AT164" s="34" t="s">
        <v>48</v>
      </c>
      <c r="AU164" s="33">
        <v>45</v>
      </c>
      <c r="AV164" s="29">
        <v>43</v>
      </c>
      <c r="AW164" s="29">
        <v>55</v>
      </c>
      <c r="AX164" s="29">
        <v>40</v>
      </c>
    </row>
    <row r="165" spans="1:50" x14ac:dyDescent="0.3">
      <c r="A165" s="28">
        <v>4860</v>
      </c>
      <c r="B165" s="33">
        <v>6</v>
      </c>
      <c r="C165" s="29">
        <v>46</v>
      </c>
      <c r="D165" s="29">
        <v>45</v>
      </c>
      <c r="E165" s="29">
        <v>66</v>
      </c>
      <c r="G165" s="33">
        <v>6</v>
      </c>
      <c r="H165" s="29">
        <v>69</v>
      </c>
      <c r="I165" s="29">
        <v>1</v>
      </c>
      <c r="J165" s="29">
        <v>27</v>
      </c>
      <c r="L165" s="33">
        <v>33</v>
      </c>
      <c r="M165" s="29">
        <v>51</v>
      </c>
      <c r="N165" s="29">
        <v>22</v>
      </c>
      <c r="O165" s="29">
        <v>1</v>
      </c>
      <c r="Q165" s="33">
        <v>15</v>
      </c>
      <c r="R165" s="29">
        <v>40</v>
      </c>
      <c r="S165" s="29">
        <v>5</v>
      </c>
      <c r="T165" s="29">
        <v>9</v>
      </c>
      <c r="V165" s="33">
        <v>59</v>
      </c>
      <c r="W165" s="29">
        <v>45</v>
      </c>
      <c r="X165" s="29">
        <v>66</v>
      </c>
      <c r="Y165" s="29">
        <v>66</v>
      </c>
      <c r="AA165" s="33">
        <v>1</v>
      </c>
      <c r="AB165" s="29">
        <v>68</v>
      </c>
      <c r="AC165" s="29">
        <v>25</v>
      </c>
      <c r="AD165" s="29">
        <v>63</v>
      </c>
      <c r="AF165" s="33">
        <v>18</v>
      </c>
      <c r="AG165" s="29">
        <v>80</v>
      </c>
      <c r="AH165" s="29">
        <v>1</v>
      </c>
      <c r="AI165" s="29">
        <v>3</v>
      </c>
      <c r="AK165" s="33">
        <v>1</v>
      </c>
      <c r="AL165" s="29">
        <v>67</v>
      </c>
      <c r="AM165" s="29">
        <v>1</v>
      </c>
      <c r="AN165" s="29">
        <v>25</v>
      </c>
      <c r="AP165" s="33">
        <v>62</v>
      </c>
      <c r="AQ165" s="29">
        <v>39</v>
      </c>
      <c r="AR165" s="29">
        <v>51</v>
      </c>
      <c r="AS165" s="29">
        <v>66</v>
      </c>
      <c r="AU165" s="33">
        <v>45</v>
      </c>
      <c r="AV165" s="29">
        <v>43</v>
      </c>
      <c r="AW165" s="29">
        <v>58</v>
      </c>
      <c r="AX165" s="29">
        <v>43</v>
      </c>
    </row>
    <row r="166" spans="1:50" x14ac:dyDescent="0.3">
      <c r="A166" s="28">
        <v>4890</v>
      </c>
      <c r="B166" s="33">
        <v>7</v>
      </c>
      <c r="C166" s="29">
        <v>46</v>
      </c>
      <c r="D166" s="29">
        <v>46</v>
      </c>
      <c r="E166" s="29">
        <v>67</v>
      </c>
      <c r="G166" s="33">
        <v>7</v>
      </c>
      <c r="H166" s="29">
        <v>69</v>
      </c>
      <c r="I166" s="29">
        <v>1</v>
      </c>
      <c r="J166" s="29">
        <v>26</v>
      </c>
      <c r="L166" s="33">
        <v>33</v>
      </c>
      <c r="M166" s="29">
        <v>51</v>
      </c>
      <c r="N166" s="29">
        <v>20</v>
      </c>
      <c r="O166" s="29">
        <v>1</v>
      </c>
      <c r="Q166" s="33">
        <v>15</v>
      </c>
      <c r="R166" s="29">
        <v>41</v>
      </c>
      <c r="S166" s="29">
        <v>4</v>
      </c>
      <c r="T166" s="29">
        <v>9</v>
      </c>
      <c r="U166" s="34" t="s">
        <v>49</v>
      </c>
      <c r="V166" s="33">
        <v>60</v>
      </c>
      <c r="W166" s="29">
        <v>45</v>
      </c>
      <c r="X166" s="29">
        <v>61</v>
      </c>
      <c r="Y166" s="29">
        <v>70</v>
      </c>
      <c r="AA166" s="33">
        <v>1</v>
      </c>
      <c r="AB166" s="29">
        <v>67</v>
      </c>
      <c r="AC166" s="29">
        <v>21</v>
      </c>
      <c r="AD166" s="29">
        <v>62</v>
      </c>
      <c r="AF166" s="33">
        <v>19</v>
      </c>
      <c r="AG166" s="29">
        <v>81</v>
      </c>
      <c r="AH166" s="29">
        <v>1</v>
      </c>
      <c r="AI166" s="29">
        <v>3</v>
      </c>
      <c r="AK166" s="33">
        <v>1</v>
      </c>
      <c r="AL166" s="29">
        <v>68</v>
      </c>
      <c r="AM166" s="29">
        <v>1</v>
      </c>
      <c r="AN166" s="29">
        <v>28</v>
      </c>
      <c r="AP166" s="33">
        <v>62</v>
      </c>
      <c r="AQ166" s="29">
        <v>39</v>
      </c>
      <c r="AR166" s="29">
        <v>49</v>
      </c>
      <c r="AS166" s="29">
        <v>67</v>
      </c>
      <c r="AU166" s="33">
        <v>46</v>
      </c>
      <c r="AV166" s="29">
        <v>43</v>
      </c>
      <c r="AW166" s="29">
        <v>57</v>
      </c>
      <c r="AX166" s="29">
        <v>42</v>
      </c>
    </row>
    <row r="167" spans="1:50" x14ac:dyDescent="0.3">
      <c r="A167" s="28">
        <v>4920</v>
      </c>
      <c r="B167" s="33">
        <v>7</v>
      </c>
      <c r="C167" s="29">
        <v>47</v>
      </c>
      <c r="D167" s="29">
        <v>46</v>
      </c>
      <c r="E167" s="29">
        <v>67</v>
      </c>
      <c r="G167" s="33">
        <v>6</v>
      </c>
      <c r="H167" s="29">
        <v>69</v>
      </c>
      <c r="I167" s="29">
        <v>1</v>
      </c>
      <c r="J167" s="29">
        <v>26</v>
      </c>
      <c r="K167" s="34" t="s">
        <v>49</v>
      </c>
      <c r="L167" s="33">
        <v>32</v>
      </c>
      <c r="M167" s="29">
        <v>51</v>
      </c>
      <c r="N167" s="29">
        <v>20</v>
      </c>
      <c r="O167" s="29">
        <v>1</v>
      </c>
      <c r="P167" s="34" t="s">
        <v>47</v>
      </c>
      <c r="Q167" s="33">
        <v>15</v>
      </c>
      <c r="R167" s="29">
        <v>41</v>
      </c>
      <c r="S167" s="29">
        <v>4</v>
      </c>
      <c r="T167" s="29">
        <v>9</v>
      </c>
      <c r="V167" s="33">
        <v>62</v>
      </c>
      <c r="W167" s="29">
        <v>45</v>
      </c>
      <c r="X167" s="29">
        <v>58</v>
      </c>
      <c r="Y167" s="29">
        <v>61</v>
      </c>
      <c r="AA167" s="33">
        <v>1</v>
      </c>
      <c r="AB167" s="29">
        <v>67</v>
      </c>
      <c r="AC167" s="29">
        <v>18</v>
      </c>
      <c r="AD167" s="29">
        <v>61</v>
      </c>
      <c r="AF167" s="33">
        <v>19</v>
      </c>
      <c r="AG167" s="29">
        <v>81</v>
      </c>
      <c r="AH167" s="29">
        <v>2</v>
      </c>
      <c r="AI167" s="29">
        <v>3</v>
      </c>
      <c r="AK167" s="33">
        <v>2</v>
      </c>
      <c r="AL167" s="29">
        <v>68</v>
      </c>
      <c r="AM167" s="29">
        <v>2</v>
      </c>
      <c r="AN167" s="29">
        <v>31</v>
      </c>
      <c r="AP167" s="33">
        <v>61</v>
      </c>
      <c r="AQ167" s="29">
        <v>39</v>
      </c>
      <c r="AR167" s="29">
        <v>41</v>
      </c>
      <c r="AS167" s="29">
        <v>56</v>
      </c>
      <c r="AU167" s="33">
        <v>48</v>
      </c>
      <c r="AV167" s="29">
        <v>42</v>
      </c>
      <c r="AW167" s="29">
        <v>55</v>
      </c>
      <c r="AX167" s="29">
        <v>41</v>
      </c>
    </row>
    <row r="168" spans="1:50" x14ac:dyDescent="0.3">
      <c r="A168" s="28">
        <v>4950</v>
      </c>
      <c r="B168" s="33">
        <v>7</v>
      </c>
      <c r="C168" s="29">
        <v>47</v>
      </c>
      <c r="D168" s="29">
        <v>46</v>
      </c>
      <c r="E168" s="29">
        <v>67</v>
      </c>
      <c r="G168" s="33">
        <v>6</v>
      </c>
      <c r="H168" s="29">
        <v>69</v>
      </c>
      <c r="I168" s="29">
        <v>0</v>
      </c>
      <c r="J168" s="29">
        <v>25</v>
      </c>
      <c r="L168" s="33">
        <v>30</v>
      </c>
      <c r="M168" s="29">
        <v>52</v>
      </c>
      <c r="N168" s="29">
        <v>20</v>
      </c>
      <c r="O168" s="29">
        <v>1</v>
      </c>
      <c r="Q168" s="33">
        <v>15</v>
      </c>
      <c r="R168" s="29">
        <v>42</v>
      </c>
      <c r="S168" s="29">
        <v>1</v>
      </c>
      <c r="T168" s="29">
        <v>3</v>
      </c>
      <c r="V168" s="33">
        <v>59</v>
      </c>
      <c r="W168" s="29">
        <v>46</v>
      </c>
      <c r="X168" s="29">
        <v>58</v>
      </c>
      <c r="Y168" s="29">
        <v>59</v>
      </c>
      <c r="AA168" s="33">
        <v>1</v>
      </c>
      <c r="AB168" s="29">
        <v>67</v>
      </c>
      <c r="AC168" s="29">
        <v>17</v>
      </c>
      <c r="AD168" s="29">
        <v>61</v>
      </c>
      <c r="AF168" s="33">
        <v>19</v>
      </c>
      <c r="AG168" s="29">
        <v>81</v>
      </c>
      <c r="AH168" s="29">
        <v>1</v>
      </c>
      <c r="AI168" s="29">
        <v>2</v>
      </c>
      <c r="AK168" s="33">
        <v>2</v>
      </c>
      <c r="AL168" s="29">
        <v>69</v>
      </c>
      <c r="AM168" s="29">
        <v>2</v>
      </c>
      <c r="AN168" s="29">
        <v>30</v>
      </c>
      <c r="AO168" s="34" t="s">
        <v>49</v>
      </c>
      <c r="AP168" s="33">
        <v>55</v>
      </c>
      <c r="AQ168" s="29">
        <v>39</v>
      </c>
      <c r="AR168" s="29">
        <v>38</v>
      </c>
      <c r="AS168" s="29">
        <v>50</v>
      </c>
      <c r="AU168" s="33">
        <v>48</v>
      </c>
      <c r="AV168" s="29">
        <v>42</v>
      </c>
      <c r="AW168" s="29">
        <v>55</v>
      </c>
      <c r="AX168" s="29">
        <v>39</v>
      </c>
    </row>
    <row r="169" spans="1:50" x14ac:dyDescent="0.3">
      <c r="A169" s="28">
        <v>4980</v>
      </c>
      <c r="B169" s="33">
        <v>7</v>
      </c>
      <c r="C169" s="29">
        <v>47</v>
      </c>
      <c r="D169" s="29">
        <v>47</v>
      </c>
      <c r="E169" s="29">
        <v>68</v>
      </c>
      <c r="G169" s="33">
        <v>4</v>
      </c>
      <c r="H169" s="29">
        <v>70</v>
      </c>
      <c r="I169" s="29">
        <v>0</v>
      </c>
      <c r="J169" s="29">
        <v>15</v>
      </c>
      <c r="L169" s="33">
        <v>30</v>
      </c>
      <c r="M169" s="29">
        <v>52</v>
      </c>
      <c r="N169" s="29">
        <v>15</v>
      </c>
      <c r="O169" s="29">
        <v>0</v>
      </c>
      <c r="Q169" s="33">
        <v>11</v>
      </c>
      <c r="R169" s="29">
        <v>42</v>
      </c>
      <c r="S169" s="29">
        <v>0</v>
      </c>
      <c r="T169" s="29">
        <v>1</v>
      </c>
      <c r="V169" s="33">
        <v>58</v>
      </c>
      <c r="W169" s="29">
        <v>45</v>
      </c>
      <c r="X169" s="29">
        <v>56</v>
      </c>
      <c r="Y169" s="29">
        <v>60</v>
      </c>
      <c r="AA169" s="33">
        <v>1</v>
      </c>
      <c r="AB169" s="29">
        <v>67</v>
      </c>
      <c r="AC169" s="29">
        <v>18</v>
      </c>
      <c r="AD169" s="29">
        <v>62</v>
      </c>
      <c r="AF169" s="33">
        <v>17</v>
      </c>
      <c r="AG169" s="29">
        <v>81</v>
      </c>
      <c r="AH169" s="29">
        <v>1</v>
      </c>
      <c r="AI169" s="29">
        <v>1</v>
      </c>
      <c r="AK169" s="33">
        <v>1</v>
      </c>
      <c r="AL169" s="29">
        <v>69</v>
      </c>
      <c r="AM169" s="29">
        <v>2</v>
      </c>
      <c r="AN169" s="29">
        <v>29</v>
      </c>
      <c r="AP169" s="33">
        <v>51</v>
      </c>
      <c r="AQ169" s="29">
        <v>39</v>
      </c>
      <c r="AR169" s="29">
        <v>40</v>
      </c>
      <c r="AS169" s="29">
        <v>52</v>
      </c>
      <c r="AU169" s="33">
        <v>47</v>
      </c>
      <c r="AV169" s="29">
        <v>42</v>
      </c>
      <c r="AW169" s="29">
        <v>55</v>
      </c>
      <c r="AX169" s="29">
        <v>38</v>
      </c>
    </row>
    <row r="170" spans="1:50" x14ac:dyDescent="0.3">
      <c r="A170" s="28">
        <v>5010</v>
      </c>
      <c r="B170" s="33">
        <v>6</v>
      </c>
      <c r="C170" s="29">
        <v>47</v>
      </c>
      <c r="D170" s="29">
        <v>46</v>
      </c>
      <c r="E170" s="29">
        <v>68</v>
      </c>
      <c r="G170" s="33">
        <v>3</v>
      </c>
      <c r="H170" s="29">
        <v>70</v>
      </c>
      <c r="I170" s="29">
        <v>0</v>
      </c>
      <c r="J170" s="29">
        <v>8</v>
      </c>
      <c r="L170" s="33">
        <v>28</v>
      </c>
      <c r="M170" s="29">
        <v>52</v>
      </c>
      <c r="N170" s="29">
        <v>14</v>
      </c>
      <c r="O170" s="29">
        <v>0</v>
      </c>
      <c r="Q170" s="33">
        <v>9</v>
      </c>
      <c r="R170" s="29">
        <v>43</v>
      </c>
      <c r="S170" s="29">
        <v>0</v>
      </c>
      <c r="T170" s="29">
        <v>0</v>
      </c>
      <c r="V170" s="33">
        <v>57</v>
      </c>
      <c r="W170" s="29">
        <v>45</v>
      </c>
      <c r="X170" s="29">
        <v>56</v>
      </c>
      <c r="Y170" s="29">
        <v>58</v>
      </c>
      <c r="AA170" s="33">
        <v>1</v>
      </c>
      <c r="AB170" s="29">
        <v>67</v>
      </c>
      <c r="AC170" s="29">
        <v>17</v>
      </c>
      <c r="AD170" s="29">
        <v>61</v>
      </c>
      <c r="AF170" s="33">
        <v>15</v>
      </c>
      <c r="AG170" s="29">
        <v>83</v>
      </c>
      <c r="AH170" s="29">
        <v>0</v>
      </c>
      <c r="AI170" s="29">
        <v>0</v>
      </c>
      <c r="AK170" s="33">
        <v>0</v>
      </c>
      <c r="AL170" s="29">
        <v>70</v>
      </c>
      <c r="AM170" s="29">
        <v>0</v>
      </c>
      <c r="AN170" s="29">
        <v>13</v>
      </c>
      <c r="AP170" s="33">
        <v>50</v>
      </c>
      <c r="AQ170" s="29">
        <v>39</v>
      </c>
      <c r="AR170" s="29">
        <v>38</v>
      </c>
      <c r="AS170" s="29">
        <v>50</v>
      </c>
      <c r="AU170" s="33">
        <v>47</v>
      </c>
      <c r="AV170" s="29">
        <v>42</v>
      </c>
      <c r="AW170" s="29">
        <v>53</v>
      </c>
      <c r="AX170" s="29">
        <v>35</v>
      </c>
    </row>
    <row r="171" spans="1:50" x14ac:dyDescent="0.3">
      <c r="A171" s="28">
        <v>5040</v>
      </c>
      <c r="B171" s="33">
        <v>6</v>
      </c>
      <c r="C171" s="29">
        <v>47</v>
      </c>
      <c r="D171" s="29">
        <v>46</v>
      </c>
      <c r="E171" s="29">
        <v>67</v>
      </c>
      <c r="F171" s="34" t="s">
        <v>48</v>
      </c>
      <c r="G171" s="33">
        <v>2</v>
      </c>
      <c r="H171" s="29">
        <v>72</v>
      </c>
      <c r="I171" s="29">
        <v>0</v>
      </c>
      <c r="J171" s="29">
        <v>7</v>
      </c>
      <c r="L171" s="33">
        <v>25</v>
      </c>
      <c r="M171" s="29">
        <v>52</v>
      </c>
      <c r="N171" s="29">
        <v>13</v>
      </c>
      <c r="O171" s="29">
        <v>0</v>
      </c>
      <c r="Q171" s="33">
        <v>8</v>
      </c>
      <c r="R171" s="29">
        <v>44</v>
      </c>
      <c r="S171" s="29">
        <v>0</v>
      </c>
      <c r="T171" s="29">
        <v>0</v>
      </c>
      <c r="V171" s="33">
        <v>58</v>
      </c>
      <c r="W171" s="29">
        <v>45</v>
      </c>
      <c r="X171" s="29">
        <v>58</v>
      </c>
      <c r="Y171" s="29">
        <v>61</v>
      </c>
      <c r="AA171" s="33">
        <v>1</v>
      </c>
      <c r="AB171" s="29">
        <v>67</v>
      </c>
      <c r="AC171" s="29">
        <v>16</v>
      </c>
      <c r="AD171" s="29">
        <v>62</v>
      </c>
      <c r="AF171" s="33">
        <v>14</v>
      </c>
      <c r="AG171" s="29">
        <v>85</v>
      </c>
      <c r="AH171" s="29">
        <v>0</v>
      </c>
      <c r="AI171" s="29">
        <v>0</v>
      </c>
      <c r="AK171" s="33">
        <v>0</v>
      </c>
      <c r="AL171" s="29">
        <v>72</v>
      </c>
      <c r="AM171" s="29">
        <v>0</v>
      </c>
      <c r="AN171" s="29">
        <v>6</v>
      </c>
      <c r="AP171" s="33">
        <v>49</v>
      </c>
      <c r="AQ171" s="29">
        <v>39</v>
      </c>
      <c r="AR171" s="29">
        <v>36</v>
      </c>
      <c r="AS171" s="29">
        <v>48</v>
      </c>
      <c r="AU171" s="33">
        <v>47</v>
      </c>
      <c r="AV171" s="29">
        <v>42</v>
      </c>
      <c r="AW171" s="29">
        <v>56</v>
      </c>
      <c r="AX171" s="29">
        <v>38</v>
      </c>
    </row>
    <row r="172" spans="1:50" x14ac:dyDescent="0.3">
      <c r="A172" s="28">
        <v>5070</v>
      </c>
      <c r="B172" s="33">
        <v>6</v>
      </c>
      <c r="C172" s="29">
        <v>47</v>
      </c>
      <c r="D172" s="29">
        <v>44</v>
      </c>
      <c r="E172" s="29">
        <v>74</v>
      </c>
      <c r="G172" s="33">
        <v>2</v>
      </c>
      <c r="H172" s="29">
        <v>73</v>
      </c>
      <c r="I172" s="29">
        <v>0</v>
      </c>
      <c r="J172" s="29">
        <v>9</v>
      </c>
      <c r="L172" s="33">
        <v>23</v>
      </c>
      <c r="M172" s="29">
        <v>52</v>
      </c>
      <c r="N172" s="29">
        <v>10</v>
      </c>
      <c r="O172" s="29">
        <v>0</v>
      </c>
      <c r="Q172" s="33">
        <v>8</v>
      </c>
      <c r="R172" s="29">
        <v>44</v>
      </c>
      <c r="S172" s="29">
        <v>0</v>
      </c>
      <c r="T172" s="29">
        <v>0</v>
      </c>
      <c r="V172" s="33">
        <v>58</v>
      </c>
      <c r="W172" s="29">
        <v>45</v>
      </c>
      <c r="X172" s="29">
        <v>57</v>
      </c>
      <c r="Y172" s="29">
        <v>62</v>
      </c>
      <c r="AA172" s="33">
        <v>1</v>
      </c>
      <c r="AB172" s="29">
        <v>68</v>
      </c>
      <c r="AC172" s="29">
        <v>20</v>
      </c>
      <c r="AD172" s="29">
        <v>63</v>
      </c>
      <c r="AF172" s="33">
        <v>12</v>
      </c>
      <c r="AG172" s="29">
        <v>87</v>
      </c>
      <c r="AH172" s="29">
        <v>0</v>
      </c>
      <c r="AI172" s="29">
        <v>0</v>
      </c>
      <c r="AK172" s="33">
        <v>0</v>
      </c>
      <c r="AL172" s="29">
        <v>74</v>
      </c>
      <c r="AM172" s="29">
        <v>0</v>
      </c>
      <c r="AN172" s="29">
        <v>3</v>
      </c>
      <c r="AP172" s="33">
        <v>47</v>
      </c>
      <c r="AQ172" s="29">
        <v>40</v>
      </c>
      <c r="AR172" s="29">
        <v>41</v>
      </c>
      <c r="AS172" s="29">
        <v>52</v>
      </c>
      <c r="AU172" s="33">
        <v>47</v>
      </c>
      <c r="AV172" s="29">
        <v>41</v>
      </c>
      <c r="AW172" s="29">
        <v>55</v>
      </c>
      <c r="AX172" s="29">
        <v>37</v>
      </c>
    </row>
    <row r="173" spans="1:50" x14ac:dyDescent="0.3">
      <c r="A173" s="28">
        <v>5100</v>
      </c>
      <c r="B173" s="33">
        <v>6</v>
      </c>
      <c r="C173" s="29">
        <v>47</v>
      </c>
      <c r="D173" s="29">
        <v>38</v>
      </c>
      <c r="E173" s="29">
        <v>72</v>
      </c>
      <c r="G173" s="33">
        <v>2</v>
      </c>
      <c r="H173" s="29">
        <v>74</v>
      </c>
      <c r="I173" s="29">
        <v>0</v>
      </c>
      <c r="J173" s="29">
        <v>8</v>
      </c>
      <c r="L173" s="33">
        <v>22</v>
      </c>
      <c r="M173" s="29">
        <v>52</v>
      </c>
      <c r="N173" s="29">
        <v>8</v>
      </c>
      <c r="O173" s="29">
        <v>0</v>
      </c>
      <c r="Q173" s="33">
        <v>9</v>
      </c>
      <c r="R173" s="29">
        <v>45</v>
      </c>
      <c r="S173" s="29">
        <v>0</v>
      </c>
      <c r="T173" s="29">
        <v>0</v>
      </c>
      <c r="V173" s="33">
        <v>57</v>
      </c>
      <c r="W173" s="29">
        <v>45</v>
      </c>
      <c r="X173" s="29">
        <v>58</v>
      </c>
      <c r="Y173" s="29">
        <v>60</v>
      </c>
      <c r="AA173" s="33">
        <v>1</v>
      </c>
      <c r="AB173" s="29">
        <v>68</v>
      </c>
      <c r="AC173" s="29">
        <v>24</v>
      </c>
      <c r="AD173" s="29">
        <v>65</v>
      </c>
      <c r="AF173" s="33">
        <v>12</v>
      </c>
      <c r="AG173" s="29">
        <v>89</v>
      </c>
      <c r="AH173" s="29">
        <v>0</v>
      </c>
      <c r="AI173" s="29">
        <v>0</v>
      </c>
      <c r="AK173" s="33">
        <v>0</v>
      </c>
      <c r="AL173" s="29">
        <v>75</v>
      </c>
      <c r="AM173" s="29">
        <v>0</v>
      </c>
      <c r="AN173" s="29">
        <v>4</v>
      </c>
      <c r="AP173" s="33">
        <v>48</v>
      </c>
      <c r="AQ173" s="29">
        <v>40</v>
      </c>
      <c r="AR173" s="29">
        <v>46</v>
      </c>
      <c r="AS173" s="29">
        <v>57</v>
      </c>
      <c r="AU173" s="33">
        <v>48</v>
      </c>
      <c r="AV173" s="29">
        <v>41</v>
      </c>
      <c r="AW173" s="29">
        <v>53</v>
      </c>
      <c r="AX173" s="29">
        <v>34</v>
      </c>
    </row>
    <row r="174" spans="1:50" x14ac:dyDescent="0.3">
      <c r="A174" s="28">
        <v>5130</v>
      </c>
      <c r="B174" s="33">
        <v>5</v>
      </c>
      <c r="C174" s="29">
        <v>46</v>
      </c>
      <c r="D174" s="29">
        <v>36</v>
      </c>
      <c r="E174" s="29">
        <v>68</v>
      </c>
      <c r="G174" s="33">
        <v>2</v>
      </c>
      <c r="H174" s="29">
        <v>76</v>
      </c>
      <c r="I174" s="29">
        <v>0</v>
      </c>
      <c r="J174" s="29">
        <v>5</v>
      </c>
      <c r="L174" s="33">
        <v>20</v>
      </c>
      <c r="M174" s="29">
        <v>52</v>
      </c>
      <c r="N174" s="29">
        <v>11</v>
      </c>
      <c r="O174" s="29">
        <v>0</v>
      </c>
      <c r="Q174" s="33">
        <v>10</v>
      </c>
      <c r="R174" s="29">
        <v>45</v>
      </c>
      <c r="S174" s="29">
        <v>0</v>
      </c>
      <c r="T174" s="29">
        <v>0</v>
      </c>
      <c r="V174" s="33">
        <v>55</v>
      </c>
      <c r="W174" s="29">
        <v>46</v>
      </c>
      <c r="X174" s="29">
        <v>59</v>
      </c>
      <c r="Y174" s="29">
        <v>61</v>
      </c>
      <c r="AA174" s="33">
        <v>1</v>
      </c>
      <c r="AB174" s="29">
        <v>67</v>
      </c>
      <c r="AC174" s="29">
        <v>26</v>
      </c>
      <c r="AD174" s="29">
        <v>65</v>
      </c>
      <c r="AF174" s="33">
        <v>12</v>
      </c>
      <c r="AG174" s="29">
        <v>92</v>
      </c>
      <c r="AH174" s="29">
        <v>0</v>
      </c>
      <c r="AI174" s="29">
        <v>0</v>
      </c>
      <c r="AK174" s="33">
        <v>0</v>
      </c>
      <c r="AL174" s="29">
        <v>77</v>
      </c>
      <c r="AM174" s="29">
        <v>0</v>
      </c>
      <c r="AN174" s="29">
        <v>3</v>
      </c>
      <c r="AP174" s="33">
        <v>54</v>
      </c>
      <c r="AQ174" s="29">
        <v>39</v>
      </c>
      <c r="AR174" s="29">
        <v>47</v>
      </c>
      <c r="AS174" s="29">
        <v>58</v>
      </c>
      <c r="AU174" s="33">
        <v>48</v>
      </c>
      <c r="AV174" s="29">
        <v>40</v>
      </c>
      <c r="AW174" s="29">
        <v>48</v>
      </c>
      <c r="AX174" s="29">
        <v>32</v>
      </c>
    </row>
    <row r="175" spans="1:50" x14ac:dyDescent="0.3">
      <c r="A175" s="28">
        <v>5160</v>
      </c>
      <c r="B175" s="33">
        <v>4</v>
      </c>
      <c r="C175" s="29">
        <v>47</v>
      </c>
      <c r="D175" s="29">
        <v>36</v>
      </c>
      <c r="E175" s="29">
        <v>66</v>
      </c>
      <c r="G175" s="33">
        <v>2</v>
      </c>
      <c r="H175" s="29">
        <v>77</v>
      </c>
      <c r="I175" s="29">
        <v>0</v>
      </c>
      <c r="J175" s="29">
        <v>3</v>
      </c>
      <c r="L175" s="33">
        <v>20</v>
      </c>
      <c r="M175" s="29">
        <v>52</v>
      </c>
      <c r="N175" s="29">
        <v>11</v>
      </c>
      <c r="O175" s="29">
        <v>0</v>
      </c>
      <c r="Q175" s="33">
        <v>12</v>
      </c>
      <c r="R175" s="29">
        <v>46</v>
      </c>
      <c r="S175" s="29">
        <v>0</v>
      </c>
      <c r="T175" s="29">
        <v>0</v>
      </c>
      <c r="V175" s="33">
        <v>51</v>
      </c>
      <c r="W175" s="29">
        <v>46</v>
      </c>
      <c r="X175" s="29">
        <v>60</v>
      </c>
      <c r="Y175" s="29">
        <v>60</v>
      </c>
      <c r="Z175" s="34" t="s">
        <v>45</v>
      </c>
      <c r="AA175" s="33">
        <v>1</v>
      </c>
      <c r="AB175" s="29">
        <v>66</v>
      </c>
      <c r="AC175" s="29">
        <v>18</v>
      </c>
      <c r="AD175" s="29">
        <v>62</v>
      </c>
      <c r="AF175" s="33">
        <v>12</v>
      </c>
      <c r="AG175" s="29">
        <v>94</v>
      </c>
      <c r="AH175" s="29">
        <v>0</v>
      </c>
      <c r="AI175" s="29">
        <v>0</v>
      </c>
      <c r="AK175" s="33">
        <v>0</v>
      </c>
      <c r="AL175" s="29">
        <v>79</v>
      </c>
      <c r="AM175" s="29">
        <v>0</v>
      </c>
      <c r="AN175" s="29">
        <v>1</v>
      </c>
      <c r="AP175" s="33">
        <v>56</v>
      </c>
      <c r="AQ175" s="29">
        <v>39</v>
      </c>
      <c r="AR175" s="29">
        <v>46</v>
      </c>
      <c r="AS175" s="29">
        <v>58</v>
      </c>
      <c r="AU175" s="33">
        <v>46</v>
      </c>
      <c r="AV175" s="29">
        <v>40</v>
      </c>
      <c r="AW175" s="29">
        <v>54</v>
      </c>
      <c r="AX175" s="29">
        <v>38</v>
      </c>
    </row>
    <row r="176" spans="1:50" x14ac:dyDescent="0.3">
      <c r="A176" s="28">
        <v>5190</v>
      </c>
      <c r="B176" s="33">
        <v>3</v>
      </c>
      <c r="C176" s="29">
        <v>47</v>
      </c>
      <c r="D176" s="29">
        <v>36</v>
      </c>
      <c r="E176" s="29">
        <v>65</v>
      </c>
      <c r="G176" s="33">
        <v>2</v>
      </c>
      <c r="H176" s="29">
        <v>78</v>
      </c>
      <c r="I176" s="29">
        <v>0</v>
      </c>
      <c r="J176" s="29">
        <v>1</v>
      </c>
      <c r="L176" s="33">
        <v>21</v>
      </c>
      <c r="M176" s="29">
        <v>52</v>
      </c>
      <c r="N176" s="29">
        <v>12</v>
      </c>
      <c r="O176" s="29">
        <v>0</v>
      </c>
      <c r="Q176" s="33">
        <v>13</v>
      </c>
      <c r="R176" s="29">
        <v>46</v>
      </c>
      <c r="S176" s="29">
        <v>0</v>
      </c>
      <c r="T176" s="29">
        <v>0</v>
      </c>
      <c r="V176" s="33">
        <v>53</v>
      </c>
      <c r="W176" s="29">
        <v>46</v>
      </c>
      <c r="X176" s="29">
        <v>60</v>
      </c>
      <c r="Y176" s="29">
        <v>61</v>
      </c>
      <c r="AA176" s="33">
        <v>1</v>
      </c>
      <c r="AB176" s="29">
        <v>65</v>
      </c>
      <c r="AC176" s="29">
        <v>15</v>
      </c>
      <c r="AD176" s="29">
        <v>60</v>
      </c>
      <c r="AF176" s="33">
        <v>13</v>
      </c>
      <c r="AG176" s="29">
        <v>96</v>
      </c>
      <c r="AH176" s="29">
        <v>0</v>
      </c>
      <c r="AI176" s="29">
        <v>0</v>
      </c>
      <c r="AK176" s="33">
        <v>0</v>
      </c>
      <c r="AL176" s="29">
        <v>81</v>
      </c>
      <c r="AM176" s="29">
        <v>0</v>
      </c>
      <c r="AN176" s="29">
        <v>0</v>
      </c>
      <c r="AP176" s="33">
        <v>56</v>
      </c>
      <c r="AQ176" s="29">
        <v>40</v>
      </c>
      <c r="AR176" s="29">
        <v>45</v>
      </c>
      <c r="AS176" s="29">
        <v>56</v>
      </c>
      <c r="AU176" s="33">
        <v>43</v>
      </c>
      <c r="AV176" s="29">
        <v>41</v>
      </c>
      <c r="AW176" s="29">
        <v>55</v>
      </c>
      <c r="AX176" s="29">
        <v>40</v>
      </c>
    </row>
    <row r="177" spans="1:51" x14ac:dyDescent="0.3">
      <c r="A177" s="28">
        <v>5220</v>
      </c>
      <c r="B177" s="33">
        <v>3</v>
      </c>
      <c r="C177" s="29">
        <v>47</v>
      </c>
      <c r="D177" s="29">
        <v>35</v>
      </c>
      <c r="E177" s="29">
        <v>65</v>
      </c>
      <c r="G177" s="33">
        <v>2</v>
      </c>
      <c r="H177" s="29">
        <v>80</v>
      </c>
      <c r="I177" s="29">
        <v>0</v>
      </c>
      <c r="J177" s="29">
        <v>4</v>
      </c>
      <c r="L177" s="33">
        <v>21</v>
      </c>
      <c r="M177" s="29">
        <v>52</v>
      </c>
      <c r="N177" s="29">
        <v>14</v>
      </c>
      <c r="O177" s="29">
        <v>0</v>
      </c>
      <c r="Q177" s="33">
        <v>12</v>
      </c>
      <c r="R177" s="29">
        <v>45</v>
      </c>
      <c r="S177" s="29">
        <v>0</v>
      </c>
      <c r="T177" s="29">
        <v>0</v>
      </c>
      <c r="V177" s="33">
        <v>55</v>
      </c>
      <c r="W177" s="29">
        <v>46</v>
      </c>
      <c r="X177" s="29">
        <v>60</v>
      </c>
      <c r="Y177" s="29">
        <v>61</v>
      </c>
      <c r="AA177" s="33">
        <v>1</v>
      </c>
      <c r="AB177" s="29">
        <v>65</v>
      </c>
      <c r="AC177" s="29">
        <v>13</v>
      </c>
      <c r="AD177" s="29">
        <v>58</v>
      </c>
      <c r="AF177" s="33">
        <v>12</v>
      </c>
      <c r="AG177" s="29">
        <v>97</v>
      </c>
      <c r="AH177" s="29">
        <v>0</v>
      </c>
      <c r="AI177" s="29">
        <v>0</v>
      </c>
      <c r="AK177" s="33">
        <v>0</v>
      </c>
      <c r="AL177" s="29">
        <v>82</v>
      </c>
      <c r="AM177" s="29">
        <v>0</v>
      </c>
      <c r="AN177" s="29">
        <v>0</v>
      </c>
      <c r="AP177" s="33">
        <v>55</v>
      </c>
      <c r="AQ177" s="29">
        <v>40</v>
      </c>
      <c r="AR177" s="29">
        <v>45</v>
      </c>
      <c r="AS177" s="29">
        <v>55</v>
      </c>
      <c r="AU177" s="33">
        <v>46</v>
      </c>
      <c r="AV177" s="29">
        <v>41</v>
      </c>
      <c r="AW177" s="29">
        <v>53</v>
      </c>
      <c r="AX177" s="29">
        <v>37</v>
      </c>
    </row>
    <row r="178" spans="1:51" x14ac:dyDescent="0.3">
      <c r="A178" s="28">
        <v>5250</v>
      </c>
      <c r="B178" s="33">
        <v>3</v>
      </c>
      <c r="C178" s="29">
        <v>47</v>
      </c>
      <c r="D178" s="29">
        <v>35</v>
      </c>
      <c r="E178" s="29">
        <v>64</v>
      </c>
      <c r="G178" s="33">
        <v>2</v>
      </c>
      <c r="H178" s="29">
        <v>81</v>
      </c>
      <c r="I178" s="29">
        <v>0</v>
      </c>
      <c r="J178" s="29">
        <v>6</v>
      </c>
      <c r="L178" s="33">
        <v>22</v>
      </c>
      <c r="M178" s="29">
        <v>52</v>
      </c>
      <c r="N178" s="29">
        <v>16</v>
      </c>
      <c r="O178" s="29">
        <v>0</v>
      </c>
      <c r="Q178" s="33">
        <v>11</v>
      </c>
      <c r="R178" s="29">
        <v>46</v>
      </c>
      <c r="S178" s="29">
        <v>0</v>
      </c>
      <c r="T178" s="29">
        <v>0</v>
      </c>
      <c r="V178" s="33">
        <v>56</v>
      </c>
      <c r="W178" s="29">
        <v>46</v>
      </c>
      <c r="X178" s="29">
        <v>54</v>
      </c>
      <c r="Y178" s="29">
        <v>60</v>
      </c>
      <c r="AA178" s="33">
        <v>1</v>
      </c>
      <c r="AB178" s="29">
        <v>64</v>
      </c>
      <c r="AC178" s="29">
        <v>10</v>
      </c>
      <c r="AD178" s="29">
        <v>58</v>
      </c>
      <c r="AF178" s="33">
        <v>12</v>
      </c>
      <c r="AG178" s="29">
        <v>98</v>
      </c>
      <c r="AH178" s="29">
        <v>0</v>
      </c>
      <c r="AI178" s="29">
        <v>0</v>
      </c>
      <c r="AK178" s="33">
        <v>0</v>
      </c>
      <c r="AL178" s="29">
        <v>84</v>
      </c>
      <c r="AM178" s="29">
        <v>0</v>
      </c>
      <c r="AN178" s="29">
        <v>0</v>
      </c>
      <c r="AP178" s="33">
        <v>57</v>
      </c>
      <c r="AQ178" s="29">
        <v>40</v>
      </c>
      <c r="AR178" s="29">
        <v>46</v>
      </c>
      <c r="AS178" s="29">
        <v>57</v>
      </c>
      <c r="AU178" s="33">
        <v>47</v>
      </c>
      <c r="AV178" s="29">
        <v>40</v>
      </c>
      <c r="AW178" s="29">
        <v>52</v>
      </c>
      <c r="AX178" s="29">
        <v>35</v>
      </c>
    </row>
    <row r="179" spans="1:51" x14ac:dyDescent="0.3">
      <c r="A179" s="28">
        <v>5280</v>
      </c>
      <c r="B179" s="33">
        <v>2</v>
      </c>
      <c r="C179" s="29">
        <v>47</v>
      </c>
      <c r="D179" s="29">
        <v>34</v>
      </c>
      <c r="E179" s="29">
        <v>64</v>
      </c>
      <c r="G179" s="33">
        <v>2</v>
      </c>
      <c r="H179" s="29">
        <v>82</v>
      </c>
      <c r="I179" s="29">
        <v>0</v>
      </c>
      <c r="J179" s="29">
        <v>3</v>
      </c>
      <c r="L179" s="33">
        <v>23</v>
      </c>
      <c r="M179" s="29">
        <v>53</v>
      </c>
      <c r="N179" s="29">
        <v>17</v>
      </c>
      <c r="O179" s="29">
        <v>0</v>
      </c>
      <c r="Q179" s="33">
        <v>10</v>
      </c>
      <c r="R179" s="29">
        <v>46</v>
      </c>
      <c r="S179" s="29">
        <v>0</v>
      </c>
      <c r="T179" s="29">
        <v>1</v>
      </c>
      <c r="V179" s="33">
        <v>56</v>
      </c>
      <c r="W179" s="29">
        <v>46</v>
      </c>
      <c r="X179" s="29">
        <v>50</v>
      </c>
      <c r="Y179" s="29">
        <v>53</v>
      </c>
      <c r="AA179" s="33">
        <v>1</v>
      </c>
      <c r="AB179" s="29">
        <v>64</v>
      </c>
      <c r="AC179" s="29">
        <v>9</v>
      </c>
      <c r="AD179" s="29">
        <v>59</v>
      </c>
      <c r="AF179" s="33">
        <v>13</v>
      </c>
      <c r="AG179" s="29">
        <v>99</v>
      </c>
      <c r="AH179" s="29">
        <v>0</v>
      </c>
      <c r="AI179" s="29">
        <v>0</v>
      </c>
      <c r="AK179" s="33">
        <v>0</v>
      </c>
      <c r="AL179" s="29">
        <v>86</v>
      </c>
      <c r="AM179" s="29">
        <v>0</v>
      </c>
      <c r="AN179" s="29">
        <v>0</v>
      </c>
      <c r="AP179" s="33">
        <v>59</v>
      </c>
      <c r="AQ179" s="29">
        <v>40</v>
      </c>
      <c r="AR179" s="29">
        <v>49</v>
      </c>
      <c r="AS179" s="29">
        <v>60</v>
      </c>
      <c r="AU179" s="33">
        <v>47</v>
      </c>
      <c r="AV179" s="29">
        <v>39</v>
      </c>
      <c r="AW179" s="29">
        <v>55</v>
      </c>
      <c r="AX179" s="29">
        <v>39</v>
      </c>
    </row>
    <row r="180" spans="1:51" x14ac:dyDescent="0.3">
      <c r="A180" s="28">
        <v>5310</v>
      </c>
      <c r="B180" s="33">
        <v>2</v>
      </c>
      <c r="C180" s="29">
        <v>48</v>
      </c>
      <c r="D180" s="29">
        <v>35</v>
      </c>
      <c r="E180" s="29">
        <v>63</v>
      </c>
      <c r="G180" s="33">
        <v>2</v>
      </c>
      <c r="H180" s="29">
        <v>83</v>
      </c>
      <c r="I180" s="29">
        <v>0</v>
      </c>
      <c r="J180" s="29">
        <v>2</v>
      </c>
      <c r="L180" s="33">
        <v>24</v>
      </c>
      <c r="M180" s="29">
        <v>53</v>
      </c>
      <c r="N180" s="29">
        <v>18</v>
      </c>
      <c r="O180" s="29">
        <v>0</v>
      </c>
      <c r="Q180" s="33">
        <v>11</v>
      </c>
      <c r="R180" s="29">
        <v>46</v>
      </c>
      <c r="S180" s="29">
        <v>0</v>
      </c>
      <c r="T180" s="29">
        <v>1</v>
      </c>
      <c r="V180" s="33">
        <v>57</v>
      </c>
      <c r="W180" s="29">
        <v>45</v>
      </c>
      <c r="X180" s="29">
        <v>45</v>
      </c>
      <c r="Y180" s="29">
        <v>49</v>
      </c>
      <c r="AA180" s="33">
        <v>1</v>
      </c>
      <c r="AB180" s="29">
        <v>64</v>
      </c>
      <c r="AC180" s="29">
        <v>9</v>
      </c>
      <c r="AD180" s="29">
        <v>59</v>
      </c>
      <c r="AE180" s="34" t="s">
        <v>49</v>
      </c>
      <c r="AF180" s="33">
        <v>13</v>
      </c>
      <c r="AG180" s="29">
        <v>99</v>
      </c>
      <c r="AH180" s="29">
        <v>0</v>
      </c>
      <c r="AI180" s="29">
        <v>0</v>
      </c>
      <c r="AK180" s="33">
        <v>0</v>
      </c>
      <c r="AL180" s="29">
        <v>87</v>
      </c>
      <c r="AM180" s="29">
        <v>0</v>
      </c>
      <c r="AN180" s="29">
        <v>0</v>
      </c>
      <c r="AP180" s="33">
        <v>60</v>
      </c>
      <c r="AQ180" s="29">
        <v>39</v>
      </c>
      <c r="AR180" s="29">
        <v>48</v>
      </c>
      <c r="AS180" s="29">
        <v>61</v>
      </c>
      <c r="AU180" s="33">
        <v>46</v>
      </c>
      <c r="AV180" s="29">
        <v>39</v>
      </c>
      <c r="AW180" s="29">
        <v>53</v>
      </c>
      <c r="AX180" s="29">
        <v>36</v>
      </c>
      <c r="AY180" s="34" t="s">
        <v>48</v>
      </c>
    </row>
    <row r="181" spans="1:51" x14ac:dyDescent="0.3">
      <c r="A181" s="28">
        <v>5340</v>
      </c>
      <c r="B181" s="33">
        <v>2</v>
      </c>
      <c r="C181" s="29">
        <v>48</v>
      </c>
      <c r="D181" s="29">
        <v>35</v>
      </c>
      <c r="E181" s="29">
        <v>63</v>
      </c>
      <c r="G181" s="33">
        <v>1</v>
      </c>
      <c r="H181" s="29">
        <v>84</v>
      </c>
      <c r="I181" s="29">
        <v>0</v>
      </c>
      <c r="J181" s="29">
        <v>3</v>
      </c>
      <c r="L181" s="33">
        <v>24</v>
      </c>
      <c r="M181" s="29">
        <v>52</v>
      </c>
      <c r="N181" s="29">
        <v>18</v>
      </c>
      <c r="O181" s="29">
        <v>0</v>
      </c>
      <c r="Q181" s="33">
        <v>12</v>
      </c>
      <c r="R181" s="29">
        <v>46</v>
      </c>
      <c r="S181" s="29">
        <v>0</v>
      </c>
      <c r="T181" s="29">
        <v>1</v>
      </c>
      <c r="V181" s="33">
        <v>57</v>
      </c>
      <c r="W181" s="29">
        <v>44</v>
      </c>
      <c r="X181" s="29">
        <v>48</v>
      </c>
      <c r="Y181" s="29">
        <v>52</v>
      </c>
      <c r="AA181" s="33">
        <v>1</v>
      </c>
      <c r="AB181" s="29">
        <v>64</v>
      </c>
      <c r="AC181" s="29">
        <v>6</v>
      </c>
      <c r="AD181" s="29">
        <v>57</v>
      </c>
      <c r="AF181" s="33">
        <v>11</v>
      </c>
      <c r="AG181" s="29">
        <v>99</v>
      </c>
      <c r="AH181" s="29">
        <v>0</v>
      </c>
      <c r="AI181" s="29">
        <v>0</v>
      </c>
      <c r="AK181" s="33">
        <v>0</v>
      </c>
      <c r="AL181" s="29">
        <v>89</v>
      </c>
      <c r="AM181" s="29">
        <v>0</v>
      </c>
      <c r="AN181" s="29">
        <v>0</v>
      </c>
      <c r="AP181" s="33">
        <v>60</v>
      </c>
      <c r="AQ181" s="29">
        <v>39</v>
      </c>
      <c r="AR181" s="29">
        <v>49</v>
      </c>
      <c r="AS181" s="29">
        <v>62</v>
      </c>
      <c r="AU181" s="33">
        <v>48</v>
      </c>
      <c r="AV181" s="29">
        <v>38</v>
      </c>
      <c r="AW181" s="29">
        <v>53</v>
      </c>
      <c r="AX181" s="29">
        <v>35</v>
      </c>
    </row>
    <row r="182" spans="1:51" x14ac:dyDescent="0.3">
      <c r="A182" s="28">
        <v>5370</v>
      </c>
      <c r="B182" s="33">
        <v>2</v>
      </c>
      <c r="C182" s="29">
        <v>48</v>
      </c>
      <c r="D182" s="29">
        <v>34</v>
      </c>
      <c r="E182" s="29">
        <v>63</v>
      </c>
      <c r="G182" s="33">
        <v>1</v>
      </c>
      <c r="H182" s="29">
        <v>85</v>
      </c>
      <c r="I182" s="29">
        <v>0</v>
      </c>
      <c r="J182" s="29">
        <v>4</v>
      </c>
      <c r="L182" s="33">
        <v>23</v>
      </c>
      <c r="M182" s="29">
        <v>52</v>
      </c>
      <c r="N182" s="29">
        <v>18</v>
      </c>
      <c r="O182" s="29">
        <v>0</v>
      </c>
      <c r="Q182" s="33">
        <v>12</v>
      </c>
      <c r="R182" s="29">
        <v>46</v>
      </c>
      <c r="S182" s="29">
        <v>0</v>
      </c>
      <c r="T182" s="29">
        <v>1</v>
      </c>
      <c r="V182" s="33">
        <v>54</v>
      </c>
      <c r="W182" s="29">
        <v>44</v>
      </c>
      <c r="X182" s="29">
        <v>50</v>
      </c>
      <c r="Y182" s="29">
        <v>56</v>
      </c>
      <c r="AA182" s="33">
        <v>1</v>
      </c>
      <c r="AB182" s="29">
        <v>65</v>
      </c>
      <c r="AC182" s="29">
        <v>2</v>
      </c>
      <c r="AD182" s="29">
        <v>52</v>
      </c>
      <c r="AF182" s="33">
        <v>11</v>
      </c>
      <c r="AG182" s="29">
        <v>100</v>
      </c>
      <c r="AH182" s="29">
        <v>0</v>
      </c>
      <c r="AI182" s="29">
        <v>0</v>
      </c>
      <c r="AK182" s="33">
        <v>0</v>
      </c>
      <c r="AL182" s="29">
        <v>90</v>
      </c>
      <c r="AM182" s="29">
        <v>0</v>
      </c>
      <c r="AN182" s="29">
        <v>0</v>
      </c>
      <c r="AP182" s="33">
        <v>58</v>
      </c>
      <c r="AQ182" s="29">
        <v>39</v>
      </c>
      <c r="AR182" s="29">
        <v>48</v>
      </c>
      <c r="AS182" s="29">
        <v>61</v>
      </c>
      <c r="AU182" s="33">
        <v>47</v>
      </c>
      <c r="AV182" s="29">
        <v>38</v>
      </c>
      <c r="AW182" s="29">
        <v>47</v>
      </c>
      <c r="AX182" s="29">
        <v>28</v>
      </c>
    </row>
    <row r="183" spans="1:51" x14ac:dyDescent="0.3">
      <c r="A183" s="28">
        <v>5400</v>
      </c>
      <c r="B183" s="33">
        <v>2</v>
      </c>
      <c r="C183" s="29">
        <v>48</v>
      </c>
      <c r="D183" s="29">
        <v>33</v>
      </c>
      <c r="E183" s="29">
        <v>63</v>
      </c>
      <c r="G183" s="33">
        <v>2</v>
      </c>
      <c r="H183" s="29">
        <v>86</v>
      </c>
      <c r="I183" s="29">
        <v>0</v>
      </c>
      <c r="J183" s="29">
        <v>6</v>
      </c>
      <c r="L183" s="33">
        <v>23</v>
      </c>
      <c r="M183" s="29">
        <v>53</v>
      </c>
      <c r="N183" s="29">
        <v>17</v>
      </c>
      <c r="O183" s="29">
        <v>0</v>
      </c>
      <c r="Q183" s="33">
        <v>11</v>
      </c>
      <c r="R183" s="29">
        <v>46</v>
      </c>
      <c r="S183" s="29">
        <v>0</v>
      </c>
      <c r="T183" s="29">
        <v>0</v>
      </c>
      <c r="V183" s="33">
        <v>47</v>
      </c>
      <c r="W183" s="29">
        <v>44</v>
      </c>
      <c r="X183" s="29">
        <v>50</v>
      </c>
      <c r="Y183" s="29">
        <v>56</v>
      </c>
      <c r="AA183" s="33">
        <v>1</v>
      </c>
      <c r="AB183" s="29">
        <v>67</v>
      </c>
      <c r="AC183" s="29">
        <v>1</v>
      </c>
      <c r="AD183" s="29">
        <v>50</v>
      </c>
      <c r="AF183" s="33">
        <v>12</v>
      </c>
      <c r="AG183" s="29">
        <v>101</v>
      </c>
      <c r="AH183" s="29">
        <v>0</v>
      </c>
      <c r="AI183" s="29">
        <v>0</v>
      </c>
      <c r="AK183" s="33">
        <v>0</v>
      </c>
      <c r="AL183" s="29">
        <v>92</v>
      </c>
      <c r="AM183" s="29">
        <v>0</v>
      </c>
      <c r="AN183" s="29">
        <v>0</v>
      </c>
      <c r="AP183" s="33">
        <v>59</v>
      </c>
      <c r="AQ183" s="29">
        <v>39</v>
      </c>
      <c r="AR183" s="29">
        <v>42</v>
      </c>
      <c r="AS183" s="29">
        <v>57</v>
      </c>
      <c r="AU183" s="33">
        <v>44</v>
      </c>
      <c r="AV183" s="29">
        <v>38</v>
      </c>
      <c r="AW183" s="29">
        <v>38</v>
      </c>
      <c r="AX183" s="29">
        <v>18</v>
      </c>
    </row>
    <row r="184" spans="1:51" x14ac:dyDescent="0.3">
      <c r="A184" s="28">
        <v>5430</v>
      </c>
      <c r="B184" s="33">
        <v>2</v>
      </c>
      <c r="C184" s="29">
        <v>48</v>
      </c>
      <c r="D184" s="29">
        <v>33</v>
      </c>
      <c r="E184" s="29">
        <v>62</v>
      </c>
      <c r="G184" s="33">
        <v>2</v>
      </c>
      <c r="H184" s="29">
        <v>87</v>
      </c>
      <c r="I184" s="29">
        <v>0</v>
      </c>
      <c r="J184" s="29">
        <v>7</v>
      </c>
      <c r="L184" s="33">
        <v>21</v>
      </c>
      <c r="M184" s="29">
        <v>53</v>
      </c>
      <c r="N184" s="29">
        <v>17</v>
      </c>
      <c r="O184" s="29">
        <v>0</v>
      </c>
      <c r="Q184" s="33">
        <v>9</v>
      </c>
      <c r="R184" s="29">
        <v>46</v>
      </c>
      <c r="S184" s="29">
        <v>0</v>
      </c>
      <c r="T184" s="29">
        <v>0</v>
      </c>
      <c r="V184" s="33">
        <v>37</v>
      </c>
      <c r="W184" s="29">
        <v>45</v>
      </c>
      <c r="X184" s="29">
        <v>51</v>
      </c>
      <c r="Y184" s="29">
        <v>59</v>
      </c>
      <c r="AA184" s="33">
        <v>1</v>
      </c>
      <c r="AB184" s="29">
        <v>69</v>
      </c>
      <c r="AC184" s="29">
        <v>0</v>
      </c>
      <c r="AD184" s="29">
        <v>50</v>
      </c>
      <c r="AF184" s="33">
        <v>13</v>
      </c>
      <c r="AG184" s="29">
        <v>101</v>
      </c>
      <c r="AH184" s="29">
        <v>0</v>
      </c>
      <c r="AI184" s="29">
        <v>0</v>
      </c>
      <c r="AJ184" s="34" t="s">
        <v>52</v>
      </c>
      <c r="AK184" s="33">
        <v>0</v>
      </c>
      <c r="AL184" s="29">
        <v>94</v>
      </c>
      <c r="AM184" s="29">
        <v>0</v>
      </c>
      <c r="AN184" s="29">
        <v>0</v>
      </c>
      <c r="AP184" s="33">
        <v>57</v>
      </c>
      <c r="AQ184" s="29">
        <v>40</v>
      </c>
      <c r="AR184" s="29">
        <v>39</v>
      </c>
      <c r="AS184" s="29">
        <v>54</v>
      </c>
      <c r="AU184" s="33">
        <v>39</v>
      </c>
      <c r="AV184" s="29">
        <v>38</v>
      </c>
      <c r="AW184" s="29">
        <v>35</v>
      </c>
      <c r="AX184" s="29">
        <v>14</v>
      </c>
    </row>
    <row r="185" spans="1:51" x14ac:dyDescent="0.3">
      <c r="A185" s="28">
        <v>5460</v>
      </c>
      <c r="B185" s="33">
        <v>2</v>
      </c>
      <c r="C185" s="29">
        <v>49</v>
      </c>
      <c r="D185" s="29">
        <v>34</v>
      </c>
      <c r="E185" s="29">
        <v>62</v>
      </c>
      <c r="G185" s="33">
        <v>2</v>
      </c>
      <c r="H185" s="29">
        <v>88</v>
      </c>
      <c r="I185" s="29">
        <v>0</v>
      </c>
      <c r="J185" s="29">
        <v>8</v>
      </c>
      <c r="L185" s="33">
        <v>19</v>
      </c>
      <c r="M185" s="29">
        <v>53</v>
      </c>
      <c r="N185" s="29">
        <v>14</v>
      </c>
      <c r="O185" s="29">
        <v>0</v>
      </c>
      <c r="Q185" s="33">
        <v>7</v>
      </c>
      <c r="R185" s="29">
        <v>46</v>
      </c>
      <c r="S185" s="29">
        <v>0</v>
      </c>
      <c r="T185" s="29">
        <v>0</v>
      </c>
      <c r="V185" s="33">
        <v>36</v>
      </c>
      <c r="W185" s="29">
        <v>46</v>
      </c>
      <c r="X185" s="29">
        <v>49</v>
      </c>
      <c r="Y185" s="29">
        <v>56</v>
      </c>
      <c r="AA185" s="33">
        <v>0</v>
      </c>
      <c r="AB185" s="29">
        <v>70</v>
      </c>
      <c r="AC185" s="29">
        <v>0</v>
      </c>
      <c r="AD185" s="29">
        <v>50</v>
      </c>
      <c r="AF185" s="33">
        <v>9</v>
      </c>
      <c r="AG185" s="29">
        <v>101</v>
      </c>
      <c r="AH185" s="29">
        <v>0</v>
      </c>
      <c r="AI185" s="29">
        <v>0</v>
      </c>
      <c r="AK185" s="33">
        <v>0</v>
      </c>
      <c r="AL185" s="29">
        <v>95</v>
      </c>
      <c r="AM185" s="29">
        <v>0</v>
      </c>
      <c r="AN185" s="29">
        <v>0</v>
      </c>
      <c r="AP185" s="33">
        <v>53</v>
      </c>
      <c r="AQ185" s="29">
        <v>39</v>
      </c>
      <c r="AR185" s="29">
        <v>37</v>
      </c>
      <c r="AS185" s="29">
        <v>52</v>
      </c>
      <c r="AU185" s="33">
        <v>35</v>
      </c>
      <c r="AV185" s="29">
        <v>39</v>
      </c>
      <c r="AW185" s="29">
        <v>38</v>
      </c>
      <c r="AX185" s="29">
        <v>18</v>
      </c>
    </row>
    <row r="186" spans="1:51" x14ac:dyDescent="0.3">
      <c r="A186" s="28">
        <v>5490</v>
      </c>
      <c r="B186" s="33">
        <v>2</v>
      </c>
      <c r="C186" s="29">
        <v>49</v>
      </c>
      <c r="D186" s="29">
        <v>33</v>
      </c>
      <c r="E186" s="29">
        <v>62</v>
      </c>
      <c r="G186" s="33">
        <v>2</v>
      </c>
      <c r="H186" s="29">
        <v>88</v>
      </c>
      <c r="I186" s="29">
        <v>0</v>
      </c>
      <c r="J186" s="29">
        <v>11</v>
      </c>
      <c r="L186" s="33">
        <v>19</v>
      </c>
      <c r="M186" s="29">
        <v>53</v>
      </c>
      <c r="N186" s="29">
        <v>14</v>
      </c>
      <c r="O186" s="29">
        <v>0</v>
      </c>
      <c r="Q186" s="33">
        <v>7</v>
      </c>
      <c r="R186" s="29">
        <v>46</v>
      </c>
      <c r="S186" s="29">
        <v>0</v>
      </c>
      <c r="T186" s="29">
        <v>0</v>
      </c>
      <c r="V186" s="33">
        <v>40</v>
      </c>
      <c r="W186" s="29">
        <v>46</v>
      </c>
      <c r="X186" s="29">
        <v>50</v>
      </c>
      <c r="Y186" s="29">
        <v>56</v>
      </c>
      <c r="AA186" s="33">
        <v>0</v>
      </c>
      <c r="AB186" s="29">
        <v>72</v>
      </c>
      <c r="AC186" s="29">
        <v>0</v>
      </c>
      <c r="AD186" s="29">
        <v>48</v>
      </c>
      <c r="AF186" s="33">
        <v>5</v>
      </c>
      <c r="AG186" s="29">
        <v>103</v>
      </c>
      <c r="AH186" s="29">
        <v>0</v>
      </c>
      <c r="AI186" s="29">
        <v>0</v>
      </c>
      <c r="AK186" s="33">
        <v>0</v>
      </c>
      <c r="AL186" s="29">
        <v>96</v>
      </c>
      <c r="AM186" s="29">
        <v>0</v>
      </c>
      <c r="AN186" s="29">
        <v>0</v>
      </c>
      <c r="AP186" s="33">
        <v>49</v>
      </c>
      <c r="AQ186" s="29">
        <v>40</v>
      </c>
      <c r="AR186" s="29">
        <v>37</v>
      </c>
      <c r="AS186" s="29">
        <v>52</v>
      </c>
      <c r="AU186" s="33">
        <v>35</v>
      </c>
      <c r="AV186" s="29">
        <v>40</v>
      </c>
      <c r="AW186" s="29">
        <v>38</v>
      </c>
      <c r="AX186" s="29">
        <v>16</v>
      </c>
    </row>
    <row r="187" spans="1:51" x14ac:dyDescent="0.3">
      <c r="A187" s="28">
        <v>5520</v>
      </c>
      <c r="B187" s="33">
        <v>2</v>
      </c>
      <c r="C187" s="29">
        <v>49</v>
      </c>
      <c r="D187" s="29">
        <v>31</v>
      </c>
      <c r="E187" s="29">
        <v>61</v>
      </c>
      <c r="G187" s="33">
        <v>3</v>
      </c>
      <c r="H187" s="29">
        <v>88</v>
      </c>
      <c r="I187" s="29">
        <v>0</v>
      </c>
      <c r="J187" s="29">
        <v>13</v>
      </c>
      <c r="L187" s="33">
        <v>19</v>
      </c>
      <c r="M187" s="29">
        <v>53</v>
      </c>
      <c r="N187" s="29">
        <v>17</v>
      </c>
      <c r="O187" s="29">
        <v>0</v>
      </c>
      <c r="Q187" s="33">
        <v>7</v>
      </c>
      <c r="R187" s="29">
        <v>47</v>
      </c>
      <c r="S187" s="29">
        <v>0</v>
      </c>
      <c r="T187" s="29">
        <v>0</v>
      </c>
      <c r="V187" s="33">
        <v>41</v>
      </c>
      <c r="W187" s="29">
        <v>46</v>
      </c>
      <c r="X187" s="29">
        <v>49</v>
      </c>
      <c r="Y187" s="29">
        <v>55</v>
      </c>
      <c r="AA187" s="33">
        <v>0</v>
      </c>
      <c r="AB187" s="29">
        <v>73</v>
      </c>
      <c r="AC187" s="29">
        <v>0</v>
      </c>
      <c r="AD187" s="29">
        <v>45</v>
      </c>
      <c r="AF187" s="33">
        <v>3</v>
      </c>
      <c r="AG187" s="29">
        <v>104</v>
      </c>
      <c r="AH187" s="29">
        <v>0</v>
      </c>
      <c r="AI187" s="29">
        <v>0</v>
      </c>
      <c r="AK187" s="33">
        <v>0</v>
      </c>
      <c r="AL187" s="29">
        <v>98</v>
      </c>
      <c r="AM187" s="29">
        <v>0</v>
      </c>
      <c r="AN187" s="29">
        <v>0</v>
      </c>
      <c r="AP187" s="33">
        <v>47</v>
      </c>
      <c r="AQ187" s="29">
        <v>40</v>
      </c>
      <c r="AR187" s="29">
        <v>37</v>
      </c>
      <c r="AS187" s="29">
        <v>52</v>
      </c>
      <c r="AT187" s="34" t="s">
        <v>49</v>
      </c>
      <c r="AU187" s="33">
        <v>35</v>
      </c>
      <c r="AV187" s="29">
        <v>40</v>
      </c>
      <c r="AW187" s="29">
        <v>39</v>
      </c>
      <c r="AX187" s="29">
        <v>18</v>
      </c>
    </row>
    <row r="188" spans="1:51" x14ac:dyDescent="0.3">
      <c r="A188" s="28">
        <v>5550</v>
      </c>
      <c r="B188" s="33">
        <v>2</v>
      </c>
      <c r="C188" s="29">
        <v>49</v>
      </c>
      <c r="D188" s="29">
        <v>31</v>
      </c>
      <c r="E188" s="29">
        <v>61</v>
      </c>
      <c r="G188" s="33">
        <v>4</v>
      </c>
      <c r="H188" s="29">
        <v>88</v>
      </c>
      <c r="I188" s="29">
        <v>0</v>
      </c>
      <c r="J188" s="29">
        <v>11</v>
      </c>
      <c r="L188" s="33">
        <v>20</v>
      </c>
      <c r="M188" s="29">
        <v>53</v>
      </c>
      <c r="N188" s="29">
        <v>16</v>
      </c>
      <c r="O188" s="29">
        <v>0</v>
      </c>
      <c r="Q188" s="33">
        <v>7</v>
      </c>
      <c r="R188" s="29">
        <v>47</v>
      </c>
      <c r="S188" s="29">
        <v>0</v>
      </c>
      <c r="T188" s="29">
        <v>0</v>
      </c>
      <c r="V188" s="33">
        <v>42</v>
      </c>
      <c r="W188" s="29">
        <v>46</v>
      </c>
      <c r="X188" s="29">
        <v>48</v>
      </c>
      <c r="Y188" s="29">
        <v>55</v>
      </c>
      <c r="AA188" s="33">
        <v>0</v>
      </c>
      <c r="AB188" s="29">
        <v>75</v>
      </c>
      <c r="AC188" s="29">
        <v>0</v>
      </c>
      <c r="AD188" s="29">
        <v>46</v>
      </c>
      <c r="AF188" s="33">
        <v>2</v>
      </c>
      <c r="AG188" s="29">
        <v>106</v>
      </c>
      <c r="AH188" s="29">
        <v>0</v>
      </c>
      <c r="AI188" s="29">
        <v>0</v>
      </c>
      <c r="AK188" s="33">
        <v>0</v>
      </c>
      <c r="AL188" s="29">
        <v>99</v>
      </c>
      <c r="AM188" s="29">
        <v>0</v>
      </c>
      <c r="AN188" s="29">
        <v>0</v>
      </c>
      <c r="AP188" s="33">
        <v>48</v>
      </c>
      <c r="AQ188" s="29">
        <v>40</v>
      </c>
      <c r="AR188" s="29">
        <v>37</v>
      </c>
      <c r="AS188" s="29">
        <v>51</v>
      </c>
      <c r="AU188" s="33">
        <v>35</v>
      </c>
      <c r="AV188" s="29">
        <v>41</v>
      </c>
      <c r="AW188" s="29">
        <v>40</v>
      </c>
      <c r="AX188" s="29">
        <v>20</v>
      </c>
    </row>
    <row r="189" spans="1:51" x14ac:dyDescent="0.3">
      <c r="A189" s="28">
        <v>5580</v>
      </c>
      <c r="B189" s="33">
        <v>2</v>
      </c>
      <c r="C189" s="29">
        <v>49</v>
      </c>
      <c r="D189" s="29">
        <v>30</v>
      </c>
      <c r="E189" s="29">
        <v>61</v>
      </c>
      <c r="G189" s="33">
        <v>3</v>
      </c>
      <c r="H189" s="29">
        <v>87</v>
      </c>
      <c r="I189" s="29">
        <v>0</v>
      </c>
      <c r="J189" s="29">
        <v>8</v>
      </c>
      <c r="L189" s="33">
        <v>23</v>
      </c>
      <c r="M189" s="29">
        <v>53</v>
      </c>
      <c r="N189" s="29">
        <v>15</v>
      </c>
      <c r="O189" s="29">
        <v>0</v>
      </c>
      <c r="Q189" s="33">
        <v>8</v>
      </c>
      <c r="R189" s="29">
        <v>48</v>
      </c>
      <c r="S189" s="29">
        <v>0</v>
      </c>
      <c r="T189" s="29">
        <v>0</v>
      </c>
      <c r="U189" s="34" t="s">
        <v>52</v>
      </c>
      <c r="V189" s="33">
        <v>44</v>
      </c>
      <c r="W189" s="29">
        <v>45</v>
      </c>
      <c r="X189" s="29">
        <v>45</v>
      </c>
      <c r="Y189" s="29">
        <v>52</v>
      </c>
      <c r="AA189" s="33">
        <v>0</v>
      </c>
      <c r="AB189" s="29">
        <v>77</v>
      </c>
      <c r="AC189" s="29">
        <v>0</v>
      </c>
      <c r="AD189" s="29">
        <v>46</v>
      </c>
      <c r="AF189" s="33">
        <v>1</v>
      </c>
      <c r="AG189" s="29">
        <v>108</v>
      </c>
      <c r="AH189" s="29">
        <v>0</v>
      </c>
      <c r="AI189" s="29">
        <v>0</v>
      </c>
      <c r="AK189" s="33">
        <v>0</v>
      </c>
      <c r="AL189" s="29">
        <v>101</v>
      </c>
      <c r="AM189" s="29">
        <v>0</v>
      </c>
      <c r="AN189" s="29">
        <v>0</v>
      </c>
      <c r="AP189" s="33">
        <v>47</v>
      </c>
      <c r="AQ189" s="29">
        <v>40</v>
      </c>
      <c r="AR189" s="29">
        <v>31</v>
      </c>
      <c r="AS189" s="29">
        <v>43</v>
      </c>
      <c r="AU189" s="33">
        <v>36</v>
      </c>
      <c r="AV189" s="29">
        <v>41</v>
      </c>
      <c r="AW189" s="29">
        <v>43</v>
      </c>
      <c r="AX189" s="29">
        <v>25</v>
      </c>
    </row>
    <row r="190" spans="1:51" x14ac:dyDescent="0.3">
      <c r="A190" s="28">
        <v>5610</v>
      </c>
      <c r="B190" s="33">
        <v>2</v>
      </c>
      <c r="C190" s="29">
        <v>49</v>
      </c>
      <c r="D190" s="29">
        <v>31</v>
      </c>
      <c r="E190" s="29">
        <v>61</v>
      </c>
      <c r="G190" s="33">
        <v>3</v>
      </c>
      <c r="H190" s="29">
        <v>87</v>
      </c>
      <c r="I190" s="29">
        <v>0</v>
      </c>
      <c r="J190" s="29">
        <v>8</v>
      </c>
      <c r="K190" s="34" t="s">
        <v>52</v>
      </c>
      <c r="L190" s="33">
        <v>24</v>
      </c>
      <c r="M190" s="29">
        <v>53</v>
      </c>
      <c r="N190" s="29">
        <v>14</v>
      </c>
      <c r="O190" s="29">
        <v>0</v>
      </c>
      <c r="Q190" s="33">
        <v>6</v>
      </c>
      <c r="R190" s="29">
        <v>48</v>
      </c>
      <c r="S190" s="29">
        <v>0</v>
      </c>
      <c r="T190" s="29">
        <v>0</v>
      </c>
      <c r="V190" s="33">
        <v>44</v>
      </c>
      <c r="W190" s="29">
        <v>45</v>
      </c>
      <c r="X190" s="29">
        <v>41</v>
      </c>
      <c r="Y190" s="29">
        <v>47</v>
      </c>
      <c r="AA190" s="33">
        <v>0</v>
      </c>
      <c r="AB190" s="29">
        <v>78</v>
      </c>
      <c r="AC190" s="29">
        <v>0</v>
      </c>
      <c r="AD190" s="29">
        <v>47</v>
      </c>
      <c r="AF190" s="33">
        <v>1</v>
      </c>
      <c r="AG190" s="29">
        <v>110</v>
      </c>
      <c r="AH190" s="29">
        <v>0</v>
      </c>
      <c r="AI190" s="29">
        <v>0</v>
      </c>
      <c r="AK190" s="33">
        <v>0</v>
      </c>
      <c r="AL190" s="29">
        <v>102</v>
      </c>
      <c r="AM190" s="29">
        <v>0</v>
      </c>
      <c r="AN190" s="29">
        <v>1</v>
      </c>
      <c r="AP190" s="33">
        <v>43</v>
      </c>
      <c r="AQ190" s="29">
        <v>40</v>
      </c>
      <c r="AR190" s="29">
        <v>29</v>
      </c>
      <c r="AS190" s="29">
        <v>41</v>
      </c>
      <c r="AU190" s="33">
        <v>37</v>
      </c>
      <c r="AV190" s="29">
        <v>41</v>
      </c>
      <c r="AW190" s="29">
        <v>45</v>
      </c>
      <c r="AX190" s="29">
        <v>27</v>
      </c>
    </row>
    <row r="191" spans="1:51" x14ac:dyDescent="0.3">
      <c r="A191" s="28">
        <v>5640</v>
      </c>
      <c r="B191" s="33">
        <v>2</v>
      </c>
      <c r="C191" s="29">
        <v>49</v>
      </c>
      <c r="D191" s="29">
        <v>30</v>
      </c>
      <c r="E191" s="29">
        <v>61</v>
      </c>
      <c r="G191" s="33">
        <v>3</v>
      </c>
      <c r="H191" s="29">
        <v>86</v>
      </c>
      <c r="I191" s="29">
        <v>0</v>
      </c>
      <c r="J191" s="29">
        <v>6</v>
      </c>
      <c r="L191" s="33">
        <v>24</v>
      </c>
      <c r="M191" s="29">
        <v>53</v>
      </c>
      <c r="N191" s="29">
        <v>13</v>
      </c>
      <c r="O191" s="29">
        <v>0</v>
      </c>
      <c r="P191" s="34" t="s">
        <v>48</v>
      </c>
      <c r="Q191" s="33">
        <v>4</v>
      </c>
      <c r="R191" s="29">
        <v>48</v>
      </c>
      <c r="S191" s="29">
        <v>0</v>
      </c>
      <c r="T191" s="29">
        <v>0</v>
      </c>
      <c r="V191" s="33">
        <v>44</v>
      </c>
      <c r="W191" s="29">
        <v>45</v>
      </c>
      <c r="X191" s="29">
        <v>42</v>
      </c>
      <c r="Y191" s="29">
        <v>49</v>
      </c>
      <c r="AA191" s="33">
        <v>0</v>
      </c>
      <c r="AB191" s="29">
        <v>80</v>
      </c>
      <c r="AC191" s="29">
        <v>0</v>
      </c>
      <c r="AD191" s="29">
        <v>48</v>
      </c>
      <c r="AF191" s="33">
        <v>1</v>
      </c>
      <c r="AG191" s="29">
        <v>112</v>
      </c>
      <c r="AH191" s="29">
        <v>0</v>
      </c>
      <c r="AI191" s="29">
        <v>0</v>
      </c>
      <c r="AK191" s="33">
        <v>0</v>
      </c>
      <c r="AL191" s="29">
        <v>103</v>
      </c>
      <c r="AM191" s="29">
        <v>0</v>
      </c>
      <c r="AN191" s="29">
        <v>1</v>
      </c>
      <c r="AO191" s="34" t="s">
        <v>52</v>
      </c>
      <c r="AP191" s="33">
        <v>41</v>
      </c>
      <c r="AQ191" s="29">
        <v>40</v>
      </c>
      <c r="AR191" s="29">
        <v>30</v>
      </c>
      <c r="AS191" s="29">
        <v>42</v>
      </c>
      <c r="AU191" s="33">
        <v>40</v>
      </c>
      <c r="AV191" s="29">
        <v>41</v>
      </c>
      <c r="AW191" s="29">
        <v>41</v>
      </c>
      <c r="AX191" s="29">
        <v>24</v>
      </c>
    </row>
    <row r="192" spans="1:51" x14ac:dyDescent="0.3">
      <c r="A192" s="28">
        <v>5670</v>
      </c>
      <c r="B192" s="33">
        <v>2</v>
      </c>
      <c r="C192" s="29">
        <v>49</v>
      </c>
      <c r="D192" s="29">
        <v>31</v>
      </c>
      <c r="E192" s="29">
        <v>61</v>
      </c>
      <c r="G192" s="33">
        <v>2</v>
      </c>
      <c r="H192" s="29">
        <v>86</v>
      </c>
      <c r="I192" s="29">
        <v>0</v>
      </c>
      <c r="J192" s="29">
        <v>1</v>
      </c>
      <c r="L192" s="33">
        <v>23</v>
      </c>
      <c r="M192" s="29">
        <v>53</v>
      </c>
      <c r="N192" s="29">
        <v>12</v>
      </c>
      <c r="O192" s="29">
        <v>0</v>
      </c>
      <c r="Q192" s="33">
        <v>2</v>
      </c>
      <c r="R192" s="29">
        <v>48</v>
      </c>
      <c r="S192" s="29">
        <v>0</v>
      </c>
      <c r="T192" s="29">
        <v>0</v>
      </c>
      <c r="V192" s="33">
        <v>41</v>
      </c>
      <c r="W192" s="29">
        <v>45</v>
      </c>
      <c r="X192" s="29">
        <v>45</v>
      </c>
      <c r="Y192" s="29">
        <v>53</v>
      </c>
      <c r="AA192" s="33">
        <v>0</v>
      </c>
      <c r="AB192" s="29">
        <v>81</v>
      </c>
      <c r="AC192" s="29">
        <v>0</v>
      </c>
      <c r="AD192" s="29">
        <v>47</v>
      </c>
      <c r="AF192" s="33">
        <v>1</v>
      </c>
      <c r="AG192" s="29">
        <v>114</v>
      </c>
      <c r="AH192" s="29">
        <v>0</v>
      </c>
      <c r="AI192" s="29">
        <v>0</v>
      </c>
      <c r="AK192" s="33">
        <v>0</v>
      </c>
      <c r="AL192" s="29">
        <v>104</v>
      </c>
      <c r="AM192" s="29">
        <v>0</v>
      </c>
      <c r="AN192" s="29">
        <v>1</v>
      </c>
      <c r="AP192" s="33">
        <v>41</v>
      </c>
      <c r="AQ192" s="29">
        <v>40</v>
      </c>
      <c r="AR192" s="29">
        <v>36</v>
      </c>
      <c r="AS192" s="29">
        <v>47</v>
      </c>
      <c r="AU192" s="33">
        <v>39</v>
      </c>
      <c r="AV192" s="29">
        <v>40</v>
      </c>
      <c r="AW192" s="29">
        <v>40</v>
      </c>
      <c r="AX192" s="29">
        <v>22</v>
      </c>
    </row>
    <row r="193" spans="1:50" x14ac:dyDescent="0.3">
      <c r="A193" s="28">
        <v>5700</v>
      </c>
      <c r="B193" s="33">
        <v>2</v>
      </c>
      <c r="C193" s="29">
        <v>49</v>
      </c>
      <c r="D193" s="29">
        <v>31</v>
      </c>
      <c r="E193" s="29">
        <v>61</v>
      </c>
      <c r="F193" s="34" t="s">
        <v>49</v>
      </c>
      <c r="G193" s="33">
        <v>2</v>
      </c>
      <c r="H193" s="29">
        <v>86</v>
      </c>
      <c r="I193" s="29">
        <v>0</v>
      </c>
      <c r="J193" s="29">
        <v>0</v>
      </c>
      <c r="L193" s="33">
        <v>21</v>
      </c>
      <c r="M193" s="29">
        <v>54</v>
      </c>
      <c r="N193" s="29">
        <v>10</v>
      </c>
      <c r="O193" s="29">
        <v>0</v>
      </c>
      <c r="Q193" s="33">
        <v>1</v>
      </c>
      <c r="R193" s="29">
        <v>49</v>
      </c>
      <c r="S193" s="29">
        <v>0</v>
      </c>
      <c r="T193" s="29">
        <v>0</v>
      </c>
      <c r="V193" s="33">
        <v>39</v>
      </c>
      <c r="W193" s="29">
        <v>45</v>
      </c>
      <c r="X193" s="29">
        <v>48</v>
      </c>
      <c r="Y193" s="29">
        <v>56</v>
      </c>
      <c r="AA193" s="33">
        <v>1</v>
      </c>
      <c r="AB193" s="29">
        <v>82</v>
      </c>
      <c r="AC193" s="29">
        <v>0</v>
      </c>
      <c r="AD193" s="29">
        <v>48</v>
      </c>
      <c r="AF193" s="33">
        <v>1</v>
      </c>
      <c r="AG193" s="29">
        <v>116</v>
      </c>
      <c r="AH193" s="29">
        <v>0</v>
      </c>
      <c r="AI193" s="29">
        <v>0</v>
      </c>
      <c r="AK193" s="33">
        <v>0</v>
      </c>
      <c r="AL193" s="29">
        <v>105</v>
      </c>
      <c r="AM193" s="29">
        <v>0</v>
      </c>
      <c r="AN193" s="29">
        <v>0</v>
      </c>
      <c r="AP193" s="33">
        <v>47</v>
      </c>
      <c r="AQ193" s="29">
        <v>40</v>
      </c>
      <c r="AR193" s="29">
        <v>36</v>
      </c>
      <c r="AS193" s="29">
        <v>46</v>
      </c>
      <c r="AU193" s="33">
        <v>37</v>
      </c>
      <c r="AV193" s="29">
        <v>39</v>
      </c>
      <c r="AW193" s="29">
        <v>41</v>
      </c>
      <c r="AX193" s="29">
        <v>24</v>
      </c>
    </row>
    <row r="194" spans="1:50" x14ac:dyDescent="0.3">
      <c r="A194" s="28">
        <v>5730</v>
      </c>
      <c r="B194" s="33">
        <v>2</v>
      </c>
      <c r="C194" s="29">
        <v>49</v>
      </c>
      <c r="D194" s="29">
        <v>30</v>
      </c>
      <c r="E194" s="29">
        <v>61</v>
      </c>
      <c r="G194" s="33">
        <v>1</v>
      </c>
      <c r="H194" s="29">
        <v>87</v>
      </c>
      <c r="I194" s="29">
        <v>0</v>
      </c>
      <c r="J194" s="29">
        <v>0</v>
      </c>
      <c r="L194" s="33">
        <v>19</v>
      </c>
      <c r="M194" s="29">
        <v>54</v>
      </c>
      <c r="N194" s="29">
        <v>5</v>
      </c>
      <c r="O194" s="29">
        <v>0</v>
      </c>
      <c r="Q194" s="33">
        <v>1</v>
      </c>
      <c r="R194" s="29">
        <v>50</v>
      </c>
      <c r="S194" s="29">
        <v>0</v>
      </c>
      <c r="T194" s="29">
        <v>0</v>
      </c>
      <c r="V194" s="33">
        <v>35</v>
      </c>
      <c r="W194" s="29">
        <v>46</v>
      </c>
      <c r="X194" s="29">
        <v>48</v>
      </c>
      <c r="Y194" s="29">
        <v>56</v>
      </c>
      <c r="AA194" s="33">
        <v>0</v>
      </c>
      <c r="AB194" s="29">
        <v>83</v>
      </c>
      <c r="AC194" s="29">
        <v>0</v>
      </c>
      <c r="AD194" s="29">
        <v>47</v>
      </c>
      <c r="AF194" s="33">
        <v>1</v>
      </c>
      <c r="AG194" s="29">
        <v>118</v>
      </c>
      <c r="AH194" s="29">
        <v>0</v>
      </c>
      <c r="AI194" s="29">
        <v>0</v>
      </c>
      <c r="AK194" s="33">
        <v>0</v>
      </c>
      <c r="AL194" s="29">
        <v>107</v>
      </c>
      <c r="AM194" s="29">
        <v>0</v>
      </c>
      <c r="AN194" s="29">
        <v>0</v>
      </c>
      <c r="AP194" s="33">
        <v>50</v>
      </c>
      <c r="AQ194" s="29">
        <v>40</v>
      </c>
      <c r="AR194" s="29">
        <v>33</v>
      </c>
      <c r="AS194" s="29">
        <v>43</v>
      </c>
      <c r="AU194" s="33">
        <v>37</v>
      </c>
      <c r="AV194" s="29">
        <v>40</v>
      </c>
      <c r="AW194" s="29">
        <v>41</v>
      </c>
      <c r="AX194" s="29">
        <v>27</v>
      </c>
    </row>
    <row r="195" spans="1:50" x14ac:dyDescent="0.3">
      <c r="A195" s="28">
        <v>5760</v>
      </c>
      <c r="B195" s="33">
        <v>2</v>
      </c>
      <c r="C195" s="29">
        <v>49</v>
      </c>
      <c r="D195" s="29">
        <v>23</v>
      </c>
      <c r="E195" s="29">
        <v>58</v>
      </c>
      <c r="G195" s="33">
        <v>1</v>
      </c>
      <c r="H195" s="29">
        <v>88</v>
      </c>
      <c r="I195" s="29">
        <v>0</v>
      </c>
      <c r="J195" s="29">
        <v>0</v>
      </c>
      <c r="L195" s="33">
        <v>15</v>
      </c>
      <c r="M195" s="29">
        <v>55</v>
      </c>
      <c r="N195" s="29">
        <v>3</v>
      </c>
      <c r="O195" s="29">
        <v>0</v>
      </c>
      <c r="Q195" s="33">
        <v>1</v>
      </c>
      <c r="R195" s="29">
        <v>51</v>
      </c>
      <c r="S195" s="29">
        <v>0</v>
      </c>
      <c r="T195" s="29">
        <v>0</v>
      </c>
      <c r="V195" s="33">
        <v>35</v>
      </c>
      <c r="W195" s="29">
        <v>47</v>
      </c>
      <c r="X195" s="29">
        <v>49</v>
      </c>
      <c r="Y195" s="29">
        <v>57</v>
      </c>
      <c r="AA195" s="33">
        <v>0</v>
      </c>
      <c r="AB195" s="29">
        <v>84</v>
      </c>
      <c r="AC195" s="29">
        <v>0</v>
      </c>
      <c r="AD195" s="29">
        <v>46</v>
      </c>
      <c r="AF195" s="33">
        <v>1</v>
      </c>
      <c r="AG195" s="29">
        <v>120</v>
      </c>
      <c r="AH195" s="29">
        <v>0</v>
      </c>
      <c r="AI195" s="29">
        <v>0</v>
      </c>
      <c r="AK195" s="33">
        <v>0</v>
      </c>
      <c r="AL195" s="29">
        <v>108</v>
      </c>
      <c r="AM195" s="29">
        <v>0</v>
      </c>
      <c r="AN195" s="29">
        <v>0</v>
      </c>
      <c r="AP195" s="33">
        <v>50</v>
      </c>
      <c r="AQ195" s="29">
        <v>40</v>
      </c>
      <c r="AR195" s="29">
        <v>30</v>
      </c>
      <c r="AS195" s="29">
        <v>41</v>
      </c>
      <c r="AU195" s="33">
        <v>38</v>
      </c>
      <c r="AV195" s="29">
        <v>39</v>
      </c>
      <c r="AW195" s="29">
        <v>42</v>
      </c>
      <c r="AX195" s="29">
        <v>26</v>
      </c>
    </row>
    <row r="196" spans="1:50" x14ac:dyDescent="0.3">
      <c r="A196" s="28">
        <v>5790</v>
      </c>
      <c r="B196" s="33">
        <v>2</v>
      </c>
      <c r="C196" s="29">
        <v>49</v>
      </c>
      <c r="D196" s="29">
        <v>19</v>
      </c>
      <c r="E196" s="29">
        <v>55</v>
      </c>
      <c r="G196" s="33">
        <v>1</v>
      </c>
      <c r="H196" s="29">
        <v>89</v>
      </c>
      <c r="I196" s="29">
        <v>0</v>
      </c>
      <c r="J196" s="29">
        <v>0</v>
      </c>
      <c r="L196" s="33">
        <v>11</v>
      </c>
      <c r="M196" s="29">
        <v>56</v>
      </c>
      <c r="N196" s="29">
        <v>1</v>
      </c>
      <c r="O196" s="29">
        <v>0</v>
      </c>
      <c r="Q196" s="33">
        <v>1</v>
      </c>
      <c r="R196" s="29">
        <v>52</v>
      </c>
      <c r="S196" s="29">
        <v>0</v>
      </c>
      <c r="T196" s="29">
        <v>0</v>
      </c>
      <c r="V196" s="33">
        <v>36</v>
      </c>
      <c r="W196" s="29">
        <v>47</v>
      </c>
      <c r="X196" s="29">
        <v>51</v>
      </c>
      <c r="Y196" s="29">
        <v>59</v>
      </c>
      <c r="AA196" s="33">
        <v>1</v>
      </c>
      <c r="AB196" s="29">
        <v>85</v>
      </c>
      <c r="AC196" s="29">
        <v>0</v>
      </c>
      <c r="AD196" s="29">
        <v>47</v>
      </c>
      <c r="AF196" s="33">
        <v>1</v>
      </c>
      <c r="AG196" s="29">
        <v>122</v>
      </c>
      <c r="AH196" s="29">
        <v>0</v>
      </c>
      <c r="AI196" s="29">
        <v>0</v>
      </c>
      <c r="AK196" s="33">
        <v>0</v>
      </c>
      <c r="AL196" s="29">
        <v>109</v>
      </c>
      <c r="AM196" s="29">
        <v>0</v>
      </c>
      <c r="AN196" s="29">
        <v>0</v>
      </c>
      <c r="AP196" s="33">
        <v>49</v>
      </c>
      <c r="AQ196" s="29">
        <v>40</v>
      </c>
      <c r="AR196" s="29">
        <v>28</v>
      </c>
      <c r="AS196" s="29">
        <v>39</v>
      </c>
      <c r="AU196" s="33">
        <v>39</v>
      </c>
      <c r="AV196" s="29">
        <v>38</v>
      </c>
      <c r="AW196" s="29">
        <v>37</v>
      </c>
      <c r="AX196" s="29">
        <v>21</v>
      </c>
    </row>
    <row r="197" spans="1:50" x14ac:dyDescent="0.3">
      <c r="A197" s="28">
        <v>5820</v>
      </c>
      <c r="B197" s="33">
        <v>2</v>
      </c>
      <c r="C197" s="29">
        <v>49</v>
      </c>
      <c r="D197" s="29">
        <v>18</v>
      </c>
      <c r="E197" s="29">
        <v>54</v>
      </c>
      <c r="G197" s="33">
        <v>1</v>
      </c>
      <c r="H197" s="29">
        <v>91</v>
      </c>
      <c r="I197" s="29">
        <v>0</v>
      </c>
      <c r="J197" s="29">
        <v>0</v>
      </c>
      <c r="L197" s="33">
        <v>8</v>
      </c>
      <c r="M197" s="29">
        <v>57</v>
      </c>
      <c r="N197" s="29">
        <v>0</v>
      </c>
      <c r="O197" s="29">
        <v>0</v>
      </c>
      <c r="Q197" s="33">
        <v>1</v>
      </c>
      <c r="R197" s="29">
        <v>53</v>
      </c>
      <c r="S197" s="29">
        <v>0</v>
      </c>
      <c r="T197" s="29">
        <v>0</v>
      </c>
      <c r="V197" s="33">
        <v>39</v>
      </c>
      <c r="W197" s="29">
        <v>47</v>
      </c>
      <c r="X197" s="29">
        <v>49</v>
      </c>
      <c r="Y197" s="29">
        <v>57</v>
      </c>
      <c r="AA197" s="33">
        <v>0</v>
      </c>
      <c r="AB197" s="29">
        <v>86</v>
      </c>
      <c r="AC197" s="29">
        <v>0</v>
      </c>
      <c r="AD197" s="29">
        <v>47</v>
      </c>
      <c r="AF197" s="33">
        <v>1</v>
      </c>
      <c r="AG197" s="29">
        <v>123</v>
      </c>
      <c r="AH197" s="29">
        <v>0</v>
      </c>
      <c r="AI197" s="29">
        <v>0</v>
      </c>
      <c r="AK197" s="33">
        <v>0</v>
      </c>
      <c r="AL197" s="29">
        <v>110</v>
      </c>
      <c r="AM197" s="29">
        <v>0</v>
      </c>
      <c r="AN197" s="29">
        <v>0</v>
      </c>
      <c r="AP197" s="33">
        <v>47</v>
      </c>
      <c r="AQ197" s="29">
        <v>40</v>
      </c>
      <c r="AR197" s="29">
        <v>29</v>
      </c>
      <c r="AS197" s="29">
        <v>40</v>
      </c>
      <c r="AU197" s="33">
        <v>37</v>
      </c>
      <c r="AV197" s="29">
        <v>38</v>
      </c>
      <c r="AW197" s="29">
        <v>37</v>
      </c>
      <c r="AX197" s="29">
        <v>24</v>
      </c>
    </row>
    <row r="198" spans="1:50" x14ac:dyDescent="0.3">
      <c r="A198" s="28">
        <v>5850</v>
      </c>
      <c r="B198" s="33">
        <v>1</v>
      </c>
      <c r="C198" s="29">
        <v>50</v>
      </c>
      <c r="D198" s="29">
        <v>18</v>
      </c>
      <c r="E198" s="29">
        <v>52</v>
      </c>
      <c r="G198" s="33">
        <v>1</v>
      </c>
      <c r="H198" s="29">
        <v>92</v>
      </c>
      <c r="I198" s="29">
        <v>0</v>
      </c>
      <c r="J198" s="29">
        <v>0</v>
      </c>
      <c r="L198" s="33">
        <v>7</v>
      </c>
      <c r="M198" s="29">
        <v>58</v>
      </c>
      <c r="N198" s="29">
        <v>1</v>
      </c>
      <c r="O198" s="29">
        <v>0</v>
      </c>
      <c r="Q198" s="33">
        <v>1</v>
      </c>
      <c r="R198" s="29">
        <v>53</v>
      </c>
      <c r="S198" s="29">
        <v>0</v>
      </c>
      <c r="T198" s="29">
        <v>0</v>
      </c>
      <c r="V198" s="33">
        <v>44</v>
      </c>
      <c r="W198" s="29">
        <v>47</v>
      </c>
      <c r="X198" s="29">
        <v>47</v>
      </c>
      <c r="Y198" s="29">
        <v>56</v>
      </c>
      <c r="AA198" s="33">
        <v>0</v>
      </c>
      <c r="AB198" s="29">
        <v>87</v>
      </c>
      <c r="AC198" s="29">
        <v>0</v>
      </c>
      <c r="AD198" s="29">
        <v>47</v>
      </c>
      <c r="AF198" s="33">
        <v>1</v>
      </c>
      <c r="AG198" s="29">
        <v>125</v>
      </c>
      <c r="AH198" s="29">
        <v>0</v>
      </c>
      <c r="AI198" s="29">
        <v>0</v>
      </c>
      <c r="AK198" s="33">
        <v>0</v>
      </c>
      <c r="AL198" s="29">
        <v>111</v>
      </c>
      <c r="AM198" s="29">
        <v>0</v>
      </c>
      <c r="AN198" s="29">
        <v>0</v>
      </c>
      <c r="AP198" s="33">
        <v>46</v>
      </c>
      <c r="AQ198" s="29">
        <v>40</v>
      </c>
      <c r="AR198" s="29">
        <v>27</v>
      </c>
      <c r="AS198" s="29">
        <v>37</v>
      </c>
      <c r="AU198" s="33">
        <v>36</v>
      </c>
      <c r="AV198" s="29">
        <v>38</v>
      </c>
      <c r="AW198" s="29">
        <v>37</v>
      </c>
      <c r="AX198" s="29">
        <v>25</v>
      </c>
    </row>
    <row r="199" spans="1:50" x14ac:dyDescent="0.3">
      <c r="A199" s="28">
        <v>5880</v>
      </c>
      <c r="B199" s="33">
        <v>1</v>
      </c>
      <c r="C199" s="29">
        <v>51</v>
      </c>
      <c r="D199" s="29">
        <v>18</v>
      </c>
      <c r="E199" s="29">
        <v>51</v>
      </c>
      <c r="G199" s="33">
        <v>1</v>
      </c>
      <c r="H199" s="29">
        <v>93</v>
      </c>
      <c r="I199" s="29">
        <v>0</v>
      </c>
      <c r="J199" s="29">
        <v>0</v>
      </c>
      <c r="L199" s="33">
        <v>6</v>
      </c>
      <c r="M199" s="29">
        <v>60</v>
      </c>
      <c r="N199" s="29">
        <v>1</v>
      </c>
      <c r="O199" s="29">
        <v>0</v>
      </c>
      <c r="Q199" s="33">
        <v>1</v>
      </c>
      <c r="R199" s="29">
        <v>54</v>
      </c>
      <c r="S199" s="29">
        <v>0</v>
      </c>
      <c r="T199" s="29">
        <v>0</v>
      </c>
      <c r="V199" s="33">
        <v>47</v>
      </c>
      <c r="W199" s="29">
        <v>47</v>
      </c>
      <c r="X199" s="29">
        <v>44</v>
      </c>
      <c r="Y199" s="29">
        <v>51</v>
      </c>
      <c r="AA199" s="33">
        <v>0</v>
      </c>
      <c r="AB199" s="29">
        <v>88</v>
      </c>
      <c r="AC199" s="29">
        <v>0</v>
      </c>
      <c r="AD199" s="29">
        <v>47</v>
      </c>
      <c r="AF199" s="33">
        <v>3</v>
      </c>
      <c r="AG199" s="29">
        <v>127</v>
      </c>
      <c r="AH199" s="29">
        <v>0</v>
      </c>
      <c r="AI199" s="29">
        <v>0</v>
      </c>
      <c r="AK199" s="33">
        <v>0</v>
      </c>
      <c r="AL199" s="29">
        <v>113</v>
      </c>
      <c r="AM199" s="29">
        <v>0</v>
      </c>
      <c r="AN199" s="29">
        <v>0</v>
      </c>
      <c r="AP199" s="33">
        <v>43</v>
      </c>
      <c r="AQ199" s="29">
        <v>40</v>
      </c>
      <c r="AR199" s="29">
        <v>25</v>
      </c>
      <c r="AS199" s="29">
        <v>35</v>
      </c>
      <c r="AU199" s="33">
        <v>35</v>
      </c>
      <c r="AV199" s="29">
        <v>38</v>
      </c>
      <c r="AW199" s="29">
        <v>36</v>
      </c>
      <c r="AX199" s="29">
        <v>24</v>
      </c>
    </row>
    <row r="200" spans="1:50" x14ac:dyDescent="0.3">
      <c r="A200" s="28">
        <v>5910</v>
      </c>
      <c r="B200" s="33">
        <v>1</v>
      </c>
      <c r="C200" s="29">
        <v>51</v>
      </c>
      <c r="D200" s="29">
        <v>19</v>
      </c>
      <c r="E200" s="29">
        <v>51</v>
      </c>
      <c r="G200" s="33">
        <v>1</v>
      </c>
      <c r="H200" s="29">
        <v>94</v>
      </c>
      <c r="I200" s="29">
        <v>0</v>
      </c>
      <c r="J200" s="29">
        <v>0</v>
      </c>
      <c r="L200" s="33">
        <v>8</v>
      </c>
      <c r="M200" s="29">
        <v>61</v>
      </c>
      <c r="N200" s="29">
        <v>1</v>
      </c>
      <c r="O200" s="29">
        <v>0</v>
      </c>
      <c r="Q200" s="33">
        <v>1</v>
      </c>
      <c r="R200" s="29">
        <v>54</v>
      </c>
      <c r="S200" s="29">
        <v>0</v>
      </c>
      <c r="T200" s="29">
        <v>0</v>
      </c>
      <c r="V200" s="33">
        <v>48</v>
      </c>
      <c r="W200" s="29">
        <v>46</v>
      </c>
      <c r="X200" s="29">
        <v>45</v>
      </c>
      <c r="Y200" s="29">
        <v>52</v>
      </c>
      <c r="AA200" s="33">
        <v>0</v>
      </c>
      <c r="AB200" s="29">
        <v>89</v>
      </c>
      <c r="AC200" s="29">
        <v>0</v>
      </c>
      <c r="AD200" s="29">
        <v>49</v>
      </c>
      <c r="AF200" s="33">
        <v>2</v>
      </c>
      <c r="AG200" s="29">
        <v>128</v>
      </c>
      <c r="AH200" s="29">
        <v>0</v>
      </c>
      <c r="AI200" s="29">
        <v>0</v>
      </c>
      <c r="AK200" s="33">
        <v>0</v>
      </c>
      <c r="AL200" s="29">
        <v>114</v>
      </c>
      <c r="AM200" s="29">
        <v>0</v>
      </c>
      <c r="AN200" s="29">
        <v>0</v>
      </c>
      <c r="AP200" s="33">
        <v>41</v>
      </c>
      <c r="AQ200" s="29">
        <v>40</v>
      </c>
      <c r="AR200" s="29">
        <v>24</v>
      </c>
      <c r="AS200" s="29">
        <v>34</v>
      </c>
      <c r="AU200" s="33">
        <v>33</v>
      </c>
      <c r="AV200" s="29">
        <v>38</v>
      </c>
      <c r="AW200" s="29">
        <v>36</v>
      </c>
      <c r="AX200" s="29">
        <v>26</v>
      </c>
    </row>
    <row r="201" spans="1:50" x14ac:dyDescent="0.3">
      <c r="A201" s="28">
        <v>5940</v>
      </c>
      <c r="B201" s="33">
        <v>1</v>
      </c>
      <c r="C201" s="29">
        <v>52</v>
      </c>
      <c r="D201" s="29">
        <v>19</v>
      </c>
      <c r="E201" s="29">
        <v>51</v>
      </c>
      <c r="G201" s="33">
        <v>1</v>
      </c>
      <c r="H201" s="29">
        <v>96</v>
      </c>
      <c r="I201" s="29">
        <v>0</v>
      </c>
      <c r="J201" s="29">
        <v>0</v>
      </c>
      <c r="L201" s="33">
        <v>8</v>
      </c>
      <c r="M201" s="29">
        <v>61</v>
      </c>
      <c r="N201" s="29">
        <v>1</v>
      </c>
      <c r="O201" s="29">
        <v>0</v>
      </c>
      <c r="Q201" s="33">
        <v>1</v>
      </c>
      <c r="R201" s="29">
        <v>54</v>
      </c>
      <c r="S201" s="29">
        <v>0</v>
      </c>
      <c r="T201" s="29">
        <v>0</v>
      </c>
      <c r="V201" s="33">
        <v>48</v>
      </c>
      <c r="W201" s="29">
        <v>46</v>
      </c>
      <c r="X201" s="29">
        <v>45</v>
      </c>
      <c r="Y201" s="29">
        <v>52</v>
      </c>
      <c r="Z201" s="34" t="s">
        <v>46</v>
      </c>
      <c r="AA201" s="33">
        <v>0</v>
      </c>
      <c r="AB201" s="29">
        <v>90</v>
      </c>
      <c r="AC201" s="29">
        <v>0</v>
      </c>
      <c r="AD201" s="29">
        <v>55</v>
      </c>
      <c r="AF201" s="33">
        <v>2</v>
      </c>
      <c r="AG201" s="29">
        <v>130</v>
      </c>
      <c r="AH201" s="29">
        <v>0</v>
      </c>
      <c r="AI201" s="29">
        <v>0</v>
      </c>
      <c r="AK201" s="33">
        <v>0</v>
      </c>
      <c r="AL201" s="29">
        <v>115</v>
      </c>
      <c r="AM201" s="29">
        <v>0</v>
      </c>
      <c r="AN201" s="29">
        <v>0</v>
      </c>
      <c r="AP201" s="33">
        <v>40</v>
      </c>
      <c r="AQ201" s="29">
        <v>41</v>
      </c>
      <c r="AR201" s="29">
        <v>21</v>
      </c>
      <c r="AS201" s="29">
        <v>31</v>
      </c>
      <c r="AU201" s="33">
        <v>32</v>
      </c>
      <c r="AV201" s="29">
        <v>39</v>
      </c>
      <c r="AW201" s="29">
        <v>36</v>
      </c>
      <c r="AX201" s="29">
        <v>26</v>
      </c>
    </row>
    <row r="202" spans="1:50" x14ac:dyDescent="0.3">
      <c r="A202" s="28">
        <v>5970</v>
      </c>
      <c r="B202" s="33">
        <v>1</v>
      </c>
      <c r="C202" s="29">
        <v>52</v>
      </c>
      <c r="D202" s="29">
        <v>20</v>
      </c>
      <c r="E202" s="29">
        <v>51</v>
      </c>
      <c r="G202" s="33">
        <v>1</v>
      </c>
      <c r="H202" s="29">
        <v>97</v>
      </c>
      <c r="I202" s="29">
        <v>0</v>
      </c>
      <c r="J202" s="29">
        <v>0</v>
      </c>
      <c r="L202" s="33">
        <v>7</v>
      </c>
      <c r="M202" s="29">
        <v>62</v>
      </c>
      <c r="N202" s="29">
        <v>1</v>
      </c>
      <c r="O202" s="29">
        <v>0</v>
      </c>
      <c r="Q202" s="33">
        <v>1</v>
      </c>
      <c r="R202" s="29">
        <v>55</v>
      </c>
      <c r="S202" s="29">
        <v>0</v>
      </c>
      <c r="T202" s="29">
        <v>0</v>
      </c>
      <c r="V202" s="33">
        <v>47</v>
      </c>
      <c r="W202" s="29">
        <v>45</v>
      </c>
      <c r="X202" s="29">
        <v>45</v>
      </c>
      <c r="Y202" s="29">
        <v>50</v>
      </c>
      <c r="AA202" s="33">
        <v>0</v>
      </c>
      <c r="AB202" s="29">
        <v>90</v>
      </c>
      <c r="AC202" s="29">
        <v>0</v>
      </c>
      <c r="AD202" s="29">
        <v>54</v>
      </c>
      <c r="AE202" s="34" t="s">
        <v>52</v>
      </c>
      <c r="AF202" s="33">
        <v>1</v>
      </c>
      <c r="AG202" s="29">
        <v>132</v>
      </c>
      <c r="AH202" s="29">
        <v>0</v>
      </c>
      <c r="AI202" s="29">
        <v>0</v>
      </c>
      <c r="AK202" s="33">
        <v>0</v>
      </c>
      <c r="AL202" s="29">
        <v>116</v>
      </c>
      <c r="AM202" s="29">
        <v>0</v>
      </c>
      <c r="AN202" s="29">
        <v>0</v>
      </c>
      <c r="AP202" s="33">
        <v>38</v>
      </c>
      <c r="AQ202" s="29">
        <v>41</v>
      </c>
      <c r="AR202" s="29">
        <v>21</v>
      </c>
      <c r="AS202" s="29">
        <v>31</v>
      </c>
      <c r="AU202" s="33">
        <v>32</v>
      </c>
      <c r="AV202" s="29">
        <v>40</v>
      </c>
      <c r="AW202" s="29">
        <v>38</v>
      </c>
      <c r="AX202" s="29">
        <v>27</v>
      </c>
    </row>
    <row r="203" spans="1:50" x14ac:dyDescent="0.3">
      <c r="A203" s="28">
        <v>6000</v>
      </c>
      <c r="B203" s="33">
        <v>1</v>
      </c>
      <c r="C203" s="29">
        <v>52</v>
      </c>
      <c r="D203" s="29">
        <v>19</v>
      </c>
      <c r="E203" s="29">
        <v>51</v>
      </c>
      <c r="G203" s="33">
        <v>1</v>
      </c>
      <c r="H203" s="29">
        <v>99</v>
      </c>
      <c r="I203" s="29">
        <v>0</v>
      </c>
      <c r="J203" s="29">
        <v>0</v>
      </c>
      <c r="L203" s="33">
        <v>7</v>
      </c>
      <c r="M203" s="29">
        <v>63</v>
      </c>
      <c r="N203" s="29">
        <v>1</v>
      </c>
      <c r="O203" s="29">
        <v>0</v>
      </c>
      <c r="Q203" s="33">
        <v>1</v>
      </c>
      <c r="R203" s="29">
        <v>56</v>
      </c>
      <c r="S203" s="29">
        <v>0</v>
      </c>
      <c r="T203" s="29">
        <v>0</v>
      </c>
      <c r="V203" s="33">
        <v>45</v>
      </c>
      <c r="W203" s="29">
        <v>46</v>
      </c>
      <c r="X203" s="29">
        <v>36</v>
      </c>
      <c r="Y203" s="29">
        <v>40</v>
      </c>
      <c r="AA203" s="33">
        <v>0</v>
      </c>
      <c r="AB203" s="29">
        <v>91</v>
      </c>
      <c r="AC203" s="29">
        <v>0</v>
      </c>
      <c r="AD203" s="29">
        <v>44</v>
      </c>
      <c r="AF203" s="33">
        <v>1</v>
      </c>
      <c r="AG203" s="29">
        <v>133</v>
      </c>
      <c r="AH203" s="29">
        <v>0</v>
      </c>
      <c r="AI203" s="29">
        <v>0</v>
      </c>
      <c r="AK203" s="33">
        <v>0</v>
      </c>
      <c r="AL203" s="29">
        <v>117</v>
      </c>
      <c r="AM203" s="29">
        <v>0</v>
      </c>
      <c r="AN203" s="29">
        <v>0</v>
      </c>
      <c r="AP203" s="33">
        <v>38</v>
      </c>
      <c r="AQ203" s="29">
        <v>41</v>
      </c>
      <c r="AR203" s="29">
        <v>21</v>
      </c>
      <c r="AS203" s="29">
        <v>32</v>
      </c>
      <c r="AU203" s="33">
        <v>32</v>
      </c>
      <c r="AV203" s="29">
        <v>40</v>
      </c>
      <c r="AW203" s="29">
        <v>36</v>
      </c>
      <c r="AX203" s="29">
        <v>25</v>
      </c>
    </row>
    <row r="204" spans="1:50" x14ac:dyDescent="0.3">
      <c r="A204" s="28">
        <v>6030</v>
      </c>
      <c r="B204" s="33">
        <v>2</v>
      </c>
      <c r="C204" s="29">
        <v>52</v>
      </c>
      <c r="D204" s="29">
        <v>18</v>
      </c>
      <c r="E204" s="29">
        <v>51</v>
      </c>
      <c r="G204" s="33">
        <v>1</v>
      </c>
      <c r="H204" s="29">
        <v>100</v>
      </c>
      <c r="I204" s="29">
        <v>0</v>
      </c>
      <c r="J204" s="29">
        <v>0</v>
      </c>
      <c r="L204" s="33">
        <v>7</v>
      </c>
      <c r="M204" s="29">
        <v>63</v>
      </c>
      <c r="N204" s="29">
        <v>1</v>
      </c>
      <c r="O204" s="29">
        <v>0</v>
      </c>
      <c r="Q204" s="33">
        <v>1</v>
      </c>
      <c r="R204" s="29">
        <v>57</v>
      </c>
      <c r="S204" s="29">
        <v>0</v>
      </c>
      <c r="T204" s="29">
        <v>0</v>
      </c>
      <c r="V204" s="33">
        <v>43</v>
      </c>
      <c r="W204" s="29">
        <v>46</v>
      </c>
      <c r="X204" s="29">
        <v>35</v>
      </c>
      <c r="Y204" s="29">
        <v>40</v>
      </c>
      <c r="AA204" s="33">
        <v>0</v>
      </c>
      <c r="AB204" s="29">
        <v>91</v>
      </c>
      <c r="AC204" s="29">
        <v>0</v>
      </c>
      <c r="AD204" s="29">
        <v>37</v>
      </c>
      <c r="AF204" s="33">
        <v>1</v>
      </c>
      <c r="AG204" s="29">
        <v>135</v>
      </c>
      <c r="AH204" s="29">
        <v>0</v>
      </c>
      <c r="AI204" s="29">
        <v>0</v>
      </c>
      <c r="AK204" s="33">
        <v>0</v>
      </c>
      <c r="AL204" s="29">
        <v>118</v>
      </c>
      <c r="AM204" s="29">
        <v>0</v>
      </c>
      <c r="AN204" s="29">
        <v>0</v>
      </c>
      <c r="AP204" s="33">
        <v>39</v>
      </c>
      <c r="AQ204" s="29">
        <v>41</v>
      </c>
      <c r="AR204" s="29">
        <v>24</v>
      </c>
      <c r="AS204" s="29">
        <v>33</v>
      </c>
      <c r="AU204" s="33">
        <v>33</v>
      </c>
      <c r="AV204" s="29">
        <v>40</v>
      </c>
      <c r="AW204" s="29">
        <v>33</v>
      </c>
      <c r="AX204" s="29">
        <v>23</v>
      </c>
    </row>
    <row r="205" spans="1:50" x14ac:dyDescent="0.3">
      <c r="A205" s="28">
        <v>6060</v>
      </c>
      <c r="B205" s="33">
        <v>2</v>
      </c>
      <c r="C205" s="29">
        <v>52</v>
      </c>
      <c r="D205" s="29">
        <v>19</v>
      </c>
      <c r="E205" s="29">
        <v>50</v>
      </c>
      <c r="G205" s="33">
        <v>1</v>
      </c>
      <c r="H205" s="29">
        <v>101</v>
      </c>
      <c r="I205" s="29">
        <v>0</v>
      </c>
      <c r="J205" s="29">
        <v>0</v>
      </c>
      <c r="L205" s="33">
        <v>8</v>
      </c>
      <c r="M205" s="29">
        <v>64</v>
      </c>
      <c r="N205" s="29">
        <v>2</v>
      </c>
      <c r="O205" s="29">
        <v>0</v>
      </c>
      <c r="Q205" s="33">
        <v>1</v>
      </c>
      <c r="R205" s="29">
        <v>57</v>
      </c>
      <c r="S205" s="29">
        <v>0</v>
      </c>
      <c r="T205" s="29">
        <v>0</v>
      </c>
      <c r="V205" s="33">
        <v>43</v>
      </c>
      <c r="W205" s="29">
        <v>47</v>
      </c>
      <c r="X205" s="29">
        <v>34</v>
      </c>
      <c r="Y205" s="29">
        <v>38</v>
      </c>
      <c r="AA205" s="33">
        <v>0</v>
      </c>
      <c r="AB205" s="29">
        <v>92</v>
      </c>
      <c r="AC205" s="29">
        <v>0</v>
      </c>
      <c r="AD205" s="29">
        <v>30</v>
      </c>
      <c r="AF205" s="33">
        <v>1</v>
      </c>
      <c r="AG205" s="29">
        <v>137</v>
      </c>
      <c r="AH205" s="29">
        <v>0</v>
      </c>
      <c r="AI205" s="29">
        <v>0</v>
      </c>
      <c r="AK205" s="33">
        <v>0</v>
      </c>
      <c r="AL205" s="29">
        <v>119</v>
      </c>
      <c r="AM205" s="29">
        <v>0</v>
      </c>
      <c r="AN205" s="29">
        <v>0</v>
      </c>
      <c r="AP205" s="33">
        <v>39</v>
      </c>
      <c r="AQ205" s="29">
        <v>41</v>
      </c>
      <c r="AR205" s="29">
        <v>24</v>
      </c>
      <c r="AS205" s="29">
        <v>34</v>
      </c>
      <c r="AU205" s="33">
        <v>33</v>
      </c>
      <c r="AV205" s="29">
        <v>39</v>
      </c>
      <c r="AW205" s="29">
        <v>25</v>
      </c>
      <c r="AX205" s="29">
        <v>16</v>
      </c>
    </row>
    <row r="206" spans="1:50" x14ac:dyDescent="0.3">
      <c r="A206" s="28">
        <v>6090</v>
      </c>
      <c r="B206" s="33">
        <v>1</v>
      </c>
      <c r="C206" s="29">
        <v>52</v>
      </c>
      <c r="D206" s="29">
        <v>20</v>
      </c>
      <c r="E206" s="29">
        <v>51</v>
      </c>
      <c r="G206" s="33">
        <v>1</v>
      </c>
      <c r="H206" s="29">
        <v>102</v>
      </c>
      <c r="I206" s="29">
        <v>0</v>
      </c>
      <c r="J206" s="29">
        <v>0</v>
      </c>
      <c r="L206" s="33">
        <v>10</v>
      </c>
      <c r="M206" s="29">
        <v>64</v>
      </c>
      <c r="N206" s="29">
        <v>1</v>
      </c>
      <c r="O206" s="29">
        <v>0</v>
      </c>
      <c r="Q206" s="33">
        <v>1</v>
      </c>
      <c r="R206" s="29">
        <v>57</v>
      </c>
      <c r="S206" s="29">
        <v>0</v>
      </c>
      <c r="T206" s="29">
        <v>0</v>
      </c>
      <c r="V206" s="33">
        <v>40</v>
      </c>
      <c r="W206" s="29">
        <v>47</v>
      </c>
      <c r="X206" s="29">
        <v>35</v>
      </c>
      <c r="Y206" s="29">
        <v>40</v>
      </c>
      <c r="AA206" s="33">
        <v>0</v>
      </c>
      <c r="AB206" s="29">
        <v>94</v>
      </c>
      <c r="AC206" s="29">
        <v>0</v>
      </c>
      <c r="AD206" s="29">
        <v>26</v>
      </c>
      <c r="AF206" s="33">
        <v>1</v>
      </c>
      <c r="AG206" s="29">
        <v>138</v>
      </c>
      <c r="AH206" s="29">
        <v>0</v>
      </c>
      <c r="AI206" s="29">
        <v>0</v>
      </c>
      <c r="AK206" s="33">
        <v>0</v>
      </c>
      <c r="AL206" s="29">
        <v>120</v>
      </c>
      <c r="AM206" s="29">
        <v>0</v>
      </c>
      <c r="AN206" s="29">
        <v>0</v>
      </c>
      <c r="AP206" s="33">
        <v>39</v>
      </c>
      <c r="AQ206" s="29">
        <v>41</v>
      </c>
      <c r="AR206" s="29">
        <v>24</v>
      </c>
      <c r="AS206" s="29">
        <v>33</v>
      </c>
      <c r="AU206" s="33">
        <v>31</v>
      </c>
      <c r="AV206" s="29">
        <v>39</v>
      </c>
      <c r="AW206" s="29">
        <v>26</v>
      </c>
      <c r="AX206" s="29">
        <v>16</v>
      </c>
    </row>
    <row r="207" spans="1:50" x14ac:dyDescent="0.3">
      <c r="A207" s="28">
        <v>6120</v>
      </c>
      <c r="B207" s="33">
        <v>1</v>
      </c>
      <c r="C207" s="29">
        <v>52</v>
      </c>
      <c r="D207" s="29">
        <v>20</v>
      </c>
      <c r="E207" s="29">
        <v>51</v>
      </c>
      <c r="G207" s="33">
        <v>1</v>
      </c>
      <c r="H207" s="29">
        <v>103</v>
      </c>
      <c r="I207" s="29">
        <v>0</v>
      </c>
      <c r="J207" s="29">
        <v>0</v>
      </c>
      <c r="L207" s="33">
        <v>9</v>
      </c>
      <c r="M207" s="29">
        <v>64</v>
      </c>
      <c r="N207" s="29">
        <v>1</v>
      </c>
      <c r="O207" s="29">
        <v>0</v>
      </c>
      <c r="Q207" s="33">
        <v>1</v>
      </c>
      <c r="R207" s="29">
        <v>58</v>
      </c>
      <c r="S207" s="29">
        <v>0</v>
      </c>
      <c r="T207" s="29">
        <v>0</v>
      </c>
      <c r="V207" s="33">
        <v>33</v>
      </c>
      <c r="W207" s="29">
        <v>47</v>
      </c>
      <c r="X207" s="29">
        <v>35</v>
      </c>
      <c r="Y207" s="29">
        <v>41</v>
      </c>
      <c r="AA207" s="33">
        <v>0</v>
      </c>
      <c r="AB207" s="29">
        <v>95</v>
      </c>
      <c r="AC207" s="29">
        <v>0</v>
      </c>
      <c r="AD207" s="29">
        <v>23</v>
      </c>
      <c r="AF207" s="33">
        <v>2</v>
      </c>
      <c r="AG207" s="29">
        <v>140</v>
      </c>
      <c r="AH207" s="29">
        <v>0</v>
      </c>
      <c r="AI207" s="29">
        <v>0</v>
      </c>
      <c r="AK207" s="33">
        <v>0</v>
      </c>
      <c r="AL207" s="29">
        <v>121</v>
      </c>
      <c r="AM207" s="29">
        <v>0</v>
      </c>
      <c r="AN207" s="29">
        <v>0</v>
      </c>
      <c r="AP207" s="33">
        <v>40</v>
      </c>
      <c r="AQ207" s="29">
        <v>41</v>
      </c>
      <c r="AR207" s="29">
        <v>21</v>
      </c>
      <c r="AS207" s="29">
        <v>32</v>
      </c>
      <c r="AU207" s="33">
        <v>24</v>
      </c>
      <c r="AV207" s="29">
        <v>40</v>
      </c>
      <c r="AW207" s="29">
        <v>29</v>
      </c>
      <c r="AX207" s="29">
        <v>17</v>
      </c>
    </row>
    <row r="208" spans="1:50" x14ac:dyDescent="0.3">
      <c r="A208" s="28">
        <v>6150</v>
      </c>
      <c r="B208" s="33">
        <v>1</v>
      </c>
      <c r="C208" s="29">
        <v>52</v>
      </c>
      <c r="D208" s="29">
        <v>20</v>
      </c>
      <c r="E208" s="29">
        <v>51</v>
      </c>
      <c r="G208" s="33">
        <v>1</v>
      </c>
      <c r="H208" s="29">
        <v>104</v>
      </c>
      <c r="I208" s="29">
        <v>0</v>
      </c>
      <c r="J208" s="29">
        <v>0</v>
      </c>
      <c r="L208" s="33">
        <v>8</v>
      </c>
      <c r="M208" s="29">
        <v>64</v>
      </c>
      <c r="N208" s="29">
        <v>1</v>
      </c>
      <c r="O208" s="29">
        <v>0</v>
      </c>
      <c r="Q208" s="33">
        <v>1</v>
      </c>
      <c r="R208" s="29">
        <v>58</v>
      </c>
      <c r="S208" s="29">
        <v>0</v>
      </c>
      <c r="T208" s="29">
        <v>0</v>
      </c>
      <c r="V208" s="33">
        <v>32</v>
      </c>
      <c r="W208" s="29">
        <v>48</v>
      </c>
      <c r="X208" s="29">
        <v>35</v>
      </c>
      <c r="Y208" s="29">
        <v>39</v>
      </c>
      <c r="AA208" s="33">
        <v>0</v>
      </c>
      <c r="AB208" s="29">
        <v>97</v>
      </c>
      <c r="AC208" s="29">
        <v>0</v>
      </c>
      <c r="AD208" s="29">
        <v>22</v>
      </c>
      <c r="AF208" s="33">
        <v>2</v>
      </c>
      <c r="AG208" s="29">
        <v>141</v>
      </c>
      <c r="AH208" s="29">
        <v>0</v>
      </c>
      <c r="AI208" s="29">
        <v>0</v>
      </c>
      <c r="AK208" s="33">
        <v>0</v>
      </c>
      <c r="AL208" s="29">
        <v>122</v>
      </c>
      <c r="AM208" s="29">
        <v>0</v>
      </c>
      <c r="AN208" s="29">
        <v>0</v>
      </c>
      <c r="AP208" s="33">
        <v>42</v>
      </c>
      <c r="AQ208" s="29">
        <v>41</v>
      </c>
      <c r="AR208" s="29">
        <v>26</v>
      </c>
      <c r="AS208" s="29">
        <v>35</v>
      </c>
      <c r="AU208" s="33">
        <v>22</v>
      </c>
      <c r="AV208" s="29">
        <v>42</v>
      </c>
      <c r="AW208" s="29">
        <v>30</v>
      </c>
      <c r="AX208" s="29">
        <v>19</v>
      </c>
    </row>
    <row r="209" spans="1:51" x14ac:dyDescent="0.3">
      <c r="A209" s="28">
        <v>6180</v>
      </c>
      <c r="B209" s="33">
        <v>1</v>
      </c>
      <c r="C209" s="29">
        <v>52</v>
      </c>
      <c r="D209" s="29">
        <v>21</v>
      </c>
      <c r="E209" s="29">
        <v>51</v>
      </c>
      <c r="G209" s="33">
        <v>1</v>
      </c>
      <c r="H209" s="29">
        <v>105</v>
      </c>
      <c r="I209" s="29">
        <v>0</v>
      </c>
      <c r="J209" s="29">
        <v>0</v>
      </c>
      <c r="L209" s="33">
        <v>8</v>
      </c>
      <c r="M209" s="29">
        <v>64</v>
      </c>
      <c r="N209" s="29">
        <v>1</v>
      </c>
      <c r="O209" s="29">
        <v>0</v>
      </c>
      <c r="Q209" s="33">
        <v>1</v>
      </c>
      <c r="R209" s="29">
        <v>58</v>
      </c>
      <c r="S209" s="29">
        <v>0</v>
      </c>
      <c r="T209" s="29">
        <v>0</v>
      </c>
      <c r="V209" s="33">
        <v>31</v>
      </c>
      <c r="W209" s="29">
        <v>48</v>
      </c>
      <c r="X209" s="29">
        <v>36</v>
      </c>
      <c r="Y209" s="29">
        <v>41</v>
      </c>
      <c r="AA209" s="33">
        <v>0</v>
      </c>
      <c r="AB209" s="29">
        <v>99</v>
      </c>
      <c r="AC209" s="29">
        <v>0</v>
      </c>
      <c r="AD209" s="29">
        <v>20</v>
      </c>
      <c r="AF209" s="33">
        <v>1</v>
      </c>
      <c r="AG209" s="29">
        <v>143</v>
      </c>
      <c r="AH209" s="29">
        <v>0</v>
      </c>
      <c r="AI209" s="29">
        <v>0</v>
      </c>
      <c r="AK209" s="33">
        <v>0</v>
      </c>
      <c r="AL209" s="29">
        <v>123</v>
      </c>
      <c r="AM209" s="29">
        <v>0</v>
      </c>
      <c r="AN209" s="29">
        <v>0</v>
      </c>
      <c r="AP209" s="33">
        <v>41</v>
      </c>
      <c r="AQ209" s="29">
        <v>41</v>
      </c>
      <c r="AR209" s="29">
        <v>24</v>
      </c>
      <c r="AS209" s="29">
        <v>34</v>
      </c>
      <c r="AU209" s="33">
        <v>23</v>
      </c>
      <c r="AV209" s="29">
        <v>43</v>
      </c>
      <c r="AW209" s="29">
        <v>27</v>
      </c>
      <c r="AX209" s="29">
        <v>16</v>
      </c>
    </row>
    <row r="210" spans="1:51" x14ac:dyDescent="0.3">
      <c r="A210" s="28">
        <v>6210</v>
      </c>
      <c r="B210" s="33">
        <v>1</v>
      </c>
      <c r="C210" s="29">
        <v>52</v>
      </c>
      <c r="D210" s="29">
        <v>21</v>
      </c>
      <c r="E210" s="29">
        <v>51</v>
      </c>
      <c r="G210" s="33">
        <v>1</v>
      </c>
      <c r="H210" s="29">
        <v>106</v>
      </c>
      <c r="I210" s="29">
        <v>0</v>
      </c>
      <c r="J210" s="29">
        <v>0</v>
      </c>
      <c r="L210" s="33">
        <v>9</v>
      </c>
      <c r="M210" s="29">
        <v>64</v>
      </c>
      <c r="N210" s="29">
        <v>3</v>
      </c>
      <c r="O210" s="29">
        <v>0</v>
      </c>
      <c r="Q210" s="33">
        <v>1</v>
      </c>
      <c r="R210" s="29">
        <v>59</v>
      </c>
      <c r="S210" s="29">
        <v>0</v>
      </c>
      <c r="T210" s="29">
        <v>0</v>
      </c>
      <c r="V210" s="33">
        <v>32</v>
      </c>
      <c r="W210" s="29">
        <v>48</v>
      </c>
      <c r="X210" s="29">
        <v>35</v>
      </c>
      <c r="Y210" s="29">
        <v>40</v>
      </c>
      <c r="AA210" s="33">
        <v>0</v>
      </c>
      <c r="AB210" s="29">
        <v>100</v>
      </c>
      <c r="AC210" s="29">
        <v>0</v>
      </c>
      <c r="AD210" s="29">
        <v>25</v>
      </c>
      <c r="AF210" s="33">
        <v>3</v>
      </c>
      <c r="AG210" s="29">
        <v>145</v>
      </c>
      <c r="AH210" s="29">
        <v>0</v>
      </c>
      <c r="AI210" s="29">
        <v>0</v>
      </c>
      <c r="AK210" s="33">
        <v>0</v>
      </c>
      <c r="AL210" s="29">
        <v>124</v>
      </c>
      <c r="AM210" s="29">
        <v>0</v>
      </c>
      <c r="AN210" s="29">
        <v>0</v>
      </c>
      <c r="AP210" s="33">
        <v>43</v>
      </c>
      <c r="AQ210" s="29">
        <v>40</v>
      </c>
      <c r="AR210" s="29">
        <v>23</v>
      </c>
      <c r="AS210" s="29">
        <v>32</v>
      </c>
      <c r="AU210" s="33">
        <v>24</v>
      </c>
      <c r="AV210" s="29">
        <v>43</v>
      </c>
      <c r="AW210" s="29">
        <v>29</v>
      </c>
      <c r="AX210" s="29">
        <v>18</v>
      </c>
    </row>
    <row r="211" spans="1:51" x14ac:dyDescent="0.3">
      <c r="A211" s="28">
        <v>6240</v>
      </c>
      <c r="B211" s="33">
        <v>1</v>
      </c>
      <c r="C211" s="29">
        <v>53</v>
      </c>
      <c r="D211" s="29">
        <v>22</v>
      </c>
      <c r="E211" s="29">
        <v>51</v>
      </c>
      <c r="G211" s="33">
        <v>1</v>
      </c>
      <c r="H211" s="29">
        <v>107</v>
      </c>
      <c r="I211" s="29">
        <v>0</v>
      </c>
      <c r="J211" s="29">
        <v>0</v>
      </c>
      <c r="L211" s="33">
        <v>10</v>
      </c>
      <c r="M211" s="29">
        <v>64</v>
      </c>
      <c r="N211" s="29">
        <v>7</v>
      </c>
      <c r="O211" s="29">
        <v>0</v>
      </c>
      <c r="Q211" s="33">
        <v>1</v>
      </c>
      <c r="R211" s="29">
        <v>59</v>
      </c>
      <c r="S211" s="29">
        <v>0</v>
      </c>
      <c r="T211" s="29">
        <v>0</v>
      </c>
      <c r="V211" s="33">
        <v>34</v>
      </c>
      <c r="W211" s="29">
        <v>49</v>
      </c>
      <c r="X211" s="29">
        <v>33</v>
      </c>
      <c r="Y211" s="29">
        <v>37</v>
      </c>
      <c r="AA211" s="33">
        <v>0</v>
      </c>
      <c r="AB211" s="29">
        <v>102</v>
      </c>
      <c r="AC211" s="29">
        <v>0</v>
      </c>
      <c r="AD211" s="29">
        <v>21</v>
      </c>
      <c r="AF211" s="33">
        <v>8</v>
      </c>
      <c r="AG211" s="29">
        <v>148</v>
      </c>
      <c r="AH211" s="29">
        <v>0</v>
      </c>
      <c r="AI211" s="29">
        <v>0</v>
      </c>
      <c r="AK211" s="33">
        <v>0</v>
      </c>
      <c r="AL211" s="29">
        <v>125</v>
      </c>
      <c r="AM211" s="29">
        <v>0</v>
      </c>
      <c r="AN211" s="29">
        <v>0</v>
      </c>
      <c r="AP211" s="33">
        <v>43</v>
      </c>
      <c r="AQ211" s="29">
        <v>41</v>
      </c>
      <c r="AR211" s="29">
        <v>21</v>
      </c>
      <c r="AS211" s="29">
        <v>29</v>
      </c>
      <c r="AU211" s="33">
        <v>22</v>
      </c>
      <c r="AV211" s="29">
        <v>44</v>
      </c>
      <c r="AW211" s="29">
        <v>28</v>
      </c>
      <c r="AX211" s="29">
        <v>17</v>
      </c>
    </row>
    <row r="212" spans="1:51" x14ac:dyDescent="0.3">
      <c r="A212" s="28">
        <v>6270</v>
      </c>
      <c r="B212" s="33">
        <v>2</v>
      </c>
      <c r="C212" s="29">
        <v>53</v>
      </c>
      <c r="D212" s="29">
        <v>23</v>
      </c>
      <c r="E212" s="29">
        <v>52</v>
      </c>
      <c r="G212" s="33">
        <v>1</v>
      </c>
      <c r="H212" s="29">
        <v>108</v>
      </c>
      <c r="I212" s="29">
        <v>0</v>
      </c>
      <c r="J212" s="29">
        <v>0</v>
      </c>
      <c r="L212" s="33">
        <v>13</v>
      </c>
      <c r="M212" s="29">
        <v>63</v>
      </c>
      <c r="N212" s="29">
        <v>5</v>
      </c>
      <c r="O212" s="29">
        <v>0</v>
      </c>
      <c r="Q212" s="33">
        <v>1</v>
      </c>
      <c r="R212" s="29">
        <v>59</v>
      </c>
      <c r="S212" s="29">
        <v>0</v>
      </c>
      <c r="T212" s="29">
        <v>0</v>
      </c>
      <c r="V212" s="33">
        <v>34</v>
      </c>
      <c r="W212" s="29">
        <v>48</v>
      </c>
      <c r="X212" s="29">
        <v>33</v>
      </c>
      <c r="Y212" s="29">
        <v>37</v>
      </c>
      <c r="AA212" s="33">
        <v>0</v>
      </c>
      <c r="AB212" s="29">
        <v>103</v>
      </c>
      <c r="AC212" s="29">
        <v>0</v>
      </c>
      <c r="AD212" s="29">
        <v>22</v>
      </c>
      <c r="AF212" s="33">
        <v>17</v>
      </c>
      <c r="AG212" s="29">
        <v>149</v>
      </c>
      <c r="AH212" s="29">
        <v>0</v>
      </c>
      <c r="AI212" s="29">
        <v>0</v>
      </c>
      <c r="AK212" s="33">
        <v>0</v>
      </c>
      <c r="AL212" s="29">
        <v>126</v>
      </c>
      <c r="AM212" s="29">
        <v>0</v>
      </c>
      <c r="AN212" s="29">
        <v>0</v>
      </c>
      <c r="AP212" s="33">
        <v>44</v>
      </c>
      <c r="AQ212" s="29">
        <v>41</v>
      </c>
      <c r="AR212" s="29">
        <v>23</v>
      </c>
      <c r="AS212" s="29">
        <v>30</v>
      </c>
      <c r="AU212" s="33">
        <v>23</v>
      </c>
      <c r="AV212" s="29">
        <v>45</v>
      </c>
      <c r="AW212" s="29">
        <v>31</v>
      </c>
      <c r="AX212" s="29">
        <v>19</v>
      </c>
    </row>
    <row r="213" spans="1:51" x14ac:dyDescent="0.3">
      <c r="A213" s="28">
        <v>6300</v>
      </c>
      <c r="B213" s="33">
        <v>2</v>
      </c>
      <c r="C213" s="29">
        <v>53</v>
      </c>
      <c r="D213" s="29">
        <v>24</v>
      </c>
      <c r="E213" s="29">
        <v>53</v>
      </c>
      <c r="G213" s="33">
        <v>1</v>
      </c>
      <c r="H213" s="29">
        <v>109</v>
      </c>
      <c r="I213" s="29">
        <v>0</v>
      </c>
      <c r="J213" s="29">
        <v>0</v>
      </c>
      <c r="L213" s="33">
        <v>16</v>
      </c>
      <c r="M213" s="29">
        <v>62</v>
      </c>
      <c r="N213" s="29">
        <v>6</v>
      </c>
      <c r="O213" s="29">
        <v>0</v>
      </c>
      <c r="Q213" s="33">
        <v>1</v>
      </c>
      <c r="R213" s="29">
        <v>60</v>
      </c>
      <c r="S213" s="29">
        <v>0</v>
      </c>
      <c r="T213" s="29">
        <v>0</v>
      </c>
      <c r="V213" s="33">
        <v>36</v>
      </c>
      <c r="W213" s="29">
        <v>48</v>
      </c>
      <c r="X213" s="29">
        <v>35</v>
      </c>
      <c r="Y213" s="29">
        <v>39</v>
      </c>
      <c r="AA213" s="33">
        <v>0</v>
      </c>
      <c r="AB213" s="29">
        <v>105</v>
      </c>
      <c r="AC213" s="29">
        <v>0</v>
      </c>
      <c r="AD213" s="29">
        <v>18</v>
      </c>
      <c r="AF213" s="33">
        <v>26</v>
      </c>
      <c r="AG213" s="29">
        <v>146</v>
      </c>
      <c r="AH213" s="29">
        <v>12</v>
      </c>
      <c r="AI213" s="29">
        <v>5</v>
      </c>
      <c r="AJ213" s="34" t="s">
        <v>50</v>
      </c>
      <c r="AK213" s="33">
        <v>0</v>
      </c>
      <c r="AL213" s="29">
        <v>127</v>
      </c>
      <c r="AM213" s="29">
        <v>0</v>
      </c>
      <c r="AN213" s="29">
        <v>0</v>
      </c>
      <c r="AP213" s="33">
        <v>43</v>
      </c>
      <c r="AQ213" s="29">
        <v>41</v>
      </c>
      <c r="AR213" s="29">
        <v>24</v>
      </c>
      <c r="AS213" s="29">
        <v>32</v>
      </c>
      <c r="AU213" s="33">
        <v>22</v>
      </c>
      <c r="AV213" s="29">
        <v>46</v>
      </c>
      <c r="AW213" s="29">
        <v>31</v>
      </c>
      <c r="AX213" s="29">
        <v>18</v>
      </c>
    </row>
    <row r="214" spans="1:51" x14ac:dyDescent="0.3">
      <c r="A214" s="28">
        <v>6330</v>
      </c>
      <c r="B214" s="33">
        <v>2</v>
      </c>
      <c r="C214" s="29">
        <v>53</v>
      </c>
      <c r="D214" s="29">
        <v>23</v>
      </c>
      <c r="E214" s="29">
        <v>53</v>
      </c>
      <c r="G214" s="33">
        <v>1</v>
      </c>
      <c r="H214" s="29">
        <v>110</v>
      </c>
      <c r="I214" s="29">
        <v>0</v>
      </c>
      <c r="J214" s="29">
        <v>0</v>
      </c>
      <c r="L214" s="33">
        <v>14</v>
      </c>
      <c r="M214" s="29">
        <v>61</v>
      </c>
      <c r="N214" s="29">
        <v>5</v>
      </c>
      <c r="O214" s="29">
        <v>0</v>
      </c>
      <c r="Q214" s="33">
        <v>2</v>
      </c>
      <c r="R214" s="29">
        <v>61</v>
      </c>
      <c r="S214" s="29">
        <v>0</v>
      </c>
      <c r="T214" s="29">
        <v>0</v>
      </c>
      <c r="V214" s="33">
        <v>36</v>
      </c>
      <c r="W214" s="29">
        <v>48</v>
      </c>
      <c r="X214" s="29">
        <v>35</v>
      </c>
      <c r="Y214" s="29">
        <v>39</v>
      </c>
      <c r="AA214" s="33">
        <v>0</v>
      </c>
      <c r="AB214" s="29">
        <v>106</v>
      </c>
      <c r="AC214" s="29">
        <v>0</v>
      </c>
      <c r="AD214" s="29">
        <v>16</v>
      </c>
      <c r="AF214" s="33">
        <v>35</v>
      </c>
      <c r="AG214" s="29">
        <v>129</v>
      </c>
      <c r="AH214" s="29">
        <v>37</v>
      </c>
      <c r="AI214" s="29">
        <v>19</v>
      </c>
      <c r="AK214" s="33">
        <v>0</v>
      </c>
      <c r="AL214" s="29">
        <v>128</v>
      </c>
      <c r="AM214" s="29">
        <v>0</v>
      </c>
      <c r="AN214" s="29">
        <v>0</v>
      </c>
      <c r="AP214" s="33">
        <v>44</v>
      </c>
      <c r="AQ214" s="29">
        <v>41</v>
      </c>
      <c r="AR214" s="29">
        <v>23</v>
      </c>
      <c r="AS214" s="29">
        <v>31</v>
      </c>
      <c r="AU214" s="33">
        <v>23</v>
      </c>
      <c r="AV214" s="29">
        <v>47</v>
      </c>
      <c r="AW214" s="29">
        <v>34</v>
      </c>
      <c r="AX214" s="29">
        <v>17</v>
      </c>
    </row>
    <row r="215" spans="1:51" x14ac:dyDescent="0.3">
      <c r="A215" s="28">
        <v>6360</v>
      </c>
      <c r="B215" s="33">
        <v>2</v>
      </c>
      <c r="C215" s="29">
        <v>53</v>
      </c>
      <c r="D215" s="29">
        <v>23</v>
      </c>
      <c r="E215" s="29">
        <v>52</v>
      </c>
      <c r="F215" s="34" t="s">
        <v>49</v>
      </c>
      <c r="G215" s="33">
        <v>1</v>
      </c>
      <c r="H215" s="29">
        <v>111</v>
      </c>
      <c r="I215" s="29">
        <v>0</v>
      </c>
      <c r="J215" s="29">
        <v>0</v>
      </c>
      <c r="L215" s="33">
        <v>14</v>
      </c>
      <c r="M215" s="29">
        <v>61</v>
      </c>
      <c r="N215" s="29">
        <v>6</v>
      </c>
      <c r="O215" s="29">
        <v>0</v>
      </c>
      <c r="P215" s="34" t="s">
        <v>49</v>
      </c>
      <c r="Q215" s="33">
        <v>6</v>
      </c>
      <c r="R215" s="29">
        <v>61</v>
      </c>
      <c r="S215" s="29">
        <v>0</v>
      </c>
      <c r="T215" s="29">
        <v>0</v>
      </c>
      <c r="U215" s="34" t="s">
        <v>50</v>
      </c>
      <c r="V215" s="33">
        <v>34</v>
      </c>
      <c r="W215" s="29">
        <v>49</v>
      </c>
      <c r="X215" s="29">
        <v>35</v>
      </c>
      <c r="Y215" s="29">
        <v>39</v>
      </c>
      <c r="AA215" s="33">
        <v>0</v>
      </c>
      <c r="AB215" s="29">
        <v>108</v>
      </c>
      <c r="AC215" s="29">
        <v>0</v>
      </c>
      <c r="AD215" s="29">
        <v>17</v>
      </c>
      <c r="AF215" s="33">
        <v>45</v>
      </c>
      <c r="AG215" s="29">
        <v>104</v>
      </c>
      <c r="AH215" s="29">
        <v>54</v>
      </c>
      <c r="AI215" s="29">
        <v>33</v>
      </c>
      <c r="AK215" s="33">
        <v>0</v>
      </c>
      <c r="AL215" s="29">
        <v>129</v>
      </c>
      <c r="AM215" s="29">
        <v>0</v>
      </c>
      <c r="AN215" s="29">
        <v>0</v>
      </c>
      <c r="AP215" s="33">
        <v>44</v>
      </c>
      <c r="AQ215" s="29">
        <v>41</v>
      </c>
      <c r="AR215" s="29">
        <v>22</v>
      </c>
      <c r="AS215" s="29">
        <v>28</v>
      </c>
      <c r="AU215" s="33">
        <v>23</v>
      </c>
      <c r="AV215" s="29">
        <v>48</v>
      </c>
      <c r="AW215" s="29">
        <v>37</v>
      </c>
      <c r="AX215" s="29">
        <v>21</v>
      </c>
    </row>
    <row r="216" spans="1:51" x14ac:dyDescent="0.3">
      <c r="A216" s="28">
        <v>6390</v>
      </c>
      <c r="B216" s="33">
        <v>2</v>
      </c>
      <c r="C216" s="29">
        <v>53</v>
      </c>
      <c r="D216" s="29">
        <v>22</v>
      </c>
      <c r="E216" s="29">
        <v>52</v>
      </c>
      <c r="G216" s="33">
        <v>3</v>
      </c>
      <c r="H216" s="29">
        <v>111</v>
      </c>
      <c r="I216" s="29">
        <v>0</v>
      </c>
      <c r="J216" s="29">
        <v>2</v>
      </c>
      <c r="L216" s="33">
        <v>16</v>
      </c>
      <c r="M216" s="29">
        <v>60</v>
      </c>
      <c r="N216" s="29">
        <v>7</v>
      </c>
      <c r="O216" s="29">
        <v>0</v>
      </c>
      <c r="Q216" s="33">
        <v>13</v>
      </c>
      <c r="R216" s="29">
        <v>60</v>
      </c>
      <c r="S216" s="29">
        <v>0</v>
      </c>
      <c r="T216" s="29">
        <v>0</v>
      </c>
      <c r="V216" s="33">
        <v>36</v>
      </c>
      <c r="W216" s="29">
        <v>49</v>
      </c>
      <c r="X216" s="29">
        <v>35</v>
      </c>
      <c r="Y216" s="29">
        <v>38</v>
      </c>
      <c r="AA216" s="33">
        <v>0</v>
      </c>
      <c r="AB216" s="29">
        <v>109</v>
      </c>
      <c r="AC216" s="29">
        <v>0</v>
      </c>
      <c r="AD216" s="29">
        <v>20</v>
      </c>
      <c r="AF216" s="33">
        <v>51</v>
      </c>
      <c r="AG216" s="29">
        <v>81</v>
      </c>
      <c r="AH216" s="29">
        <v>62</v>
      </c>
      <c r="AI216" s="29">
        <v>40</v>
      </c>
      <c r="AK216" s="33">
        <v>0</v>
      </c>
      <c r="AL216" s="29">
        <v>131</v>
      </c>
      <c r="AM216" s="29">
        <v>0</v>
      </c>
      <c r="AN216" s="29">
        <v>0</v>
      </c>
      <c r="AP216" s="33">
        <v>42</v>
      </c>
      <c r="AQ216" s="29">
        <v>41</v>
      </c>
      <c r="AR216" s="29">
        <v>19</v>
      </c>
      <c r="AS216" s="29">
        <v>25</v>
      </c>
      <c r="AU216" s="33">
        <v>26</v>
      </c>
      <c r="AV216" s="29">
        <v>47</v>
      </c>
      <c r="AW216" s="29">
        <v>35</v>
      </c>
      <c r="AX216" s="29">
        <v>21</v>
      </c>
    </row>
    <row r="217" spans="1:51" x14ac:dyDescent="0.3">
      <c r="A217" s="28">
        <v>6420</v>
      </c>
      <c r="B217" s="33">
        <v>2</v>
      </c>
      <c r="C217" s="29">
        <v>53</v>
      </c>
      <c r="D217" s="29">
        <v>11</v>
      </c>
      <c r="E217" s="29">
        <v>48</v>
      </c>
      <c r="G217" s="33">
        <v>8</v>
      </c>
      <c r="H217" s="29">
        <v>110</v>
      </c>
      <c r="I217" s="29">
        <v>0</v>
      </c>
      <c r="J217" s="29">
        <v>14</v>
      </c>
      <c r="K217" s="34" t="s">
        <v>50</v>
      </c>
      <c r="L217" s="33">
        <v>17</v>
      </c>
      <c r="M217" s="29">
        <v>60</v>
      </c>
      <c r="N217" s="29">
        <v>8</v>
      </c>
      <c r="O217" s="29">
        <v>0</v>
      </c>
      <c r="Q217" s="33">
        <v>21</v>
      </c>
      <c r="R217" s="29">
        <v>58</v>
      </c>
      <c r="S217" s="29">
        <v>3</v>
      </c>
      <c r="T217" s="29">
        <v>3</v>
      </c>
      <c r="V217" s="33">
        <v>37</v>
      </c>
      <c r="W217" s="29">
        <v>49</v>
      </c>
      <c r="X217" s="29">
        <v>35</v>
      </c>
      <c r="Y217" s="29">
        <v>39</v>
      </c>
      <c r="AA217" s="33">
        <v>0</v>
      </c>
      <c r="AB217" s="29">
        <v>111</v>
      </c>
      <c r="AC217" s="29">
        <v>0</v>
      </c>
      <c r="AD217" s="29">
        <v>16</v>
      </c>
      <c r="AF217" s="33">
        <v>55</v>
      </c>
      <c r="AG217" s="29">
        <v>67</v>
      </c>
      <c r="AH217" s="29">
        <v>65</v>
      </c>
      <c r="AI217" s="29">
        <v>46</v>
      </c>
      <c r="AK217" s="33">
        <v>0</v>
      </c>
      <c r="AL217" s="29">
        <v>132</v>
      </c>
      <c r="AM217" s="29">
        <v>0</v>
      </c>
      <c r="AN217" s="29">
        <v>0</v>
      </c>
      <c r="AP217" s="33">
        <v>38</v>
      </c>
      <c r="AQ217" s="29">
        <v>41</v>
      </c>
      <c r="AR217" s="29">
        <v>17</v>
      </c>
      <c r="AS217" s="29">
        <v>23</v>
      </c>
      <c r="AT217" s="34" t="s">
        <v>52</v>
      </c>
      <c r="AU217" s="33">
        <v>28</v>
      </c>
      <c r="AV217" s="29">
        <v>47</v>
      </c>
      <c r="AW217" s="29">
        <v>35</v>
      </c>
      <c r="AX217" s="29">
        <v>21</v>
      </c>
    </row>
    <row r="218" spans="1:51" x14ac:dyDescent="0.3">
      <c r="A218" s="28">
        <v>6450</v>
      </c>
      <c r="B218" s="33">
        <v>1</v>
      </c>
      <c r="C218" s="29">
        <v>54</v>
      </c>
      <c r="D218" s="29">
        <v>7</v>
      </c>
      <c r="E218" s="29">
        <v>43</v>
      </c>
      <c r="G218" s="33">
        <v>15</v>
      </c>
      <c r="H218" s="29">
        <v>105</v>
      </c>
      <c r="I218" s="29">
        <v>0</v>
      </c>
      <c r="J218" s="29">
        <v>28</v>
      </c>
      <c r="L218" s="33">
        <v>17</v>
      </c>
      <c r="M218" s="29">
        <v>59</v>
      </c>
      <c r="N218" s="29">
        <v>3</v>
      </c>
      <c r="O218" s="29">
        <v>0</v>
      </c>
      <c r="Q218" s="33">
        <v>28</v>
      </c>
      <c r="R218" s="29">
        <v>56</v>
      </c>
      <c r="S218" s="29">
        <v>21</v>
      </c>
      <c r="T218" s="29">
        <v>18</v>
      </c>
      <c r="V218" s="33">
        <v>38</v>
      </c>
      <c r="W218" s="29">
        <v>49</v>
      </c>
      <c r="X218" s="29">
        <v>35</v>
      </c>
      <c r="Y218" s="29">
        <v>39</v>
      </c>
      <c r="AA218" s="33">
        <v>0</v>
      </c>
      <c r="AB218" s="29">
        <v>112</v>
      </c>
      <c r="AC218" s="29">
        <v>0</v>
      </c>
      <c r="AD218" s="29">
        <v>15</v>
      </c>
      <c r="AF218" s="33">
        <v>57</v>
      </c>
      <c r="AG218" s="29">
        <v>60</v>
      </c>
      <c r="AH218" s="29">
        <v>67</v>
      </c>
      <c r="AI218" s="29">
        <v>47</v>
      </c>
      <c r="AK218" s="33">
        <v>0</v>
      </c>
      <c r="AL218" s="29">
        <v>133</v>
      </c>
      <c r="AM218" s="29">
        <v>0</v>
      </c>
      <c r="AN218" s="29">
        <v>0</v>
      </c>
      <c r="AP218" s="33">
        <v>37</v>
      </c>
      <c r="AQ218" s="29">
        <v>41</v>
      </c>
      <c r="AR218" s="29">
        <v>17</v>
      </c>
      <c r="AS218" s="29">
        <v>23</v>
      </c>
      <c r="AU218" s="33">
        <v>28</v>
      </c>
      <c r="AV218" s="29">
        <v>47</v>
      </c>
      <c r="AW218" s="29">
        <v>36</v>
      </c>
      <c r="AX218" s="29">
        <v>22</v>
      </c>
      <c r="AY218" s="34" t="s">
        <v>49</v>
      </c>
    </row>
    <row r="219" spans="1:51" x14ac:dyDescent="0.3">
      <c r="A219" s="28">
        <v>6480</v>
      </c>
      <c r="B219" s="33">
        <v>1</v>
      </c>
      <c r="C219" s="29">
        <v>55</v>
      </c>
      <c r="D219" s="29">
        <v>7</v>
      </c>
      <c r="E219" s="29">
        <v>39</v>
      </c>
      <c r="G219" s="33">
        <v>21</v>
      </c>
      <c r="H219" s="29">
        <v>97</v>
      </c>
      <c r="I219" s="29">
        <v>4</v>
      </c>
      <c r="J219" s="29">
        <v>38</v>
      </c>
      <c r="L219" s="33">
        <v>11</v>
      </c>
      <c r="M219" s="29">
        <v>59</v>
      </c>
      <c r="N219" s="29">
        <v>0</v>
      </c>
      <c r="O219" s="29">
        <v>0</v>
      </c>
      <c r="Q219" s="33">
        <v>36</v>
      </c>
      <c r="R219" s="29">
        <v>54</v>
      </c>
      <c r="S219" s="29">
        <v>41</v>
      </c>
      <c r="T219" s="29">
        <v>32</v>
      </c>
      <c r="V219" s="33">
        <v>38</v>
      </c>
      <c r="W219" s="29">
        <v>49</v>
      </c>
      <c r="X219" s="29">
        <v>36</v>
      </c>
      <c r="Y219" s="29">
        <v>41</v>
      </c>
      <c r="AA219" s="33">
        <v>0</v>
      </c>
      <c r="AB219" s="29">
        <v>113</v>
      </c>
      <c r="AC219" s="29">
        <v>0</v>
      </c>
      <c r="AD219" s="29">
        <v>16</v>
      </c>
      <c r="AF219" s="33">
        <v>59</v>
      </c>
      <c r="AG219" s="29">
        <v>55</v>
      </c>
      <c r="AH219" s="29">
        <v>67</v>
      </c>
      <c r="AI219" s="29">
        <v>47</v>
      </c>
      <c r="AK219" s="33">
        <v>1</v>
      </c>
      <c r="AL219" s="29">
        <v>133</v>
      </c>
      <c r="AM219" s="29">
        <v>0</v>
      </c>
      <c r="AN219" s="29">
        <v>2</v>
      </c>
      <c r="AO219" s="34" t="s">
        <v>50</v>
      </c>
      <c r="AP219" s="33">
        <v>36</v>
      </c>
      <c r="AQ219" s="29">
        <v>41</v>
      </c>
      <c r="AR219" s="29">
        <v>13</v>
      </c>
      <c r="AS219" s="29">
        <v>17</v>
      </c>
      <c r="AU219" s="33">
        <v>29</v>
      </c>
      <c r="AV219" s="29">
        <v>47</v>
      </c>
      <c r="AW219" s="29">
        <v>37</v>
      </c>
      <c r="AX219" s="29">
        <v>22</v>
      </c>
    </row>
    <row r="220" spans="1:51" x14ac:dyDescent="0.3">
      <c r="A220" s="28">
        <v>6510</v>
      </c>
      <c r="B220" s="33">
        <v>1</v>
      </c>
      <c r="C220" s="29">
        <v>57</v>
      </c>
      <c r="D220" s="29">
        <v>5</v>
      </c>
      <c r="E220" s="29">
        <v>36</v>
      </c>
      <c r="G220" s="33">
        <v>26</v>
      </c>
      <c r="H220" s="29">
        <v>88</v>
      </c>
      <c r="I220" s="29">
        <v>15</v>
      </c>
      <c r="J220" s="29">
        <v>44</v>
      </c>
      <c r="L220" s="33">
        <v>5</v>
      </c>
      <c r="M220" s="29">
        <v>60</v>
      </c>
      <c r="N220" s="29">
        <v>0</v>
      </c>
      <c r="O220" s="29">
        <v>0</v>
      </c>
      <c r="Q220" s="33">
        <v>41</v>
      </c>
      <c r="R220" s="29">
        <v>52</v>
      </c>
      <c r="S220" s="29">
        <v>50</v>
      </c>
      <c r="T220" s="29">
        <v>38</v>
      </c>
      <c r="V220" s="33">
        <v>39</v>
      </c>
      <c r="W220" s="29">
        <v>49</v>
      </c>
      <c r="X220" s="29">
        <v>36</v>
      </c>
      <c r="Y220" s="29">
        <v>43</v>
      </c>
      <c r="AA220" s="33">
        <v>0</v>
      </c>
      <c r="AB220" s="29">
        <v>115</v>
      </c>
      <c r="AC220" s="29">
        <v>0</v>
      </c>
      <c r="AD220" s="29">
        <v>8</v>
      </c>
      <c r="AF220" s="33">
        <v>59</v>
      </c>
      <c r="AG220" s="29">
        <v>52</v>
      </c>
      <c r="AH220" s="29">
        <v>64</v>
      </c>
      <c r="AI220" s="29">
        <v>44</v>
      </c>
      <c r="AK220" s="33">
        <v>5</v>
      </c>
      <c r="AL220" s="29">
        <v>125</v>
      </c>
      <c r="AM220" s="29">
        <v>0</v>
      </c>
      <c r="AN220" s="29">
        <v>12</v>
      </c>
      <c r="AP220" s="33">
        <v>30</v>
      </c>
      <c r="AQ220" s="29">
        <v>41</v>
      </c>
      <c r="AR220" s="29">
        <v>6</v>
      </c>
      <c r="AS220" s="29">
        <v>6</v>
      </c>
      <c r="AU220" s="33">
        <v>31</v>
      </c>
      <c r="AV220" s="29">
        <v>47</v>
      </c>
      <c r="AW220" s="29">
        <v>35</v>
      </c>
      <c r="AX220" s="29">
        <v>21</v>
      </c>
    </row>
    <row r="221" spans="1:51" x14ac:dyDescent="0.3">
      <c r="A221" s="28">
        <v>6540</v>
      </c>
      <c r="B221" s="33">
        <v>1</v>
      </c>
      <c r="C221" s="29">
        <v>59</v>
      </c>
      <c r="D221" s="29">
        <v>4</v>
      </c>
      <c r="E221" s="29">
        <v>34</v>
      </c>
      <c r="G221" s="33">
        <v>29</v>
      </c>
      <c r="H221" s="29">
        <v>79</v>
      </c>
      <c r="I221" s="29">
        <v>22</v>
      </c>
      <c r="J221" s="29">
        <v>45</v>
      </c>
      <c r="L221" s="33">
        <v>4</v>
      </c>
      <c r="M221" s="29">
        <v>62</v>
      </c>
      <c r="N221" s="29">
        <v>1</v>
      </c>
      <c r="O221" s="29">
        <v>0</v>
      </c>
      <c r="Q221" s="33">
        <v>44</v>
      </c>
      <c r="R221" s="29">
        <v>50</v>
      </c>
      <c r="S221" s="29">
        <v>54</v>
      </c>
      <c r="T221" s="29">
        <v>40</v>
      </c>
      <c r="V221" s="33">
        <v>40</v>
      </c>
      <c r="W221" s="29">
        <v>49</v>
      </c>
      <c r="X221" s="29">
        <v>36</v>
      </c>
      <c r="Y221" s="29">
        <v>41</v>
      </c>
      <c r="AA221" s="33">
        <v>0</v>
      </c>
      <c r="AB221" s="29">
        <v>116</v>
      </c>
      <c r="AC221" s="29">
        <v>0</v>
      </c>
      <c r="AD221" s="29">
        <v>5</v>
      </c>
      <c r="AF221" s="33">
        <v>56</v>
      </c>
      <c r="AG221" s="29">
        <v>52</v>
      </c>
      <c r="AH221" s="29">
        <v>64</v>
      </c>
      <c r="AI221" s="29">
        <v>45</v>
      </c>
      <c r="AJ221" s="34" t="s">
        <v>51</v>
      </c>
      <c r="AK221" s="33">
        <v>14</v>
      </c>
      <c r="AL221" s="29">
        <v>104</v>
      </c>
      <c r="AM221" s="29">
        <v>1</v>
      </c>
      <c r="AN221" s="29">
        <v>32</v>
      </c>
      <c r="AP221" s="33">
        <v>21</v>
      </c>
      <c r="AQ221" s="29">
        <v>42</v>
      </c>
      <c r="AR221" s="29">
        <v>3</v>
      </c>
      <c r="AS221" s="29">
        <v>2</v>
      </c>
      <c r="AU221" s="33">
        <v>31</v>
      </c>
      <c r="AV221" s="29">
        <v>46</v>
      </c>
      <c r="AW221" s="29">
        <v>24</v>
      </c>
      <c r="AX221" s="29">
        <v>8</v>
      </c>
    </row>
    <row r="222" spans="1:51" x14ac:dyDescent="0.3">
      <c r="A222" s="28">
        <v>6570</v>
      </c>
      <c r="B222" s="33">
        <v>1</v>
      </c>
      <c r="C222" s="29">
        <v>61</v>
      </c>
      <c r="D222" s="29">
        <v>3</v>
      </c>
      <c r="E222" s="29">
        <v>31</v>
      </c>
      <c r="G222" s="33">
        <v>32</v>
      </c>
      <c r="H222" s="29">
        <v>72</v>
      </c>
      <c r="I222" s="29">
        <v>26</v>
      </c>
      <c r="J222" s="29">
        <v>46</v>
      </c>
      <c r="L222" s="33">
        <v>4</v>
      </c>
      <c r="M222" s="29">
        <v>63</v>
      </c>
      <c r="N222" s="29">
        <v>0</v>
      </c>
      <c r="O222" s="29">
        <v>0</v>
      </c>
      <c r="Q222" s="33">
        <v>45</v>
      </c>
      <c r="R222" s="29">
        <v>49</v>
      </c>
      <c r="S222" s="29">
        <v>54</v>
      </c>
      <c r="T222" s="29">
        <v>40</v>
      </c>
      <c r="V222" s="33">
        <v>42</v>
      </c>
      <c r="W222" s="29">
        <v>49</v>
      </c>
      <c r="X222" s="29">
        <v>36</v>
      </c>
      <c r="Y222" s="29">
        <v>41</v>
      </c>
      <c r="AA222" s="33">
        <v>0</v>
      </c>
      <c r="AB222" s="29">
        <v>117</v>
      </c>
      <c r="AC222" s="29">
        <v>0</v>
      </c>
      <c r="AD222" s="29">
        <v>10</v>
      </c>
      <c r="AF222" s="33">
        <v>55</v>
      </c>
      <c r="AG222" s="29">
        <v>51</v>
      </c>
      <c r="AH222" s="29">
        <v>64</v>
      </c>
      <c r="AI222" s="29">
        <v>45</v>
      </c>
      <c r="AK222" s="33">
        <v>21</v>
      </c>
      <c r="AL222" s="29">
        <v>84</v>
      </c>
      <c r="AM222" s="29">
        <v>9</v>
      </c>
      <c r="AN222" s="29">
        <v>48</v>
      </c>
      <c r="AP222" s="33">
        <v>17</v>
      </c>
      <c r="AQ222" s="29">
        <v>42</v>
      </c>
      <c r="AR222" s="29">
        <v>2</v>
      </c>
      <c r="AS222" s="29">
        <v>1</v>
      </c>
      <c r="AU222" s="33">
        <v>27</v>
      </c>
      <c r="AV222" s="29">
        <v>45</v>
      </c>
      <c r="AW222" s="29">
        <v>17</v>
      </c>
      <c r="AX222" s="29">
        <v>2</v>
      </c>
    </row>
    <row r="223" spans="1:51" x14ac:dyDescent="0.3">
      <c r="A223" s="28">
        <v>6600</v>
      </c>
      <c r="B223" s="33">
        <v>1</v>
      </c>
      <c r="C223" s="29">
        <v>64</v>
      </c>
      <c r="D223" s="29">
        <v>2</v>
      </c>
      <c r="E223" s="29">
        <v>29</v>
      </c>
      <c r="G223" s="33">
        <v>33</v>
      </c>
      <c r="H223" s="29">
        <v>67</v>
      </c>
      <c r="I223" s="29">
        <v>27</v>
      </c>
      <c r="J223" s="29">
        <v>45</v>
      </c>
      <c r="L223" s="33">
        <v>4</v>
      </c>
      <c r="M223" s="29">
        <v>64</v>
      </c>
      <c r="N223" s="29">
        <v>0</v>
      </c>
      <c r="O223" s="29">
        <v>0</v>
      </c>
      <c r="Q223" s="33">
        <v>46</v>
      </c>
      <c r="R223" s="29">
        <v>48</v>
      </c>
      <c r="S223" s="29">
        <v>56</v>
      </c>
      <c r="T223" s="29">
        <v>41</v>
      </c>
      <c r="V223" s="33">
        <v>43</v>
      </c>
      <c r="W223" s="29">
        <v>48</v>
      </c>
      <c r="X223" s="29">
        <v>36</v>
      </c>
      <c r="Y223" s="29">
        <v>40</v>
      </c>
      <c r="AA223" s="33">
        <v>0</v>
      </c>
      <c r="AB223" s="29">
        <v>119</v>
      </c>
      <c r="AC223" s="29">
        <v>0</v>
      </c>
      <c r="AD223" s="29">
        <v>9</v>
      </c>
      <c r="AF223" s="33">
        <v>55</v>
      </c>
      <c r="AG223" s="29">
        <v>51</v>
      </c>
      <c r="AH223" s="29">
        <v>64</v>
      </c>
      <c r="AI223" s="29">
        <v>45</v>
      </c>
      <c r="AK223" s="33">
        <v>26</v>
      </c>
      <c r="AL223" s="29">
        <v>69</v>
      </c>
      <c r="AM223" s="29">
        <v>17</v>
      </c>
      <c r="AN223" s="29">
        <v>52</v>
      </c>
      <c r="AP223" s="33">
        <v>17</v>
      </c>
      <c r="AQ223" s="29">
        <v>42</v>
      </c>
      <c r="AR223" s="29">
        <v>1</v>
      </c>
      <c r="AS223" s="29">
        <v>0</v>
      </c>
      <c r="AU223" s="33">
        <v>22</v>
      </c>
      <c r="AV223" s="29">
        <v>44</v>
      </c>
      <c r="AW223" s="29">
        <v>16</v>
      </c>
      <c r="AX223" s="29">
        <v>2</v>
      </c>
    </row>
    <row r="224" spans="1:51" x14ac:dyDescent="0.3">
      <c r="A224" s="28">
        <v>6630</v>
      </c>
      <c r="B224" s="33">
        <v>1</v>
      </c>
      <c r="C224" s="29">
        <v>66</v>
      </c>
      <c r="D224" s="29">
        <v>3</v>
      </c>
      <c r="E224" s="29">
        <v>28</v>
      </c>
      <c r="G224" s="33">
        <v>34</v>
      </c>
      <c r="H224" s="29">
        <v>63</v>
      </c>
      <c r="I224" s="29">
        <v>27</v>
      </c>
      <c r="J224" s="29">
        <v>46</v>
      </c>
      <c r="L224" s="33">
        <v>3</v>
      </c>
      <c r="M224" s="29">
        <v>65</v>
      </c>
      <c r="N224" s="29">
        <v>0</v>
      </c>
      <c r="O224" s="29">
        <v>0</v>
      </c>
      <c r="Q224" s="33">
        <v>47</v>
      </c>
      <c r="R224" s="29">
        <v>47</v>
      </c>
      <c r="S224" s="29">
        <v>56</v>
      </c>
      <c r="T224" s="29">
        <v>41</v>
      </c>
      <c r="U224" s="34" t="s">
        <v>51</v>
      </c>
      <c r="V224" s="33">
        <v>44</v>
      </c>
      <c r="W224" s="29">
        <v>48</v>
      </c>
      <c r="X224" s="29">
        <v>36</v>
      </c>
      <c r="Y224" s="29">
        <v>40</v>
      </c>
      <c r="Z224" s="34" t="s">
        <v>47</v>
      </c>
      <c r="AA224" s="33">
        <v>0</v>
      </c>
      <c r="AB224" s="29">
        <v>120</v>
      </c>
      <c r="AC224" s="29">
        <v>0</v>
      </c>
      <c r="AD224" s="29">
        <v>14</v>
      </c>
      <c r="AF224" s="33">
        <v>58</v>
      </c>
      <c r="AG224" s="29">
        <v>50</v>
      </c>
      <c r="AH224" s="29">
        <v>65</v>
      </c>
      <c r="AI224" s="29">
        <v>44</v>
      </c>
      <c r="AK224" s="33">
        <v>28</v>
      </c>
      <c r="AL224" s="29">
        <v>60</v>
      </c>
      <c r="AM224" s="29">
        <v>22</v>
      </c>
      <c r="AN224" s="29">
        <v>55</v>
      </c>
      <c r="AP224" s="33">
        <v>16</v>
      </c>
      <c r="AQ224" s="29">
        <v>43</v>
      </c>
      <c r="AR224" s="29">
        <v>2</v>
      </c>
      <c r="AS224" s="29">
        <v>1</v>
      </c>
      <c r="AU224" s="33">
        <v>18</v>
      </c>
      <c r="AV224" s="29">
        <v>45</v>
      </c>
      <c r="AW224" s="29">
        <v>18</v>
      </c>
      <c r="AX224" s="29">
        <v>4</v>
      </c>
    </row>
    <row r="225" spans="1:50" x14ac:dyDescent="0.3">
      <c r="A225" s="28">
        <v>6660</v>
      </c>
      <c r="B225" s="33">
        <v>1</v>
      </c>
      <c r="C225" s="29">
        <v>69</v>
      </c>
      <c r="D225" s="29">
        <v>5</v>
      </c>
      <c r="E225" s="29">
        <v>28</v>
      </c>
      <c r="G225" s="33">
        <v>35</v>
      </c>
      <c r="H225" s="29">
        <v>60</v>
      </c>
      <c r="I225" s="29">
        <v>28</v>
      </c>
      <c r="J225" s="29">
        <v>46</v>
      </c>
      <c r="K225" s="34" t="s">
        <v>51</v>
      </c>
      <c r="L225" s="33">
        <v>2</v>
      </c>
      <c r="M225" s="29">
        <v>67</v>
      </c>
      <c r="N225" s="29">
        <v>0</v>
      </c>
      <c r="O225" s="29">
        <v>0</v>
      </c>
      <c r="Q225" s="33">
        <v>44</v>
      </c>
      <c r="R225" s="29">
        <v>47</v>
      </c>
      <c r="S225" s="29">
        <v>53</v>
      </c>
      <c r="T225" s="29">
        <v>40</v>
      </c>
      <c r="V225" s="33">
        <v>44</v>
      </c>
      <c r="W225" s="29">
        <v>48</v>
      </c>
      <c r="X225" s="29">
        <v>31</v>
      </c>
      <c r="Y225" s="29">
        <v>29</v>
      </c>
      <c r="AA225" s="33">
        <v>0</v>
      </c>
      <c r="AB225" s="29">
        <v>121</v>
      </c>
      <c r="AC225" s="29">
        <v>0</v>
      </c>
      <c r="AD225" s="29">
        <v>18</v>
      </c>
      <c r="AF225" s="33">
        <v>61</v>
      </c>
      <c r="AG225" s="29">
        <v>49</v>
      </c>
      <c r="AH225" s="29">
        <v>70</v>
      </c>
      <c r="AI225" s="29">
        <v>47</v>
      </c>
      <c r="AK225" s="33">
        <v>29</v>
      </c>
      <c r="AL225" s="29">
        <v>55</v>
      </c>
      <c r="AM225" s="29">
        <v>24</v>
      </c>
      <c r="AN225" s="29">
        <v>55</v>
      </c>
      <c r="AP225" s="33">
        <v>18</v>
      </c>
      <c r="AQ225" s="29">
        <v>43</v>
      </c>
      <c r="AR225" s="29">
        <v>3</v>
      </c>
      <c r="AS225" s="29">
        <v>1</v>
      </c>
      <c r="AU225" s="33">
        <v>16</v>
      </c>
      <c r="AV225" s="29">
        <v>45</v>
      </c>
      <c r="AW225" s="29">
        <v>22</v>
      </c>
      <c r="AX225" s="29">
        <v>6</v>
      </c>
    </row>
    <row r="226" spans="1:50" x14ac:dyDescent="0.3">
      <c r="A226" s="28">
        <v>6690</v>
      </c>
      <c r="B226" s="33">
        <v>1</v>
      </c>
      <c r="C226" s="29">
        <v>71</v>
      </c>
      <c r="D226" s="29">
        <v>8</v>
      </c>
      <c r="E226" s="29">
        <v>28</v>
      </c>
      <c r="G226" s="33">
        <v>35</v>
      </c>
      <c r="H226" s="29">
        <v>58</v>
      </c>
      <c r="I226" s="29">
        <v>28</v>
      </c>
      <c r="J226" s="29">
        <v>47</v>
      </c>
      <c r="L226" s="33">
        <v>1</v>
      </c>
      <c r="M226" s="29">
        <v>69</v>
      </c>
      <c r="N226" s="29">
        <v>0</v>
      </c>
      <c r="O226" s="29">
        <v>0</v>
      </c>
      <c r="Q226" s="33">
        <v>46</v>
      </c>
      <c r="R226" s="29">
        <v>47</v>
      </c>
      <c r="S226" s="29">
        <v>54</v>
      </c>
      <c r="T226" s="29">
        <v>42</v>
      </c>
      <c r="V226" s="33">
        <v>43</v>
      </c>
      <c r="W226" s="29">
        <v>48</v>
      </c>
      <c r="X226" s="29">
        <v>26</v>
      </c>
      <c r="Y226" s="29">
        <v>19</v>
      </c>
      <c r="AA226" s="33">
        <v>0</v>
      </c>
      <c r="AB226" s="29">
        <v>122</v>
      </c>
      <c r="AC226" s="29">
        <v>0</v>
      </c>
      <c r="AD226" s="29">
        <v>16</v>
      </c>
      <c r="AF226" s="33">
        <v>63</v>
      </c>
      <c r="AG226" s="29">
        <v>48</v>
      </c>
      <c r="AH226" s="29">
        <v>73</v>
      </c>
      <c r="AI226" s="29">
        <v>49</v>
      </c>
      <c r="AK226" s="33">
        <v>30</v>
      </c>
      <c r="AL226" s="29">
        <v>51</v>
      </c>
      <c r="AM226" s="29">
        <v>25</v>
      </c>
      <c r="AN226" s="29">
        <v>56</v>
      </c>
      <c r="AP226" s="33">
        <v>22</v>
      </c>
      <c r="AQ226" s="29">
        <v>43</v>
      </c>
      <c r="AR226" s="29">
        <v>3</v>
      </c>
      <c r="AS226" s="29">
        <v>1</v>
      </c>
      <c r="AU226" s="33">
        <v>18</v>
      </c>
      <c r="AV226" s="29">
        <v>46</v>
      </c>
      <c r="AW226" s="29">
        <v>27</v>
      </c>
      <c r="AX226" s="29">
        <v>11</v>
      </c>
    </row>
    <row r="227" spans="1:50" x14ac:dyDescent="0.3">
      <c r="A227" s="28">
        <v>6720</v>
      </c>
      <c r="B227" s="33">
        <v>1</v>
      </c>
      <c r="C227" s="29">
        <v>73</v>
      </c>
      <c r="D227" s="29">
        <v>8</v>
      </c>
      <c r="E227" s="29">
        <v>29</v>
      </c>
      <c r="G227" s="33">
        <v>37</v>
      </c>
      <c r="H227" s="29">
        <v>56</v>
      </c>
      <c r="I227" s="29">
        <v>31</v>
      </c>
      <c r="J227" s="29">
        <v>48</v>
      </c>
      <c r="L227" s="33">
        <v>2</v>
      </c>
      <c r="M227" s="29">
        <v>71</v>
      </c>
      <c r="N227" s="29">
        <v>0</v>
      </c>
      <c r="O227" s="29">
        <v>0</v>
      </c>
      <c r="Q227" s="33">
        <v>49</v>
      </c>
      <c r="R227" s="29">
        <v>46</v>
      </c>
      <c r="S227" s="29">
        <v>59</v>
      </c>
      <c r="T227" s="29">
        <v>46</v>
      </c>
      <c r="V227" s="33">
        <v>45</v>
      </c>
      <c r="W227" s="29">
        <v>48</v>
      </c>
      <c r="X227" s="29">
        <v>25</v>
      </c>
      <c r="Y227" s="29">
        <v>15</v>
      </c>
      <c r="AA227" s="33">
        <v>0</v>
      </c>
      <c r="AB227" s="29">
        <v>123</v>
      </c>
      <c r="AC227" s="29">
        <v>0</v>
      </c>
      <c r="AD227" s="29">
        <v>15</v>
      </c>
      <c r="AF227" s="33">
        <v>65</v>
      </c>
      <c r="AG227" s="29">
        <v>47</v>
      </c>
      <c r="AH227" s="29">
        <v>75</v>
      </c>
      <c r="AI227" s="29">
        <v>50</v>
      </c>
      <c r="AK227" s="33">
        <v>30</v>
      </c>
      <c r="AL227" s="29">
        <v>49</v>
      </c>
      <c r="AM227" s="29">
        <v>25</v>
      </c>
      <c r="AN227" s="29">
        <v>56</v>
      </c>
      <c r="AP227" s="33">
        <v>23</v>
      </c>
      <c r="AQ227" s="29">
        <v>42</v>
      </c>
      <c r="AR227" s="29">
        <v>2</v>
      </c>
      <c r="AS227" s="29">
        <v>0</v>
      </c>
      <c r="AU227" s="33">
        <v>21</v>
      </c>
      <c r="AV227" s="29">
        <v>46</v>
      </c>
      <c r="AW227" s="29">
        <v>26</v>
      </c>
      <c r="AX227" s="29">
        <v>10</v>
      </c>
    </row>
    <row r="228" spans="1:50" x14ac:dyDescent="0.3">
      <c r="A228" s="28">
        <v>6750</v>
      </c>
      <c r="B228" s="33">
        <v>1</v>
      </c>
      <c r="C228" s="29">
        <v>75</v>
      </c>
      <c r="D228" s="29">
        <v>10</v>
      </c>
      <c r="E228" s="29">
        <v>29</v>
      </c>
      <c r="G228" s="33">
        <v>39</v>
      </c>
      <c r="H228" s="29">
        <v>55</v>
      </c>
      <c r="I228" s="29">
        <v>32</v>
      </c>
      <c r="J228" s="29">
        <v>48</v>
      </c>
      <c r="L228" s="33">
        <v>2</v>
      </c>
      <c r="M228" s="29">
        <v>73</v>
      </c>
      <c r="N228" s="29">
        <v>0</v>
      </c>
      <c r="O228" s="29">
        <v>0</v>
      </c>
      <c r="Q228" s="33">
        <v>48</v>
      </c>
      <c r="R228" s="29">
        <v>46</v>
      </c>
      <c r="S228" s="29">
        <v>64</v>
      </c>
      <c r="T228" s="29">
        <v>48</v>
      </c>
      <c r="V228" s="33">
        <v>46</v>
      </c>
      <c r="W228" s="29">
        <v>48</v>
      </c>
      <c r="X228" s="29">
        <v>26</v>
      </c>
      <c r="Y228" s="29">
        <v>18</v>
      </c>
      <c r="AA228" s="33">
        <v>0</v>
      </c>
      <c r="AB228" s="29">
        <v>124</v>
      </c>
      <c r="AC228" s="29">
        <v>0</v>
      </c>
      <c r="AD228" s="29">
        <v>19</v>
      </c>
      <c r="AF228" s="33">
        <v>62</v>
      </c>
      <c r="AG228" s="29">
        <v>47</v>
      </c>
      <c r="AH228" s="29">
        <v>76</v>
      </c>
      <c r="AI228" s="29">
        <v>51</v>
      </c>
      <c r="AK228" s="33">
        <v>30</v>
      </c>
      <c r="AL228" s="29">
        <v>47</v>
      </c>
      <c r="AM228" s="29">
        <v>24</v>
      </c>
      <c r="AN228" s="29">
        <v>56</v>
      </c>
      <c r="AO228" s="34" t="s">
        <v>51</v>
      </c>
      <c r="AP228" s="33">
        <v>22</v>
      </c>
      <c r="AQ228" s="29">
        <v>42</v>
      </c>
      <c r="AR228" s="29">
        <v>2</v>
      </c>
      <c r="AS228" s="29">
        <v>2</v>
      </c>
      <c r="AU228" s="33">
        <v>24</v>
      </c>
      <c r="AV228" s="29">
        <v>45</v>
      </c>
      <c r="AW228" s="29">
        <v>23</v>
      </c>
      <c r="AX228" s="29">
        <v>8</v>
      </c>
    </row>
    <row r="229" spans="1:50" x14ac:dyDescent="0.3">
      <c r="A229" s="28">
        <v>6780</v>
      </c>
      <c r="B229" s="33">
        <v>0</v>
      </c>
      <c r="C229" s="29">
        <v>77</v>
      </c>
      <c r="D229" s="29">
        <v>11</v>
      </c>
      <c r="E229" s="29">
        <v>30</v>
      </c>
      <c r="G229" s="33">
        <v>40</v>
      </c>
      <c r="H229" s="29">
        <v>53</v>
      </c>
      <c r="I229" s="29">
        <v>33</v>
      </c>
      <c r="J229" s="29">
        <v>50</v>
      </c>
      <c r="L229" s="33">
        <v>2</v>
      </c>
      <c r="M229" s="29">
        <v>74</v>
      </c>
      <c r="N229" s="29">
        <v>0</v>
      </c>
      <c r="O229" s="29">
        <v>0</v>
      </c>
      <c r="Q229" s="33">
        <v>49</v>
      </c>
      <c r="R229" s="29">
        <v>46</v>
      </c>
      <c r="S229" s="29">
        <v>62</v>
      </c>
      <c r="T229" s="29">
        <v>46</v>
      </c>
      <c r="V229" s="33">
        <v>40</v>
      </c>
      <c r="W229" s="29">
        <v>48</v>
      </c>
      <c r="X229" s="29">
        <v>24</v>
      </c>
      <c r="Y229" s="29">
        <v>15</v>
      </c>
      <c r="AA229" s="33">
        <v>0</v>
      </c>
      <c r="AB229" s="29">
        <v>126</v>
      </c>
      <c r="AC229" s="29">
        <v>0</v>
      </c>
      <c r="AD229" s="29">
        <v>20</v>
      </c>
      <c r="AF229" s="33">
        <v>62</v>
      </c>
      <c r="AG229" s="29">
        <v>47</v>
      </c>
      <c r="AH229" s="29">
        <v>73</v>
      </c>
      <c r="AI229" s="29">
        <v>49</v>
      </c>
      <c r="AK229" s="33">
        <v>34</v>
      </c>
      <c r="AL229" s="29">
        <v>46</v>
      </c>
      <c r="AM229" s="29">
        <v>24</v>
      </c>
      <c r="AN229" s="29">
        <v>56</v>
      </c>
      <c r="AP229" s="33">
        <v>24</v>
      </c>
      <c r="AQ229" s="29">
        <v>42</v>
      </c>
      <c r="AR229" s="29">
        <v>2</v>
      </c>
      <c r="AS229" s="29">
        <v>3</v>
      </c>
      <c r="AU229" s="33">
        <v>23</v>
      </c>
      <c r="AV229" s="29">
        <v>44</v>
      </c>
      <c r="AW229" s="29">
        <v>19</v>
      </c>
      <c r="AX229" s="29">
        <v>3</v>
      </c>
    </row>
    <row r="230" spans="1:50" x14ac:dyDescent="0.3">
      <c r="A230" s="28">
        <v>6810</v>
      </c>
      <c r="B230" s="33">
        <v>1</v>
      </c>
      <c r="C230" s="29">
        <v>79</v>
      </c>
      <c r="D230" s="29">
        <v>10</v>
      </c>
      <c r="E230" s="29">
        <v>30</v>
      </c>
      <c r="G230" s="33">
        <v>40</v>
      </c>
      <c r="H230" s="29">
        <v>52</v>
      </c>
      <c r="I230" s="29">
        <v>33</v>
      </c>
      <c r="J230" s="29">
        <v>49</v>
      </c>
      <c r="L230" s="33">
        <v>3</v>
      </c>
      <c r="M230" s="29">
        <v>75</v>
      </c>
      <c r="N230" s="29">
        <v>0</v>
      </c>
      <c r="O230" s="29">
        <v>0</v>
      </c>
      <c r="Q230" s="33">
        <v>50</v>
      </c>
      <c r="R230" s="29">
        <v>46</v>
      </c>
      <c r="S230" s="29">
        <v>61</v>
      </c>
      <c r="T230" s="29">
        <v>46</v>
      </c>
      <c r="V230" s="33">
        <v>36</v>
      </c>
      <c r="W230" s="29">
        <v>48</v>
      </c>
      <c r="X230" s="29">
        <v>23</v>
      </c>
      <c r="Y230" s="29">
        <v>13</v>
      </c>
      <c r="AA230" s="33">
        <v>0</v>
      </c>
      <c r="AB230" s="29">
        <v>127</v>
      </c>
      <c r="AC230" s="29">
        <v>0</v>
      </c>
      <c r="AD230" s="29">
        <v>19</v>
      </c>
      <c r="AF230" s="33">
        <v>62</v>
      </c>
      <c r="AG230" s="29">
        <v>47</v>
      </c>
      <c r="AH230" s="29">
        <v>74</v>
      </c>
      <c r="AI230" s="29">
        <v>50</v>
      </c>
      <c r="AK230" s="33">
        <v>39</v>
      </c>
      <c r="AL230" s="29">
        <v>45</v>
      </c>
      <c r="AM230" s="29">
        <v>23</v>
      </c>
      <c r="AN230" s="29">
        <v>56</v>
      </c>
      <c r="AP230" s="33">
        <v>24</v>
      </c>
      <c r="AQ230" s="29">
        <v>42</v>
      </c>
      <c r="AR230" s="29">
        <v>1</v>
      </c>
      <c r="AS230" s="29">
        <v>2</v>
      </c>
      <c r="AU230" s="33">
        <v>21</v>
      </c>
      <c r="AV230" s="29">
        <v>43</v>
      </c>
      <c r="AW230" s="29">
        <v>21</v>
      </c>
      <c r="AX230" s="29">
        <v>4</v>
      </c>
    </row>
    <row r="231" spans="1:50" x14ac:dyDescent="0.3">
      <c r="A231" s="28">
        <v>6840</v>
      </c>
      <c r="B231" s="33">
        <v>1</v>
      </c>
      <c r="C231" s="29">
        <v>81</v>
      </c>
      <c r="D231" s="29">
        <v>11</v>
      </c>
      <c r="E231" s="29">
        <v>30</v>
      </c>
      <c r="G231" s="33">
        <v>41</v>
      </c>
      <c r="H231" s="29">
        <v>52</v>
      </c>
      <c r="I231" s="29">
        <v>33</v>
      </c>
      <c r="J231" s="29">
        <v>49</v>
      </c>
      <c r="L231" s="33">
        <v>3</v>
      </c>
      <c r="M231" s="29">
        <v>76</v>
      </c>
      <c r="N231" s="29">
        <v>0</v>
      </c>
      <c r="O231" s="29">
        <v>0</v>
      </c>
      <c r="Q231" s="33">
        <v>52</v>
      </c>
      <c r="R231" s="29">
        <v>46</v>
      </c>
      <c r="S231" s="29">
        <v>60</v>
      </c>
      <c r="T231" s="29">
        <v>45</v>
      </c>
      <c r="V231" s="33">
        <v>35</v>
      </c>
      <c r="W231" s="29">
        <v>48</v>
      </c>
      <c r="X231" s="29">
        <v>24</v>
      </c>
      <c r="Y231" s="29">
        <v>17</v>
      </c>
      <c r="AA231" s="33">
        <v>0</v>
      </c>
      <c r="AB231" s="29">
        <v>128</v>
      </c>
      <c r="AC231" s="29">
        <v>0</v>
      </c>
      <c r="AD231" s="29">
        <v>21</v>
      </c>
      <c r="AF231" s="33">
        <v>62</v>
      </c>
      <c r="AG231" s="29">
        <v>47</v>
      </c>
      <c r="AH231" s="29">
        <v>74</v>
      </c>
      <c r="AI231" s="29">
        <v>50</v>
      </c>
      <c r="AK231" s="33">
        <v>42</v>
      </c>
      <c r="AL231" s="29">
        <v>45</v>
      </c>
      <c r="AM231" s="29">
        <v>24</v>
      </c>
      <c r="AN231" s="29">
        <v>56</v>
      </c>
      <c r="AP231" s="33">
        <v>23</v>
      </c>
      <c r="AQ231" s="29">
        <v>42</v>
      </c>
      <c r="AR231" s="29">
        <v>2</v>
      </c>
      <c r="AS231" s="29">
        <v>4</v>
      </c>
      <c r="AU231" s="33">
        <v>21</v>
      </c>
      <c r="AV231" s="29">
        <v>42</v>
      </c>
      <c r="AW231" s="29">
        <v>20</v>
      </c>
      <c r="AX231" s="29">
        <v>2</v>
      </c>
    </row>
    <row r="232" spans="1:50" x14ac:dyDescent="0.3">
      <c r="A232" s="28">
        <v>6870</v>
      </c>
      <c r="B232" s="33">
        <v>1</v>
      </c>
      <c r="C232" s="29">
        <v>82</v>
      </c>
      <c r="D232" s="29">
        <v>11</v>
      </c>
      <c r="E232" s="29">
        <v>30</v>
      </c>
      <c r="G232" s="33">
        <v>42</v>
      </c>
      <c r="H232" s="29">
        <v>51</v>
      </c>
      <c r="I232" s="29">
        <v>33</v>
      </c>
      <c r="J232" s="29">
        <v>49</v>
      </c>
      <c r="L232" s="33">
        <v>3</v>
      </c>
      <c r="M232" s="29">
        <v>76</v>
      </c>
      <c r="N232" s="29">
        <v>0</v>
      </c>
      <c r="O232" s="29">
        <v>0</v>
      </c>
      <c r="Q232" s="33">
        <v>52</v>
      </c>
      <c r="R232" s="29">
        <v>46</v>
      </c>
      <c r="S232" s="29">
        <v>59</v>
      </c>
      <c r="T232" s="29">
        <v>44</v>
      </c>
      <c r="V232" s="33">
        <v>35</v>
      </c>
      <c r="W232" s="29">
        <v>49</v>
      </c>
      <c r="X232" s="29">
        <v>26</v>
      </c>
      <c r="Y232" s="29">
        <v>21</v>
      </c>
      <c r="AA232" s="33">
        <v>0</v>
      </c>
      <c r="AB232" s="29">
        <v>129</v>
      </c>
      <c r="AC232" s="29">
        <v>0</v>
      </c>
      <c r="AD232" s="29">
        <v>24</v>
      </c>
      <c r="AF232" s="33">
        <v>62</v>
      </c>
      <c r="AG232" s="29">
        <v>47</v>
      </c>
      <c r="AH232" s="29">
        <v>75</v>
      </c>
      <c r="AI232" s="29">
        <v>51</v>
      </c>
      <c r="AK232" s="33">
        <v>44</v>
      </c>
      <c r="AL232" s="29">
        <v>44</v>
      </c>
      <c r="AM232" s="29">
        <v>27</v>
      </c>
      <c r="AN232" s="29">
        <v>58</v>
      </c>
      <c r="AP232" s="33">
        <v>24</v>
      </c>
      <c r="AQ232" s="29">
        <v>42</v>
      </c>
      <c r="AR232" s="29">
        <v>1</v>
      </c>
      <c r="AS232" s="29">
        <v>0</v>
      </c>
      <c r="AU232" s="33">
        <v>22</v>
      </c>
      <c r="AV232" s="29">
        <v>42</v>
      </c>
      <c r="AW232" s="29">
        <v>17</v>
      </c>
      <c r="AX232" s="29">
        <v>1</v>
      </c>
    </row>
    <row r="233" spans="1:50" x14ac:dyDescent="0.3">
      <c r="A233" s="28">
        <v>6900</v>
      </c>
      <c r="B233" s="33">
        <v>0</v>
      </c>
      <c r="C233" s="29">
        <v>84</v>
      </c>
      <c r="D233" s="29">
        <v>10</v>
      </c>
      <c r="E233" s="29">
        <v>29</v>
      </c>
      <c r="G233" s="33">
        <v>42</v>
      </c>
      <c r="H233" s="29">
        <v>50</v>
      </c>
      <c r="I233" s="29">
        <v>34</v>
      </c>
      <c r="J233" s="29">
        <v>51</v>
      </c>
      <c r="L233" s="33">
        <v>3</v>
      </c>
      <c r="M233" s="29">
        <v>77</v>
      </c>
      <c r="N233" s="29">
        <v>0</v>
      </c>
      <c r="O233" s="29">
        <v>0</v>
      </c>
      <c r="Q233" s="33">
        <v>51</v>
      </c>
      <c r="R233" s="29">
        <v>46</v>
      </c>
      <c r="S233" s="29">
        <v>59</v>
      </c>
      <c r="T233" s="29">
        <v>44</v>
      </c>
      <c r="V233" s="33">
        <v>33</v>
      </c>
      <c r="W233" s="29">
        <v>49</v>
      </c>
      <c r="X233" s="29">
        <v>24</v>
      </c>
      <c r="Y233" s="29">
        <v>15</v>
      </c>
      <c r="AA233" s="33">
        <v>0</v>
      </c>
      <c r="AB233" s="29">
        <v>129</v>
      </c>
      <c r="AC233" s="29">
        <v>0</v>
      </c>
      <c r="AD233" s="29">
        <v>24</v>
      </c>
      <c r="AF233" s="33">
        <v>63</v>
      </c>
      <c r="AG233" s="29">
        <v>47</v>
      </c>
      <c r="AH233" s="29">
        <v>76</v>
      </c>
      <c r="AI233" s="29">
        <v>52</v>
      </c>
      <c r="AK233" s="33">
        <v>47</v>
      </c>
      <c r="AL233" s="29">
        <v>43</v>
      </c>
      <c r="AM233" s="29">
        <v>28</v>
      </c>
      <c r="AN233" s="29">
        <v>58</v>
      </c>
      <c r="AP233" s="33">
        <v>21</v>
      </c>
      <c r="AQ233" s="29">
        <v>41</v>
      </c>
      <c r="AR233" s="29">
        <v>0</v>
      </c>
      <c r="AS233" s="29">
        <v>0</v>
      </c>
      <c r="AU233" s="33">
        <v>20</v>
      </c>
      <c r="AV233" s="29">
        <v>42</v>
      </c>
      <c r="AW233" s="29">
        <v>21</v>
      </c>
      <c r="AX233" s="29">
        <v>3</v>
      </c>
    </row>
    <row r="234" spans="1:50" x14ac:dyDescent="0.3">
      <c r="A234" s="28">
        <v>6930</v>
      </c>
      <c r="B234" s="33">
        <v>1</v>
      </c>
      <c r="C234" s="29">
        <v>85</v>
      </c>
      <c r="D234" s="29">
        <v>11</v>
      </c>
      <c r="E234" s="29">
        <v>29</v>
      </c>
      <c r="G234" s="33">
        <v>43</v>
      </c>
      <c r="H234" s="29">
        <v>50</v>
      </c>
      <c r="I234" s="29">
        <v>34</v>
      </c>
      <c r="J234" s="29">
        <v>51</v>
      </c>
      <c r="L234" s="33">
        <v>2</v>
      </c>
      <c r="M234" s="29">
        <v>78</v>
      </c>
      <c r="N234" s="29">
        <v>0</v>
      </c>
      <c r="O234" s="29">
        <v>0</v>
      </c>
      <c r="Q234" s="33">
        <v>51</v>
      </c>
      <c r="R234" s="29">
        <v>45</v>
      </c>
      <c r="S234" s="29">
        <v>62</v>
      </c>
      <c r="T234" s="29">
        <v>46</v>
      </c>
      <c r="V234" s="33">
        <v>30</v>
      </c>
      <c r="W234" s="29">
        <v>50</v>
      </c>
      <c r="X234" s="29">
        <v>21</v>
      </c>
      <c r="Y234" s="29">
        <v>12</v>
      </c>
      <c r="AA234" s="33">
        <v>0</v>
      </c>
      <c r="AB234" s="29">
        <v>130</v>
      </c>
      <c r="AC234" s="29">
        <v>0</v>
      </c>
      <c r="AD234" s="29">
        <v>24</v>
      </c>
      <c r="AF234" s="33">
        <v>63</v>
      </c>
      <c r="AG234" s="29">
        <v>47</v>
      </c>
      <c r="AH234" s="29">
        <v>76</v>
      </c>
      <c r="AI234" s="29">
        <v>52</v>
      </c>
      <c r="AK234" s="33">
        <v>48</v>
      </c>
      <c r="AL234" s="29">
        <v>43</v>
      </c>
      <c r="AM234" s="29">
        <v>30</v>
      </c>
      <c r="AN234" s="29">
        <v>59</v>
      </c>
      <c r="AP234" s="33">
        <v>14</v>
      </c>
      <c r="AQ234" s="29">
        <v>42</v>
      </c>
      <c r="AR234" s="29">
        <v>0</v>
      </c>
      <c r="AS234" s="29">
        <v>0</v>
      </c>
      <c r="AU234" s="33">
        <v>18</v>
      </c>
      <c r="AV234" s="29">
        <v>42</v>
      </c>
      <c r="AW234" s="29">
        <v>22</v>
      </c>
      <c r="AX234" s="29">
        <v>3</v>
      </c>
    </row>
    <row r="235" spans="1:50" x14ac:dyDescent="0.3">
      <c r="A235" s="28">
        <v>6960</v>
      </c>
      <c r="B235" s="33">
        <v>1</v>
      </c>
      <c r="C235" s="29">
        <v>86</v>
      </c>
      <c r="D235" s="29">
        <v>9</v>
      </c>
      <c r="E235" s="29">
        <v>27</v>
      </c>
      <c r="G235" s="33">
        <v>44</v>
      </c>
      <c r="H235" s="29">
        <v>50</v>
      </c>
      <c r="I235" s="29">
        <v>35</v>
      </c>
      <c r="J235" s="29">
        <v>51</v>
      </c>
      <c r="L235" s="33">
        <v>3</v>
      </c>
      <c r="M235" s="29">
        <v>78</v>
      </c>
      <c r="N235" s="29">
        <v>0</v>
      </c>
      <c r="O235" s="29">
        <v>0</v>
      </c>
      <c r="Q235" s="33">
        <v>50</v>
      </c>
      <c r="R235" s="29">
        <v>45</v>
      </c>
      <c r="S235" s="29">
        <v>62</v>
      </c>
      <c r="T235" s="29">
        <v>46</v>
      </c>
      <c r="V235" s="33">
        <v>34</v>
      </c>
      <c r="W235" s="29">
        <v>51</v>
      </c>
      <c r="X235" s="29">
        <v>21</v>
      </c>
      <c r="Y235" s="29">
        <v>13</v>
      </c>
      <c r="AA235" s="33">
        <v>0</v>
      </c>
      <c r="AB235" s="29">
        <v>131</v>
      </c>
      <c r="AC235" s="29">
        <v>0</v>
      </c>
      <c r="AD235" s="29">
        <v>21</v>
      </c>
      <c r="AF235" s="33">
        <v>63</v>
      </c>
      <c r="AG235" s="29">
        <v>47</v>
      </c>
      <c r="AH235" s="29">
        <v>76</v>
      </c>
      <c r="AI235" s="29">
        <v>52</v>
      </c>
      <c r="AK235" s="33">
        <v>49</v>
      </c>
      <c r="AL235" s="29">
        <v>42</v>
      </c>
      <c r="AM235" s="29">
        <v>32</v>
      </c>
      <c r="AN235" s="29">
        <v>60</v>
      </c>
      <c r="AP235" s="33">
        <v>10</v>
      </c>
      <c r="AQ235" s="29">
        <v>42</v>
      </c>
      <c r="AR235" s="29">
        <v>0</v>
      </c>
      <c r="AS235" s="29">
        <v>0</v>
      </c>
      <c r="AU235" s="33">
        <v>19</v>
      </c>
      <c r="AV235" s="29">
        <v>42</v>
      </c>
      <c r="AW235" s="29">
        <v>21</v>
      </c>
      <c r="AX235" s="29">
        <v>3</v>
      </c>
    </row>
    <row r="236" spans="1:50" x14ac:dyDescent="0.3">
      <c r="A236" s="28">
        <v>6990</v>
      </c>
      <c r="B236" s="33">
        <v>1</v>
      </c>
      <c r="C236" s="29">
        <v>87</v>
      </c>
      <c r="D236" s="29">
        <v>9</v>
      </c>
      <c r="E236" s="29">
        <v>26</v>
      </c>
      <c r="G236" s="33">
        <v>44</v>
      </c>
      <c r="H236" s="29">
        <v>50</v>
      </c>
      <c r="I236" s="29">
        <v>36</v>
      </c>
      <c r="J236" s="29">
        <v>52</v>
      </c>
      <c r="L236" s="33">
        <v>3</v>
      </c>
      <c r="M236" s="29">
        <v>79</v>
      </c>
      <c r="N236" s="29">
        <v>0</v>
      </c>
      <c r="O236" s="29">
        <v>0</v>
      </c>
      <c r="Q236" s="33">
        <v>46</v>
      </c>
      <c r="R236" s="29">
        <v>45</v>
      </c>
      <c r="S236" s="29">
        <v>63</v>
      </c>
      <c r="T236" s="29">
        <v>46</v>
      </c>
      <c r="V236" s="33">
        <v>37</v>
      </c>
      <c r="W236" s="29">
        <v>51</v>
      </c>
      <c r="X236" s="29">
        <v>22</v>
      </c>
      <c r="Y236" s="29">
        <v>13</v>
      </c>
      <c r="AA236" s="33">
        <v>0</v>
      </c>
      <c r="AB236" s="29">
        <v>133</v>
      </c>
      <c r="AC236" s="29">
        <v>0</v>
      </c>
      <c r="AD236" s="29">
        <v>32</v>
      </c>
      <c r="AF236" s="33">
        <v>63</v>
      </c>
      <c r="AG236" s="29">
        <v>47</v>
      </c>
      <c r="AH236" s="29">
        <v>76</v>
      </c>
      <c r="AI236" s="29">
        <v>52</v>
      </c>
      <c r="AK236" s="33">
        <v>49</v>
      </c>
      <c r="AL236" s="29">
        <v>42</v>
      </c>
      <c r="AM236" s="29">
        <v>34</v>
      </c>
      <c r="AN236" s="29">
        <v>60</v>
      </c>
      <c r="AP236" s="33">
        <v>15</v>
      </c>
      <c r="AQ236" s="29">
        <v>42</v>
      </c>
      <c r="AR236" s="29">
        <v>0</v>
      </c>
      <c r="AS236" s="29">
        <v>0</v>
      </c>
      <c r="AU236" s="33">
        <v>20</v>
      </c>
      <c r="AV236" s="29">
        <v>43</v>
      </c>
      <c r="AW236" s="29">
        <v>24</v>
      </c>
      <c r="AX236" s="29">
        <v>5</v>
      </c>
    </row>
    <row r="237" spans="1:50" x14ac:dyDescent="0.3">
      <c r="A237" s="28">
        <v>7020</v>
      </c>
      <c r="B237" s="33">
        <v>1</v>
      </c>
      <c r="C237" s="29">
        <v>89</v>
      </c>
      <c r="D237" s="29">
        <v>10</v>
      </c>
      <c r="E237" s="29">
        <v>27</v>
      </c>
      <c r="G237" s="33">
        <v>45</v>
      </c>
      <c r="H237" s="29">
        <v>50</v>
      </c>
      <c r="I237" s="29">
        <v>36</v>
      </c>
      <c r="J237" s="29">
        <v>52</v>
      </c>
      <c r="L237" s="33">
        <v>3</v>
      </c>
      <c r="M237" s="29">
        <v>79</v>
      </c>
      <c r="N237" s="29">
        <v>0</v>
      </c>
      <c r="O237" s="29">
        <v>0</v>
      </c>
      <c r="Q237" s="33">
        <v>37</v>
      </c>
      <c r="R237" s="29">
        <v>45</v>
      </c>
      <c r="S237" s="29">
        <v>48</v>
      </c>
      <c r="T237" s="29">
        <v>43</v>
      </c>
      <c r="V237" s="33">
        <v>35</v>
      </c>
      <c r="W237" s="29">
        <v>51</v>
      </c>
      <c r="X237" s="29">
        <v>23</v>
      </c>
      <c r="Y237" s="29">
        <v>14</v>
      </c>
      <c r="AA237" s="33">
        <v>0</v>
      </c>
      <c r="AB237" s="29">
        <v>134</v>
      </c>
      <c r="AC237" s="29">
        <v>0</v>
      </c>
      <c r="AD237" s="29">
        <v>44</v>
      </c>
      <c r="AE237" s="34" t="s">
        <v>50</v>
      </c>
      <c r="AF237" s="33">
        <v>66</v>
      </c>
      <c r="AG237" s="29">
        <v>46</v>
      </c>
      <c r="AH237" s="29">
        <v>79</v>
      </c>
      <c r="AI237" s="29">
        <v>55</v>
      </c>
      <c r="AK237" s="33">
        <v>48</v>
      </c>
      <c r="AL237" s="29">
        <v>42</v>
      </c>
      <c r="AM237" s="29">
        <v>34</v>
      </c>
      <c r="AN237" s="29">
        <v>60</v>
      </c>
      <c r="AP237" s="33">
        <v>17</v>
      </c>
      <c r="AQ237" s="29">
        <v>42</v>
      </c>
      <c r="AR237" s="29">
        <v>0</v>
      </c>
      <c r="AS237" s="29">
        <v>0</v>
      </c>
      <c r="AU237" s="33">
        <v>20</v>
      </c>
      <c r="AV237" s="29">
        <v>43</v>
      </c>
      <c r="AW237" s="29">
        <v>23</v>
      </c>
      <c r="AX237" s="29">
        <v>4</v>
      </c>
    </row>
    <row r="238" spans="1:50" x14ac:dyDescent="0.3">
      <c r="A238" s="28">
        <v>7050</v>
      </c>
      <c r="B238" s="33">
        <v>1</v>
      </c>
      <c r="C238" s="29">
        <v>90</v>
      </c>
      <c r="D238" s="29">
        <v>10</v>
      </c>
      <c r="E238" s="29">
        <v>27</v>
      </c>
      <c r="G238" s="33">
        <v>46</v>
      </c>
      <c r="H238" s="29">
        <v>49</v>
      </c>
      <c r="I238" s="29">
        <v>38</v>
      </c>
      <c r="J238" s="29">
        <v>54</v>
      </c>
      <c r="L238" s="33">
        <v>4</v>
      </c>
      <c r="M238" s="29">
        <v>79</v>
      </c>
      <c r="N238" s="29">
        <v>0</v>
      </c>
      <c r="O238" s="29">
        <v>0</v>
      </c>
      <c r="Q238" s="33">
        <v>34</v>
      </c>
      <c r="R238" s="29">
        <v>46</v>
      </c>
      <c r="S238" s="29">
        <v>43</v>
      </c>
      <c r="T238" s="29">
        <v>36</v>
      </c>
      <c r="V238" s="33">
        <v>33</v>
      </c>
      <c r="W238" s="29">
        <v>51</v>
      </c>
      <c r="X238" s="29">
        <v>22</v>
      </c>
      <c r="Y238" s="29">
        <v>12</v>
      </c>
      <c r="AA238" s="33">
        <v>0</v>
      </c>
      <c r="AB238" s="29">
        <v>135</v>
      </c>
      <c r="AC238" s="29">
        <v>1</v>
      </c>
      <c r="AD238" s="29">
        <v>54</v>
      </c>
      <c r="AF238" s="33">
        <v>63</v>
      </c>
      <c r="AG238" s="29">
        <v>47</v>
      </c>
      <c r="AH238" s="29">
        <v>78</v>
      </c>
      <c r="AI238" s="29">
        <v>53</v>
      </c>
      <c r="AK238" s="33">
        <v>48</v>
      </c>
      <c r="AL238" s="29">
        <v>42</v>
      </c>
      <c r="AM238" s="29">
        <v>33</v>
      </c>
      <c r="AN238" s="29">
        <v>60</v>
      </c>
      <c r="AP238" s="33">
        <v>19</v>
      </c>
      <c r="AQ238" s="29">
        <v>42</v>
      </c>
      <c r="AR238" s="29">
        <v>0</v>
      </c>
      <c r="AS238" s="29">
        <v>0</v>
      </c>
      <c r="AU238" s="33">
        <v>21</v>
      </c>
      <c r="AV238" s="29">
        <v>43</v>
      </c>
      <c r="AW238" s="29">
        <v>20</v>
      </c>
      <c r="AX238" s="29">
        <v>2</v>
      </c>
    </row>
    <row r="239" spans="1:50" x14ac:dyDescent="0.3">
      <c r="A239" s="28">
        <v>7080</v>
      </c>
      <c r="B239" s="33">
        <v>0</v>
      </c>
      <c r="C239" s="29">
        <v>91</v>
      </c>
      <c r="D239" s="29">
        <v>9</v>
      </c>
      <c r="E239" s="29">
        <v>26</v>
      </c>
      <c r="G239" s="33">
        <v>46</v>
      </c>
      <c r="H239" s="29">
        <v>49</v>
      </c>
      <c r="I239" s="29">
        <v>39</v>
      </c>
      <c r="J239" s="29">
        <v>56</v>
      </c>
      <c r="L239" s="33">
        <v>4</v>
      </c>
      <c r="M239" s="29">
        <v>79</v>
      </c>
      <c r="N239" s="29">
        <v>0</v>
      </c>
      <c r="O239" s="29">
        <v>0</v>
      </c>
      <c r="Q239" s="33">
        <v>39</v>
      </c>
      <c r="R239" s="29">
        <v>46</v>
      </c>
      <c r="S239" s="29">
        <v>50</v>
      </c>
      <c r="T239" s="29">
        <v>38</v>
      </c>
      <c r="V239" s="33">
        <v>32</v>
      </c>
      <c r="W239" s="29">
        <v>52</v>
      </c>
      <c r="X239" s="29">
        <v>23</v>
      </c>
      <c r="Y239" s="29">
        <v>14</v>
      </c>
      <c r="AA239" s="33">
        <v>1</v>
      </c>
      <c r="AB239" s="29">
        <v>134</v>
      </c>
      <c r="AC239" s="29">
        <v>14</v>
      </c>
      <c r="AD239" s="29">
        <v>62</v>
      </c>
      <c r="AF239" s="33">
        <v>63</v>
      </c>
      <c r="AG239" s="29">
        <v>47</v>
      </c>
      <c r="AH239" s="29">
        <v>76</v>
      </c>
      <c r="AI239" s="29">
        <v>51</v>
      </c>
      <c r="AK239" s="33">
        <v>51</v>
      </c>
      <c r="AL239" s="29">
        <v>42</v>
      </c>
      <c r="AM239" s="29">
        <v>33</v>
      </c>
      <c r="AN239" s="29">
        <v>59</v>
      </c>
      <c r="AP239" s="33">
        <v>17</v>
      </c>
      <c r="AQ239" s="29">
        <v>42</v>
      </c>
      <c r="AR239" s="29">
        <v>0</v>
      </c>
      <c r="AS239" s="29">
        <v>0</v>
      </c>
      <c r="AU239" s="33">
        <v>22</v>
      </c>
      <c r="AV239" s="29">
        <v>43</v>
      </c>
      <c r="AW239" s="29">
        <v>16</v>
      </c>
      <c r="AX239" s="29">
        <v>0</v>
      </c>
    </row>
    <row r="240" spans="1:50" x14ac:dyDescent="0.3">
      <c r="A240" s="28">
        <v>7110</v>
      </c>
      <c r="B240" s="33">
        <v>1</v>
      </c>
      <c r="C240" s="29">
        <v>92</v>
      </c>
      <c r="D240" s="29">
        <v>12</v>
      </c>
      <c r="E240" s="29">
        <v>27</v>
      </c>
      <c r="F240" s="34" t="s">
        <v>50</v>
      </c>
      <c r="G240" s="33">
        <v>46</v>
      </c>
      <c r="H240" s="29">
        <v>48</v>
      </c>
      <c r="I240" s="29">
        <v>39</v>
      </c>
      <c r="J240" s="29">
        <v>56</v>
      </c>
      <c r="L240" s="33">
        <v>3</v>
      </c>
      <c r="M240" s="29">
        <v>80</v>
      </c>
      <c r="N240" s="29">
        <v>0</v>
      </c>
      <c r="O240" s="29">
        <v>0</v>
      </c>
      <c r="P240" s="34" t="s">
        <v>52</v>
      </c>
      <c r="Q240" s="33">
        <v>44</v>
      </c>
      <c r="R240" s="29">
        <v>46</v>
      </c>
      <c r="S240" s="29">
        <v>54</v>
      </c>
      <c r="T240" s="29">
        <v>45</v>
      </c>
      <c r="V240" s="33">
        <v>34</v>
      </c>
      <c r="W240" s="29">
        <v>52</v>
      </c>
      <c r="X240" s="29">
        <v>24</v>
      </c>
      <c r="Y240" s="29">
        <v>14</v>
      </c>
      <c r="AA240" s="33">
        <v>1</v>
      </c>
      <c r="AB240" s="29">
        <v>131</v>
      </c>
      <c r="AC240" s="29">
        <v>31</v>
      </c>
      <c r="AD240" s="29">
        <v>66</v>
      </c>
      <c r="AF240" s="33">
        <v>64</v>
      </c>
      <c r="AG240" s="29">
        <v>46</v>
      </c>
      <c r="AH240" s="29">
        <v>78</v>
      </c>
      <c r="AI240" s="29">
        <v>53</v>
      </c>
      <c r="AK240" s="33">
        <v>52</v>
      </c>
      <c r="AL240" s="29">
        <v>41</v>
      </c>
      <c r="AM240" s="29">
        <v>32</v>
      </c>
      <c r="AN240" s="29">
        <v>59</v>
      </c>
      <c r="AP240" s="33">
        <v>12</v>
      </c>
      <c r="AQ240" s="29">
        <v>42</v>
      </c>
      <c r="AR240" s="29">
        <v>0</v>
      </c>
      <c r="AS240" s="29">
        <v>0</v>
      </c>
      <c r="AU240" s="33">
        <v>22</v>
      </c>
      <c r="AV240" s="29">
        <v>42</v>
      </c>
      <c r="AW240" s="29">
        <v>16</v>
      </c>
      <c r="AX240" s="29">
        <v>1</v>
      </c>
    </row>
    <row r="241" spans="1:51" x14ac:dyDescent="0.3">
      <c r="A241" s="28">
        <v>7140</v>
      </c>
      <c r="B241" s="33">
        <v>1</v>
      </c>
      <c r="C241" s="29">
        <v>94</v>
      </c>
      <c r="D241" s="29">
        <v>20</v>
      </c>
      <c r="E241" s="29">
        <v>32</v>
      </c>
      <c r="G241" s="33">
        <v>44</v>
      </c>
      <c r="H241" s="29">
        <v>48</v>
      </c>
      <c r="I241" s="29">
        <v>39</v>
      </c>
      <c r="J241" s="29">
        <v>55</v>
      </c>
      <c r="L241" s="33">
        <v>3</v>
      </c>
      <c r="M241" s="29">
        <v>80</v>
      </c>
      <c r="N241" s="29">
        <v>0</v>
      </c>
      <c r="O241" s="29">
        <v>0</v>
      </c>
      <c r="Q241" s="33">
        <v>46</v>
      </c>
      <c r="R241" s="29">
        <v>46</v>
      </c>
      <c r="S241" s="29">
        <v>56</v>
      </c>
      <c r="T241" s="29">
        <v>48</v>
      </c>
      <c r="V241" s="33">
        <v>34</v>
      </c>
      <c r="W241" s="29">
        <v>52</v>
      </c>
      <c r="X241" s="29">
        <v>26</v>
      </c>
      <c r="Y241" s="29">
        <v>16</v>
      </c>
      <c r="AA241" s="33">
        <v>2</v>
      </c>
      <c r="AB241" s="29">
        <v>123</v>
      </c>
      <c r="AC241" s="29">
        <v>44</v>
      </c>
      <c r="AD241" s="29">
        <v>69</v>
      </c>
      <c r="AF241" s="33">
        <v>63</v>
      </c>
      <c r="AG241" s="29">
        <v>47</v>
      </c>
      <c r="AH241" s="29">
        <v>78</v>
      </c>
      <c r="AI241" s="29">
        <v>53</v>
      </c>
      <c r="AK241" s="33">
        <v>52</v>
      </c>
      <c r="AL241" s="29">
        <v>42</v>
      </c>
      <c r="AM241" s="29">
        <v>34</v>
      </c>
      <c r="AN241" s="29">
        <v>61</v>
      </c>
      <c r="AP241" s="33">
        <v>8</v>
      </c>
      <c r="AQ241" s="29">
        <v>42</v>
      </c>
      <c r="AR241" s="29">
        <v>0</v>
      </c>
      <c r="AS241" s="29">
        <v>0</v>
      </c>
      <c r="AU241" s="33">
        <v>20</v>
      </c>
      <c r="AV241" s="29">
        <v>42</v>
      </c>
      <c r="AW241" s="29">
        <v>18</v>
      </c>
      <c r="AX241" s="29">
        <v>1</v>
      </c>
    </row>
    <row r="242" spans="1:51" x14ac:dyDescent="0.3">
      <c r="A242" s="28">
        <v>7170</v>
      </c>
      <c r="B242" s="33">
        <v>1</v>
      </c>
      <c r="C242" s="29">
        <v>93</v>
      </c>
      <c r="D242" s="29">
        <v>29</v>
      </c>
      <c r="E242" s="29">
        <v>39</v>
      </c>
      <c r="G242" s="33">
        <v>44</v>
      </c>
      <c r="H242" s="29">
        <v>48</v>
      </c>
      <c r="I242" s="29">
        <v>38</v>
      </c>
      <c r="J242" s="29">
        <v>53</v>
      </c>
      <c r="L242" s="33">
        <v>3</v>
      </c>
      <c r="M242" s="29">
        <v>80</v>
      </c>
      <c r="N242" s="29">
        <v>0</v>
      </c>
      <c r="O242" s="29">
        <v>0</v>
      </c>
      <c r="Q242" s="33">
        <v>48</v>
      </c>
      <c r="R242" s="29">
        <v>46</v>
      </c>
      <c r="S242" s="29">
        <v>55</v>
      </c>
      <c r="T242" s="29">
        <v>47</v>
      </c>
      <c r="V242" s="33">
        <v>33</v>
      </c>
      <c r="W242" s="29">
        <v>53</v>
      </c>
      <c r="X242" s="29">
        <v>26</v>
      </c>
      <c r="Y242" s="29">
        <v>16</v>
      </c>
      <c r="AA242" s="33">
        <v>3</v>
      </c>
      <c r="AB242" s="29">
        <v>104</v>
      </c>
      <c r="AC242" s="29">
        <v>53</v>
      </c>
      <c r="AD242" s="29">
        <v>72</v>
      </c>
      <c r="AF242" s="33">
        <v>66</v>
      </c>
      <c r="AG242" s="29">
        <v>46</v>
      </c>
      <c r="AH242" s="29">
        <v>79</v>
      </c>
      <c r="AI242" s="29">
        <v>54</v>
      </c>
      <c r="AK242" s="33">
        <v>53</v>
      </c>
      <c r="AL242" s="29">
        <v>42</v>
      </c>
      <c r="AM242" s="29">
        <v>38</v>
      </c>
      <c r="AN242" s="29">
        <v>63</v>
      </c>
      <c r="AP242" s="33">
        <v>11</v>
      </c>
      <c r="AQ242" s="29">
        <v>42</v>
      </c>
      <c r="AR242" s="29">
        <v>0</v>
      </c>
      <c r="AS242" s="29">
        <v>0</v>
      </c>
      <c r="AU242" s="33">
        <v>19</v>
      </c>
      <c r="AV242" s="29">
        <v>42</v>
      </c>
      <c r="AW242" s="29">
        <v>16</v>
      </c>
      <c r="AX242" s="29">
        <v>1</v>
      </c>
      <c r="AY242" s="34" t="s">
        <v>52</v>
      </c>
    </row>
    <row r="243" spans="1:51" x14ac:dyDescent="0.3">
      <c r="A243" s="28">
        <v>7200</v>
      </c>
      <c r="B243" s="33">
        <v>1</v>
      </c>
      <c r="C243" s="29">
        <v>89</v>
      </c>
      <c r="D243" s="29">
        <v>36</v>
      </c>
      <c r="E243" s="29">
        <v>46</v>
      </c>
      <c r="G243" s="33">
        <v>43</v>
      </c>
      <c r="H243" s="29">
        <v>48</v>
      </c>
      <c r="I243" s="29">
        <v>39</v>
      </c>
      <c r="J243" s="29">
        <v>54</v>
      </c>
      <c r="L243" s="33">
        <v>2</v>
      </c>
      <c r="M243" s="29">
        <v>81</v>
      </c>
      <c r="N243" s="29">
        <v>0</v>
      </c>
      <c r="O243" s="29">
        <v>0</v>
      </c>
      <c r="Q243" s="33">
        <v>50</v>
      </c>
      <c r="R243" s="29">
        <v>46</v>
      </c>
      <c r="S243" s="29">
        <v>54</v>
      </c>
      <c r="T243" s="29">
        <v>48</v>
      </c>
      <c r="V243" s="33">
        <v>34</v>
      </c>
      <c r="W243" s="29">
        <v>53</v>
      </c>
      <c r="X243" s="29">
        <v>25</v>
      </c>
      <c r="Y243" s="29">
        <v>14</v>
      </c>
      <c r="AA243" s="33">
        <v>5</v>
      </c>
      <c r="AB243" s="29">
        <v>85</v>
      </c>
      <c r="AC243" s="29">
        <v>55</v>
      </c>
      <c r="AD243" s="29">
        <v>73</v>
      </c>
      <c r="AF243" s="33">
        <v>64</v>
      </c>
      <c r="AG243" s="29">
        <v>46</v>
      </c>
      <c r="AH243" s="29">
        <v>79</v>
      </c>
      <c r="AI243" s="29">
        <v>54</v>
      </c>
      <c r="AK243" s="33">
        <v>54</v>
      </c>
      <c r="AL243" s="29">
        <v>41</v>
      </c>
      <c r="AM243" s="29">
        <v>40</v>
      </c>
      <c r="AN243" s="29">
        <v>64</v>
      </c>
      <c r="AP243" s="33">
        <v>16</v>
      </c>
      <c r="AQ243" s="29">
        <v>42</v>
      </c>
      <c r="AR243" s="29">
        <v>0</v>
      </c>
      <c r="AS243" s="29">
        <v>2</v>
      </c>
      <c r="AU243" s="33">
        <v>20</v>
      </c>
      <c r="AV243" s="29">
        <v>43</v>
      </c>
      <c r="AW243" s="29">
        <v>15</v>
      </c>
      <c r="AX243" s="29">
        <v>1</v>
      </c>
    </row>
    <row r="244" spans="1:51" x14ac:dyDescent="0.3">
      <c r="A244" s="28">
        <v>7230</v>
      </c>
      <c r="B244" s="33">
        <v>4</v>
      </c>
      <c r="C244" s="29">
        <v>82</v>
      </c>
      <c r="D244" s="29">
        <v>43</v>
      </c>
      <c r="E244" s="29">
        <v>52</v>
      </c>
      <c r="G244" s="33">
        <v>43</v>
      </c>
      <c r="H244" s="29">
        <v>48</v>
      </c>
      <c r="I244" s="29">
        <v>39</v>
      </c>
      <c r="J244" s="29">
        <v>55</v>
      </c>
      <c r="L244" s="33">
        <v>1</v>
      </c>
      <c r="M244" s="29">
        <v>82</v>
      </c>
      <c r="N244" s="29">
        <v>0</v>
      </c>
      <c r="O244" s="29">
        <v>0</v>
      </c>
      <c r="Q244" s="33">
        <v>51</v>
      </c>
      <c r="R244" s="29">
        <v>46</v>
      </c>
      <c r="S244" s="29">
        <v>56</v>
      </c>
      <c r="T244" s="29">
        <v>48</v>
      </c>
      <c r="V244" s="33">
        <v>35</v>
      </c>
      <c r="W244" s="29">
        <v>53</v>
      </c>
      <c r="X244" s="29">
        <v>23</v>
      </c>
      <c r="Y244" s="29">
        <v>13</v>
      </c>
      <c r="AA244" s="33">
        <v>6</v>
      </c>
      <c r="AB244" s="29">
        <v>70</v>
      </c>
      <c r="AC244" s="29">
        <v>53</v>
      </c>
      <c r="AD244" s="29">
        <v>70</v>
      </c>
      <c r="AF244" s="33">
        <v>62</v>
      </c>
      <c r="AG244" s="29">
        <v>47</v>
      </c>
      <c r="AH244" s="29">
        <v>76</v>
      </c>
      <c r="AI244" s="29">
        <v>51</v>
      </c>
      <c r="AK244" s="33">
        <v>53</v>
      </c>
      <c r="AL244" s="29">
        <v>41</v>
      </c>
      <c r="AM244" s="29">
        <v>40</v>
      </c>
      <c r="AN244" s="29">
        <v>64</v>
      </c>
      <c r="AP244" s="33">
        <v>18</v>
      </c>
      <c r="AQ244" s="29">
        <v>42</v>
      </c>
      <c r="AR244" s="29">
        <v>1</v>
      </c>
      <c r="AS244" s="29">
        <v>3</v>
      </c>
      <c r="AU244" s="33">
        <v>21</v>
      </c>
      <c r="AV244" s="29">
        <v>43</v>
      </c>
      <c r="AW244" s="29">
        <v>10</v>
      </c>
      <c r="AX244" s="29">
        <v>0</v>
      </c>
    </row>
    <row r="245" spans="1:51" x14ac:dyDescent="0.3">
      <c r="A245" s="28">
        <v>7260</v>
      </c>
      <c r="B245" s="33">
        <v>15</v>
      </c>
      <c r="C245" s="29">
        <v>73</v>
      </c>
      <c r="D245" s="29">
        <v>49</v>
      </c>
      <c r="E245" s="29">
        <v>59</v>
      </c>
      <c r="G245" s="33">
        <v>43</v>
      </c>
      <c r="H245" s="29">
        <v>48</v>
      </c>
      <c r="I245" s="29">
        <v>39</v>
      </c>
      <c r="J245" s="29">
        <v>55</v>
      </c>
      <c r="L245" s="33">
        <v>1</v>
      </c>
      <c r="M245" s="29">
        <v>84</v>
      </c>
      <c r="N245" s="29">
        <v>0</v>
      </c>
      <c r="O245" s="29">
        <v>0</v>
      </c>
      <c r="Q245" s="33">
        <v>52</v>
      </c>
      <c r="R245" s="29">
        <v>45</v>
      </c>
      <c r="S245" s="29">
        <v>56</v>
      </c>
      <c r="T245" s="29">
        <v>49</v>
      </c>
      <c r="V245" s="33">
        <v>38</v>
      </c>
      <c r="W245" s="29">
        <v>53</v>
      </c>
      <c r="X245" s="29">
        <v>22</v>
      </c>
      <c r="Y245" s="29">
        <v>13</v>
      </c>
      <c r="AA245" s="33">
        <v>7</v>
      </c>
      <c r="AB245" s="29">
        <v>61</v>
      </c>
      <c r="AC245" s="29">
        <v>54</v>
      </c>
      <c r="AD245" s="29">
        <v>72</v>
      </c>
      <c r="AF245" s="33">
        <v>62</v>
      </c>
      <c r="AG245" s="29">
        <v>47</v>
      </c>
      <c r="AH245" s="29">
        <v>78</v>
      </c>
      <c r="AI245" s="29">
        <v>52</v>
      </c>
      <c r="AK245" s="33">
        <v>52</v>
      </c>
      <c r="AL245" s="29">
        <v>41</v>
      </c>
      <c r="AM245" s="29">
        <v>41</v>
      </c>
      <c r="AN245" s="29">
        <v>65</v>
      </c>
      <c r="AP245" s="33">
        <v>20</v>
      </c>
      <c r="AQ245" s="29">
        <v>42</v>
      </c>
      <c r="AR245" s="29">
        <v>5</v>
      </c>
      <c r="AS245" s="29">
        <v>17</v>
      </c>
      <c r="AU245" s="33">
        <v>18</v>
      </c>
      <c r="AV245" s="29">
        <v>43</v>
      </c>
      <c r="AW245" s="29">
        <v>1</v>
      </c>
      <c r="AX245" s="29">
        <v>0</v>
      </c>
    </row>
    <row r="246" spans="1:51" x14ac:dyDescent="0.3">
      <c r="A246" s="28">
        <v>7290</v>
      </c>
      <c r="B246" s="33">
        <v>28</v>
      </c>
      <c r="C246" s="29">
        <v>64</v>
      </c>
      <c r="D246" s="29">
        <v>52</v>
      </c>
      <c r="E246" s="29">
        <v>64</v>
      </c>
      <c r="G246" s="33">
        <v>43</v>
      </c>
      <c r="H246" s="29">
        <v>48</v>
      </c>
      <c r="I246" s="29">
        <v>39</v>
      </c>
      <c r="J246" s="29">
        <v>57</v>
      </c>
      <c r="L246" s="33">
        <v>1</v>
      </c>
      <c r="M246" s="29">
        <v>86</v>
      </c>
      <c r="N246" s="29">
        <v>0</v>
      </c>
      <c r="O246" s="29">
        <v>0</v>
      </c>
      <c r="Q246" s="33">
        <v>51</v>
      </c>
      <c r="R246" s="29">
        <v>45</v>
      </c>
      <c r="S246" s="29">
        <v>56</v>
      </c>
      <c r="T246" s="29">
        <v>49</v>
      </c>
      <c r="V246" s="33">
        <v>39</v>
      </c>
      <c r="W246" s="29">
        <v>52</v>
      </c>
      <c r="X246" s="29">
        <v>23</v>
      </c>
      <c r="Y246" s="29">
        <v>14</v>
      </c>
      <c r="Z246" s="34" t="s">
        <v>48</v>
      </c>
      <c r="AA246" s="33">
        <v>7</v>
      </c>
      <c r="AB246" s="29">
        <v>55</v>
      </c>
      <c r="AC246" s="29">
        <v>55</v>
      </c>
      <c r="AD246" s="29">
        <v>72</v>
      </c>
      <c r="AE246" s="34" t="s">
        <v>51</v>
      </c>
      <c r="AF246" s="33">
        <v>61</v>
      </c>
      <c r="AG246" s="29">
        <v>47</v>
      </c>
      <c r="AH246" s="29">
        <v>77</v>
      </c>
      <c r="AI246" s="29">
        <v>51</v>
      </c>
      <c r="AK246" s="33">
        <v>53</v>
      </c>
      <c r="AL246" s="29">
        <v>41</v>
      </c>
      <c r="AM246" s="29">
        <v>40</v>
      </c>
      <c r="AN246" s="29">
        <v>63</v>
      </c>
      <c r="AP246" s="33">
        <v>32</v>
      </c>
      <c r="AQ246" s="29">
        <v>42</v>
      </c>
      <c r="AR246" s="29">
        <v>18</v>
      </c>
      <c r="AS246" s="29">
        <v>35</v>
      </c>
      <c r="AT246" s="34" t="s">
        <v>50</v>
      </c>
      <c r="AU246" s="33">
        <v>13</v>
      </c>
      <c r="AV246" s="29">
        <v>43</v>
      </c>
      <c r="AW246" s="29">
        <v>0</v>
      </c>
      <c r="AX246" s="29">
        <v>0</v>
      </c>
    </row>
    <row r="247" spans="1:51" x14ac:dyDescent="0.3">
      <c r="A247" s="28">
        <v>7320</v>
      </c>
      <c r="B247" s="33">
        <v>34</v>
      </c>
      <c r="C247" s="29">
        <v>57</v>
      </c>
      <c r="D247" s="29">
        <v>53</v>
      </c>
      <c r="E247" s="29">
        <v>66</v>
      </c>
      <c r="G247" s="33">
        <v>41</v>
      </c>
      <c r="H247" s="29">
        <v>48</v>
      </c>
      <c r="I247" s="29">
        <v>39</v>
      </c>
      <c r="J247" s="29">
        <v>55</v>
      </c>
      <c r="L247" s="33">
        <v>0</v>
      </c>
      <c r="M247" s="29">
        <v>89</v>
      </c>
      <c r="N247" s="29">
        <v>0</v>
      </c>
      <c r="O247" s="29">
        <v>0</v>
      </c>
      <c r="Q247" s="33">
        <v>51</v>
      </c>
      <c r="R247" s="29">
        <v>46</v>
      </c>
      <c r="S247" s="29">
        <v>55</v>
      </c>
      <c r="T247" s="29">
        <v>48</v>
      </c>
      <c r="V247" s="33">
        <v>38</v>
      </c>
      <c r="W247" s="29">
        <v>52</v>
      </c>
      <c r="X247" s="29">
        <v>20</v>
      </c>
      <c r="Y247" s="29">
        <v>9</v>
      </c>
      <c r="AA247" s="33">
        <v>8</v>
      </c>
      <c r="AB247" s="29">
        <v>52</v>
      </c>
      <c r="AC247" s="29">
        <v>55</v>
      </c>
      <c r="AD247" s="29">
        <v>72</v>
      </c>
      <c r="AF247" s="33">
        <v>63</v>
      </c>
      <c r="AG247" s="29">
        <v>46</v>
      </c>
      <c r="AH247" s="29">
        <v>80</v>
      </c>
      <c r="AI247" s="29">
        <v>54</v>
      </c>
      <c r="AK247" s="33">
        <v>52</v>
      </c>
      <c r="AL247" s="29">
        <v>41</v>
      </c>
      <c r="AM247" s="29">
        <v>39</v>
      </c>
      <c r="AN247" s="29">
        <v>62</v>
      </c>
      <c r="AP247" s="33">
        <v>46</v>
      </c>
      <c r="AQ247" s="29">
        <v>41</v>
      </c>
      <c r="AR247" s="29">
        <v>29</v>
      </c>
      <c r="AS247" s="29">
        <v>47</v>
      </c>
      <c r="AU247" s="33">
        <v>8</v>
      </c>
      <c r="AV247" s="29">
        <v>44</v>
      </c>
      <c r="AW247" s="29">
        <v>0</v>
      </c>
      <c r="AX247" s="29">
        <v>0</v>
      </c>
    </row>
    <row r="248" spans="1:51" x14ac:dyDescent="0.3">
      <c r="A248" s="28">
        <v>7350</v>
      </c>
      <c r="B248" s="33">
        <v>37</v>
      </c>
      <c r="C248" s="29">
        <v>53</v>
      </c>
      <c r="D248" s="29">
        <v>55</v>
      </c>
      <c r="E248" s="29">
        <v>69</v>
      </c>
      <c r="G248" s="33">
        <v>41</v>
      </c>
      <c r="H248" s="29">
        <v>48</v>
      </c>
      <c r="I248" s="29">
        <v>38</v>
      </c>
      <c r="J248" s="29">
        <v>54</v>
      </c>
      <c r="L248" s="33">
        <v>0</v>
      </c>
      <c r="M248" s="29">
        <v>91</v>
      </c>
      <c r="N248" s="29">
        <v>0</v>
      </c>
      <c r="O248" s="29">
        <v>0</v>
      </c>
      <c r="Q248" s="33">
        <v>52</v>
      </c>
      <c r="R248" s="29">
        <v>45</v>
      </c>
      <c r="S248" s="29">
        <v>55</v>
      </c>
      <c r="T248" s="29">
        <v>49</v>
      </c>
      <c r="V248" s="33">
        <v>35</v>
      </c>
      <c r="W248" s="29">
        <v>52</v>
      </c>
      <c r="X248" s="29">
        <v>9</v>
      </c>
      <c r="Y248" s="29">
        <v>3</v>
      </c>
      <c r="AA248" s="33">
        <v>11</v>
      </c>
      <c r="AB248" s="29">
        <v>49</v>
      </c>
      <c r="AC248" s="29">
        <v>56</v>
      </c>
      <c r="AD248" s="29">
        <v>73</v>
      </c>
      <c r="AF248" s="33">
        <v>62</v>
      </c>
      <c r="AG248" s="29">
        <v>47</v>
      </c>
      <c r="AH248" s="29">
        <v>79</v>
      </c>
      <c r="AI248" s="29">
        <v>52</v>
      </c>
      <c r="AK248" s="33">
        <v>52</v>
      </c>
      <c r="AL248" s="29">
        <v>41</v>
      </c>
      <c r="AM248" s="29">
        <v>38</v>
      </c>
      <c r="AN248" s="29">
        <v>62</v>
      </c>
      <c r="AP248" s="33">
        <v>56</v>
      </c>
      <c r="AQ248" s="29">
        <v>41</v>
      </c>
      <c r="AR248" s="29">
        <v>44</v>
      </c>
      <c r="AS248" s="29">
        <v>58</v>
      </c>
      <c r="AU248" s="33">
        <v>5</v>
      </c>
      <c r="AV248" s="29">
        <v>45</v>
      </c>
      <c r="AW248" s="29">
        <v>1</v>
      </c>
      <c r="AX248" s="29">
        <v>0</v>
      </c>
    </row>
    <row r="249" spans="1:51" x14ac:dyDescent="0.3">
      <c r="A249" s="28">
        <v>7380</v>
      </c>
      <c r="B249" s="33">
        <v>40</v>
      </c>
      <c r="C249" s="29">
        <v>51</v>
      </c>
      <c r="D249" s="29">
        <v>55</v>
      </c>
      <c r="E249" s="29">
        <v>70</v>
      </c>
      <c r="G249" s="33">
        <v>41</v>
      </c>
      <c r="H249" s="29">
        <v>49</v>
      </c>
      <c r="I249" s="29">
        <v>38</v>
      </c>
      <c r="J249" s="29">
        <v>55</v>
      </c>
      <c r="L249" s="33">
        <v>0</v>
      </c>
      <c r="M249" s="29">
        <v>93</v>
      </c>
      <c r="N249" s="29">
        <v>0</v>
      </c>
      <c r="O249" s="29">
        <v>0</v>
      </c>
      <c r="Q249" s="33">
        <v>52</v>
      </c>
      <c r="R249" s="29">
        <v>45</v>
      </c>
      <c r="S249" s="29">
        <v>57</v>
      </c>
      <c r="T249" s="29">
        <v>49</v>
      </c>
      <c r="V249" s="33">
        <v>34</v>
      </c>
      <c r="W249" s="29">
        <v>52</v>
      </c>
      <c r="X249" s="29">
        <v>7</v>
      </c>
      <c r="Y249" s="29">
        <v>2</v>
      </c>
      <c r="AA249" s="33">
        <v>14</v>
      </c>
      <c r="AB249" s="29">
        <v>47</v>
      </c>
      <c r="AC249" s="29">
        <v>62</v>
      </c>
      <c r="AD249" s="29">
        <v>76</v>
      </c>
      <c r="AF249" s="33">
        <v>65</v>
      </c>
      <c r="AG249" s="29">
        <v>46</v>
      </c>
      <c r="AH249" s="29">
        <v>82</v>
      </c>
      <c r="AI249" s="29">
        <v>56</v>
      </c>
      <c r="AK249" s="33">
        <v>52</v>
      </c>
      <c r="AL249" s="29">
        <v>41</v>
      </c>
      <c r="AM249" s="29">
        <v>37</v>
      </c>
      <c r="AN249" s="29">
        <v>61</v>
      </c>
      <c r="AP249" s="33">
        <v>65</v>
      </c>
      <c r="AQ249" s="29">
        <v>41</v>
      </c>
      <c r="AR249" s="29">
        <v>56</v>
      </c>
      <c r="AS249" s="29">
        <v>68</v>
      </c>
      <c r="AU249" s="33">
        <v>5</v>
      </c>
      <c r="AV249" s="29">
        <v>46</v>
      </c>
      <c r="AW249" s="29">
        <v>0</v>
      </c>
      <c r="AX249" s="29">
        <v>0</v>
      </c>
    </row>
    <row r="250" spans="1:51" x14ac:dyDescent="0.3">
      <c r="A250" s="28">
        <v>7410</v>
      </c>
      <c r="B250" s="33">
        <v>42</v>
      </c>
      <c r="C250" s="29">
        <v>49</v>
      </c>
      <c r="D250" s="29">
        <v>57</v>
      </c>
      <c r="E250" s="29">
        <v>72</v>
      </c>
      <c r="G250" s="33">
        <v>41</v>
      </c>
      <c r="H250" s="29">
        <v>49</v>
      </c>
      <c r="I250" s="29">
        <v>39</v>
      </c>
      <c r="J250" s="29">
        <v>55</v>
      </c>
      <c r="L250" s="33">
        <v>1</v>
      </c>
      <c r="M250" s="29">
        <v>96</v>
      </c>
      <c r="N250" s="29">
        <v>0</v>
      </c>
      <c r="O250" s="29">
        <v>0</v>
      </c>
      <c r="Q250" s="33">
        <v>52</v>
      </c>
      <c r="R250" s="29">
        <v>45</v>
      </c>
      <c r="S250" s="29">
        <v>57</v>
      </c>
      <c r="T250" s="29">
        <v>48</v>
      </c>
      <c r="V250" s="33">
        <v>35</v>
      </c>
      <c r="W250" s="29">
        <v>52</v>
      </c>
      <c r="X250" s="29">
        <v>4</v>
      </c>
      <c r="Y250" s="29">
        <v>2</v>
      </c>
      <c r="AA250" s="33">
        <v>16</v>
      </c>
      <c r="AB250" s="29">
        <v>45</v>
      </c>
      <c r="AC250" s="29">
        <v>64</v>
      </c>
      <c r="AD250" s="29">
        <v>76</v>
      </c>
      <c r="AF250" s="33">
        <v>64</v>
      </c>
      <c r="AG250" s="29">
        <v>46</v>
      </c>
      <c r="AH250" s="29">
        <v>80</v>
      </c>
      <c r="AI250" s="29">
        <v>54</v>
      </c>
      <c r="AK250" s="33">
        <v>51</v>
      </c>
      <c r="AL250" s="29">
        <v>41</v>
      </c>
      <c r="AM250" s="29">
        <v>38</v>
      </c>
      <c r="AN250" s="29">
        <v>62</v>
      </c>
      <c r="AP250" s="33">
        <v>73</v>
      </c>
      <c r="AQ250" s="29">
        <v>41</v>
      </c>
      <c r="AR250" s="29">
        <v>61</v>
      </c>
      <c r="AS250" s="29">
        <v>72</v>
      </c>
      <c r="AU250" s="33">
        <v>6</v>
      </c>
      <c r="AV250" s="29">
        <v>47</v>
      </c>
      <c r="AW250" s="29">
        <v>1</v>
      </c>
      <c r="AX250" s="29">
        <v>0</v>
      </c>
    </row>
    <row r="251" spans="1:51" x14ac:dyDescent="0.3">
      <c r="A251" s="28">
        <v>7440</v>
      </c>
      <c r="B251" s="33">
        <v>45</v>
      </c>
      <c r="C251" s="29">
        <v>48</v>
      </c>
      <c r="D251" s="29">
        <v>57</v>
      </c>
      <c r="E251" s="29">
        <v>72</v>
      </c>
      <c r="F251" s="34" t="s">
        <v>51</v>
      </c>
      <c r="G251" s="33">
        <v>41</v>
      </c>
      <c r="H251" s="29">
        <v>49</v>
      </c>
      <c r="I251" s="29">
        <v>40</v>
      </c>
      <c r="J251" s="29">
        <v>56</v>
      </c>
      <c r="L251" s="33">
        <v>0</v>
      </c>
      <c r="M251" s="29">
        <v>97</v>
      </c>
      <c r="N251" s="29">
        <v>0</v>
      </c>
      <c r="O251" s="29">
        <v>0</v>
      </c>
      <c r="Q251" s="33">
        <v>53</v>
      </c>
      <c r="R251" s="29">
        <v>45</v>
      </c>
      <c r="S251" s="29">
        <v>56</v>
      </c>
      <c r="T251" s="29">
        <v>48</v>
      </c>
      <c r="V251" s="33">
        <v>24</v>
      </c>
      <c r="W251" s="29">
        <v>52</v>
      </c>
      <c r="X251" s="29">
        <v>3</v>
      </c>
      <c r="Y251" s="29">
        <v>1</v>
      </c>
      <c r="AA251" s="33">
        <v>16</v>
      </c>
      <c r="AB251" s="29">
        <v>44</v>
      </c>
      <c r="AC251" s="29">
        <v>65</v>
      </c>
      <c r="AD251" s="29">
        <v>78</v>
      </c>
      <c r="AF251" s="33">
        <v>64</v>
      </c>
      <c r="AG251" s="29">
        <v>46</v>
      </c>
      <c r="AH251" s="29">
        <v>81</v>
      </c>
      <c r="AI251" s="29">
        <v>55</v>
      </c>
      <c r="AK251" s="33">
        <v>52</v>
      </c>
      <c r="AL251" s="29">
        <v>41</v>
      </c>
      <c r="AM251" s="29">
        <v>37</v>
      </c>
      <c r="AN251" s="29">
        <v>61</v>
      </c>
      <c r="AP251" s="33">
        <v>77</v>
      </c>
      <c r="AQ251" s="29">
        <v>40</v>
      </c>
      <c r="AR251" s="29">
        <v>64</v>
      </c>
      <c r="AS251" s="29">
        <v>75</v>
      </c>
      <c r="AU251" s="33">
        <v>5</v>
      </c>
      <c r="AV251" s="29">
        <v>48</v>
      </c>
      <c r="AW251" s="29">
        <v>2</v>
      </c>
      <c r="AX251" s="29">
        <v>0</v>
      </c>
    </row>
    <row r="252" spans="1:51" x14ac:dyDescent="0.3">
      <c r="A252" s="28">
        <v>7470</v>
      </c>
      <c r="B252" s="33">
        <v>45</v>
      </c>
      <c r="C252" s="29">
        <v>47</v>
      </c>
      <c r="D252" s="29">
        <v>57</v>
      </c>
      <c r="E252" s="29">
        <v>73</v>
      </c>
      <c r="G252" s="33">
        <v>41</v>
      </c>
      <c r="H252" s="29">
        <v>49</v>
      </c>
      <c r="I252" s="29">
        <v>40</v>
      </c>
      <c r="J252" s="29">
        <v>56</v>
      </c>
      <c r="L252" s="33">
        <v>0</v>
      </c>
      <c r="M252" s="29">
        <v>99</v>
      </c>
      <c r="N252" s="29">
        <v>0</v>
      </c>
      <c r="O252" s="29">
        <v>0</v>
      </c>
      <c r="Q252" s="33">
        <v>52</v>
      </c>
      <c r="R252" s="29">
        <v>45</v>
      </c>
      <c r="S252" s="29">
        <v>58</v>
      </c>
      <c r="T252" s="29">
        <v>50</v>
      </c>
      <c r="V252" s="33">
        <v>21</v>
      </c>
      <c r="W252" s="29">
        <v>53</v>
      </c>
      <c r="X252" s="29">
        <v>2</v>
      </c>
      <c r="Y252" s="29">
        <v>1</v>
      </c>
      <c r="AA252" s="33">
        <v>17</v>
      </c>
      <c r="AB252" s="29">
        <v>43</v>
      </c>
      <c r="AC252" s="29">
        <v>63</v>
      </c>
      <c r="AD252" s="29">
        <v>74</v>
      </c>
      <c r="AF252" s="33">
        <v>64</v>
      </c>
      <c r="AG252" s="29">
        <v>46</v>
      </c>
      <c r="AH252" s="29">
        <v>81</v>
      </c>
      <c r="AI252" s="29">
        <v>55</v>
      </c>
      <c r="AK252" s="33">
        <v>52</v>
      </c>
      <c r="AL252" s="29">
        <v>41</v>
      </c>
      <c r="AM252" s="29">
        <v>37</v>
      </c>
      <c r="AN252" s="29">
        <v>61</v>
      </c>
      <c r="AP252" s="33">
        <v>80</v>
      </c>
      <c r="AQ252" s="29">
        <v>40</v>
      </c>
      <c r="AR252" s="29">
        <v>64</v>
      </c>
      <c r="AS252" s="29">
        <v>75</v>
      </c>
      <c r="AU252" s="33">
        <v>7</v>
      </c>
      <c r="AV252" s="29">
        <v>48</v>
      </c>
      <c r="AW252" s="29">
        <v>11</v>
      </c>
      <c r="AX252" s="29">
        <v>0</v>
      </c>
    </row>
    <row r="253" spans="1:51" x14ac:dyDescent="0.3">
      <c r="A253" s="28">
        <v>7500</v>
      </c>
      <c r="B253" s="33">
        <v>45</v>
      </c>
      <c r="C253" s="29">
        <v>47</v>
      </c>
      <c r="D253" s="29">
        <v>57</v>
      </c>
      <c r="E253" s="29">
        <v>73</v>
      </c>
      <c r="G253" s="33">
        <v>41</v>
      </c>
      <c r="H253" s="29">
        <v>49</v>
      </c>
      <c r="I253" s="29">
        <v>41</v>
      </c>
      <c r="J253" s="29">
        <v>57</v>
      </c>
      <c r="L253" s="33">
        <v>0</v>
      </c>
      <c r="M253" s="29">
        <v>101</v>
      </c>
      <c r="N253" s="29">
        <v>0</v>
      </c>
      <c r="O253" s="29">
        <v>0</v>
      </c>
      <c r="Q253" s="33">
        <v>52</v>
      </c>
      <c r="R253" s="29">
        <v>45</v>
      </c>
      <c r="S253" s="29">
        <v>54</v>
      </c>
      <c r="T253" s="29">
        <v>49</v>
      </c>
      <c r="V253" s="33">
        <v>18</v>
      </c>
      <c r="W253" s="29">
        <v>55</v>
      </c>
      <c r="X253" s="29">
        <v>2</v>
      </c>
      <c r="Y253" s="29">
        <v>1</v>
      </c>
      <c r="AA253" s="33">
        <v>17</v>
      </c>
      <c r="AB253" s="29">
        <v>42</v>
      </c>
      <c r="AC253" s="29">
        <v>65</v>
      </c>
      <c r="AD253" s="29">
        <v>76</v>
      </c>
      <c r="AF253" s="33">
        <v>65</v>
      </c>
      <c r="AG253" s="29">
        <v>46</v>
      </c>
      <c r="AH253" s="29">
        <v>82</v>
      </c>
      <c r="AI253" s="29">
        <v>56</v>
      </c>
      <c r="AK253" s="33">
        <v>51</v>
      </c>
      <c r="AL253" s="29">
        <v>41</v>
      </c>
      <c r="AM253" s="29">
        <v>37</v>
      </c>
      <c r="AN253" s="29">
        <v>61</v>
      </c>
      <c r="AP253" s="33">
        <v>82</v>
      </c>
      <c r="AQ253" s="29">
        <v>40</v>
      </c>
      <c r="AR253" s="29">
        <v>65</v>
      </c>
      <c r="AS253" s="29">
        <v>75</v>
      </c>
      <c r="AU253" s="33">
        <v>11</v>
      </c>
      <c r="AV253" s="29">
        <v>48</v>
      </c>
      <c r="AW253" s="29">
        <v>15</v>
      </c>
      <c r="AX253" s="29">
        <v>0</v>
      </c>
    </row>
    <row r="254" spans="1:51" x14ac:dyDescent="0.3">
      <c r="A254" s="28">
        <v>7530</v>
      </c>
      <c r="B254" s="33">
        <v>49</v>
      </c>
      <c r="C254" s="29">
        <v>46</v>
      </c>
      <c r="D254" s="29">
        <v>57</v>
      </c>
      <c r="E254" s="29">
        <v>73</v>
      </c>
      <c r="G254" s="33">
        <v>40</v>
      </c>
      <c r="H254" s="29">
        <v>49</v>
      </c>
      <c r="I254" s="29">
        <v>41</v>
      </c>
      <c r="J254" s="29">
        <v>57</v>
      </c>
      <c r="L254" s="33">
        <v>0</v>
      </c>
      <c r="M254" s="29">
        <v>103</v>
      </c>
      <c r="N254" s="29">
        <v>0</v>
      </c>
      <c r="O254" s="29">
        <v>0</v>
      </c>
      <c r="Q254" s="33">
        <v>53</v>
      </c>
      <c r="R254" s="29">
        <v>45</v>
      </c>
      <c r="S254" s="29">
        <v>53</v>
      </c>
      <c r="T254" s="29">
        <v>50</v>
      </c>
      <c r="V254" s="33">
        <v>17</v>
      </c>
      <c r="W254" s="29">
        <v>57</v>
      </c>
      <c r="X254" s="29">
        <v>3</v>
      </c>
      <c r="Y254" s="29">
        <v>1</v>
      </c>
      <c r="AA254" s="33">
        <v>17</v>
      </c>
      <c r="AB254" s="29">
        <v>42</v>
      </c>
      <c r="AC254" s="29">
        <v>64</v>
      </c>
      <c r="AD254" s="29">
        <v>75</v>
      </c>
      <c r="AF254" s="33">
        <v>65</v>
      </c>
      <c r="AG254" s="29">
        <v>46</v>
      </c>
      <c r="AH254" s="29">
        <v>82</v>
      </c>
      <c r="AI254" s="29">
        <v>55</v>
      </c>
      <c r="AK254" s="33">
        <v>52</v>
      </c>
      <c r="AL254" s="29">
        <v>41</v>
      </c>
      <c r="AM254" s="29">
        <v>38</v>
      </c>
      <c r="AN254" s="29">
        <v>61</v>
      </c>
      <c r="AP254" s="33">
        <v>83</v>
      </c>
      <c r="AQ254" s="29">
        <v>40</v>
      </c>
      <c r="AR254" s="29">
        <v>64</v>
      </c>
      <c r="AS254" s="29">
        <v>75</v>
      </c>
      <c r="AU254" s="33">
        <v>16</v>
      </c>
      <c r="AV254" s="29">
        <v>47</v>
      </c>
      <c r="AW254" s="29">
        <v>8</v>
      </c>
      <c r="AX254" s="29">
        <v>0</v>
      </c>
    </row>
    <row r="255" spans="1:51" x14ac:dyDescent="0.3">
      <c r="A255" s="28">
        <v>7560</v>
      </c>
      <c r="B255" s="33">
        <v>53</v>
      </c>
      <c r="C255" s="29">
        <v>46</v>
      </c>
      <c r="D255" s="29">
        <v>58</v>
      </c>
      <c r="E255" s="29">
        <v>73</v>
      </c>
      <c r="G255" s="33">
        <v>40</v>
      </c>
      <c r="H255" s="29">
        <v>49</v>
      </c>
      <c r="I255" s="29">
        <v>41</v>
      </c>
      <c r="J255" s="29">
        <v>56</v>
      </c>
      <c r="L255" s="33">
        <v>0</v>
      </c>
      <c r="M255" s="29">
        <v>105</v>
      </c>
      <c r="N255" s="29">
        <v>0</v>
      </c>
      <c r="O255" s="29">
        <v>0</v>
      </c>
      <c r="Q255" s="33">
        <v>53</v>
      </c>
      <c r="R255" s="29">
        <v>45</v>
      </c>
      <c r="S255" s="29">
        <v>53</v>
      </c>
      <c r="T255" s="29">
        <v>52</v>
      </c>
      <c r="V255" s="33">
        <v>15</v>
      </c>
      <c r="W255" s="29">
        <v>59</v>
      </c>
      <c r="X255" s="29">
        <v>4</v>
      </c>
      <c r="Y255" s="29">
        <v>1</v>
      </c>
      <c r="AA255" s="33">
        <v>16</v>
      </c>
      <c r="AB255" s="29">
        <v>42</v>
      </c>
      <c r="AC255" s="29">
        <v>63</v>
      </c>
      <c r="AD255" s="29">
        <v>74</v>
      </c>
      <c r="AF255" s="33">
        <v>65</v>
      </c>
      <c r="AG255" s="29">
        <v>46</v>
      </c>
      <c r="AH255" s="29">
        <v>83</v>
      </c>
      <c r="AI255" s="29">
        <v>55</v>
      </c>
      <c r="AK255" s="33">
        <v>51</v>
      </c>
      <c r="AL255" s="29">
        <v>41</v>
      </c>
      <c r="AM255" s="29">
        <v>38</v>
      </c>
      <c r="AN255" s="29">
        <v>61</v>
      </c>
      <c r="AP255" s="33">
        <v>83</v>
      </c>
      <c r="AQ255" s="29">
        <v>40</v>
      </c>
      <c r="AR255" s="29">
        <v>65</v>
      </c>
      <c r="AS255" s="29">
        <v>75</v>
      </c>
      <c r="AT255" s="34" t="s">
        <v>51</v>
      </c>
      <c r="AU255" s="33">
        <v>18</v>
      </c>
      <c r="AV255" s="29">
        <v>45</v>
      </c>
      <c r="AW255" s="29">
        <v>3</v>
      </c>
      <c r="AX255" s="29">
        <v>0</v>
      </c>
    </row>
    <row r="256" spans="1:51" x14ac:dyDescent="0.3">
      <c r="A256" s="28">
        <v>7590</v>
      </c>
      <c r="B256" s="33">
        <v>55</v>
      </c>
      <c r="C256" s="29">
        <v>45</v>
      </c>
      <c r="D256" s="29">
        <v>60</v>
      </c>
      <c r="E256" s="29">
        <v>74</v>
      </c>
      <c r="G256" s="33">
        <v>40</v>
      </c>
      <c r="H256" s="29">
        <v>49</v>
      </c>
      <c r="I256" s="29">
        <v>42</v>
      </c>
      <c r="J256" s="29">
        <v>58</v>
      </c>
      <c r="L256" s="33">
        <v>0</v>
      </c>
      <c r="M256" s="29">
        <v>107</v>
      </c>
      <c r="N256" s="29">
        <v>0</v>
      </c>
      <c r="O256" s="29">
        <v>0</v>
      </c>
      <c r="Q256" s="33">
        <v>53</v>
      </c>
      <c r="R256" s="29">
        <v>45</v>
      </c>
      <c r="S256" s="29">
        <v>53</v>
      </c>
      <c r="T256" s="29">
        <v>51</v>
      </c>
      <c r="V256" s="33">
        <v>14</v>
      </c>
      <c r="W256" s="29">
        <v>61</v>
      </c>
      <c r="X256" s="29">
        <v>3</v>
      </c>
      <c r="Y256" s="29">
        <v>1</v>
      </c>
      <c r="AA256" s="33">
        <v>16</v>
      </c>
      <c r="AB256" s="29">
        <v>42</v>
      </c>
      <c r="AC256" s="29">
        <v>61</v>
      </c>
      <c r="AD256" s="29">
        <v>72</v>
      </c>
      <c r="AF256" s="33">
        <v>65</v>
      </c>
      <c r="AG256" s="29">
        <v>46</v>
      </c>
      <c r="AH256" s="29">
        <v>83</v>
      </c>
      <c r="AI256" s="29">
        <v>56</v>
      </c>
      <c r="AK256" s="33">
        <v>49</v>
      </c>
      <c r="AL256" s="29">
        <v>41</v>
      </c>
      <c r="AM256" s="29">
        <v>37</v>
      </c>
      <c r="AN256" s="29">
        <v>61</v>
      </c>
      <c r="AP256" s="33">
        <v>85</v>
      </c>
      <c r="AQ256" s="29">
        <v>40</v>
      </c>
      <c r="AR256" s="29">
        <v>63</v>
      </c>
      <c r="AS256" s="29">
        <v>75</v>
      </c>
      <c r="AU256" s="33">
        <v>14</v>
      </c>
      <c r="AV256" s="29">
        <v>43</v>
      </c>
      <c r="AW256" s="29">
        <v>7</v>
      </c>
      <c r="AX256" s="29">
        <v>0</v>
      </c>
    </row>
    <row r="257" spans="1:51" x14ac:dyDescent="0.3">
      <c r="A257" s="28">
        <v>7620</v>
      </c>
      <c r="B257" s="33">
        <v>57</v>
      </c>
      <c r="C257" s="29">
        <v>45</v>
      </c>
      <c r="D257" s="29">
        <v>60</v>
      </c>
      <c r="E257" s="29">
        <v>75</v>
      </c>
      <c r="G257" s="33">
        <v>40</v>
      </c>
      <c r="H257" s="29">
        <v>49</v>
      </c>
      <c r="I257" s="29">
        <v>42</v>
      </c>
      <c r="J257" s="29">
        <v>58</v>
      </c>
      <c r="L257" s="33">
        <v>0</v>
      </c>
      <c r="M257" s="29">
        <v>109</v>
      </c>
      <c r="N257" s="29">
        <v>0</v>
      </c>
      <c r="O257" s="29">
        <v>0</v>
      </c>
      <c r="Q257" s="33">
        <v>53</v>
      </c>
      <c r="R257" s="29">
        <v>45</v>
      </c>
      <c r="S257" s="29">
        <v>53</v>
      </c>
      <c r="T257" s="29">
        <v>51</v>
      </c>
      <c r="V257" s="33">
        <v>17</v>
      </c>
      <c r="W257" s="29">
        <v>64</v>
      </c>
      <c r="X257" s="29">
        <v>2</v>
      </c>
      <c r="Y257" s="29">
        <v>0</v>
      </c>
      <c r="AA257" s="33">
        <v>17</v>
      </c>
      <c r="AB257" s="29">
        <v>42</v>
      </c>
      <c r="AC257" s="29">
        <v>62</v>
      </c>
      <c r="AD257" s="29">
        <v>73</v>
      </c>
      <c r="AF257" s="33">
        <v>62</v>
      </c>
      <c r="AG257" s="29">
        <v>46</v>
      </c>
      <c r="AH257" s="29">
        <v>79</v>
      </c>
      <c r="AI257" s="29">
        <v>52</v>
      </c>
      <c r="AK257" s="33">
        <v>51</v>
      </c>
      <c r="AL257" s="29">
        <v>41</v>
      </c>
      <c r="AM257" s="29">
        <v>37</v>
      </c>
      <c r="AN257" s="29">
        <v>61</v>
      </c>
      <c r="AP257" s="33">
        <v>84</v>
      </c>
      <c r="AQ257" s="29">
        <v>41</v>
      </c>
      <c r="AR257" s="29">
        <v>63</v>
      </c>
      <c r="AS257" s="29">
        <v>75</v>
      </c>
      <c r="AU257" s="33">
        <v>11</v>
      </c>
      <c r="AV257" s="29">
        <v>43</v>
      </c>
      <c r="AW257" s="29">
        <v>2</v>
      </c>
      <c r="AX257" s="29">
        <v>0</v>
      </c>
    </row>
    <row r="258" spans="1:51" x14ac:dyDescent="0.3">
      <c r="A258" s="28">
        <v>7650</v>
      </c>
      <c r="B258" s="33">
        <v>59</v>
      </c>
      <c r="C258" s="29">
        <v>44</v>
      </c>
      <c r="D258" s="29">
        <v>60</v>
      </c>
      <c r="E258" s="29">
        <v>76</v>
      </c>
      <c r="G258" s="33">
        <v>39</v>
      </c>
      <c r="H258" s="29">
        <v>49</v>
      </c>
      <c r="I258" s="29">
        <v>41</v>
      </c>
      <c r="J258" s="29">
        <v>56</v>
      </c>
      <c r="L258" s="33">
        <v>0</v>
      </c>
      <c r="M258" s="29">
        <v>111</v>
      </c>
      <c r="N258" s="29">
        <v>0</v>
      </c>
      <c r="O258" s="29">
        <v>0</v>
      </c>
      <c r="Q258" s="33">
        <v>53</v>
      </c>
      <c r="R258" s="29">
        <v>45</v>
      </c>
      <c r="S258" s="29">
        <v>56</v>
      </c>
      <c r="T258" s="29">
        <v>52</v>
      </c>
      <c r="V258" s="33">
        <v>21</v>
      </c>
      <c r="W258" s="29">
        <v>65</v>
      </c>
      <c r="X258" s="29">
        <v>1</v>
      </c>
      <c r="Y258" s="29">
        <v>0</v>
      </c>
      <c r="AA258" s="33">
        <v>18</v>
      </c>
      <c r="AB258" s="29">
        <v>41</v>
      </c>
      <c r="AC258" s="29">
        <v>67</v>
      </c>
      <c r="AD258" s="29">
        <v>77</v>
      </c>
      <c r="AF258" s="33">
        <v>63</v>
      </c>
      <c r="AG258" s="29">
        <v>46</v>
      </c>
      <c r="AH258" s="29">
        <v>81</v>
      </c>
      <c r="AI258" s="29">
        <v>54</v>
      </c>
      <c r="AK258" s="33">
        <v>52</v>
      </c>
      <c r="AL258" s="29">
        <v>41</v>
      </c>
      <c r="AM258" s="29">
        <v>36</v>
      </c>
      <c r="AN258" s="29">
        <v>59</v>
      </c>
      <c r="AP258" s="33">
        <v>85</v>
      </c>
      <c r="AQ258" s="29">
        <v>40</v>
      </c>
      <c r="AR258" s="29">
        <v>66</v>
      </c>
      <c r="AS258" s="29">
        <v>76</v>
      </c>
      <c r="AU258" s="33">
        <v>10</v>
      </c>
      <c r="AV258" s="29">
        <v>43</v>
      </c>
      <c r="AW258" s="29">
        <v>2</v>
      </c>
      <c r="AX258" s="29">
        <v>0</v>
      </c>
    </row>
    <row r="259" spans="1:51" x14ac:dyDescent="0.3">
      <c r="A259" s="28">
        <v>7680</v>
      </c>
      <c r="B259" s="33">
        <v>60</v>
      </c>
      <c r="C259" s="29">
        <v>44</v>
      </c>
      <c r="D259" s="29">
        <v>61</v>
      </c>
      <c r="E259" s="29">
        <v>77</v>
      </c>
      <c r="G259" s="33">
        <v>40</v>
      </c>
      <c r="H259" s="29">
        <v>49</v>
      </c>
      <c r="I259" s="29">
        <v>42</v>
      </c>
      <c r="J259" s="29">
        <v>58</v>
      </c>
      <c r="L259" s="33">
        <v>0</v>
      </c>
      <c r="M259" s="29">
        <v>113</v>
      </c>
      <c r="N259" s="29">
        <v>0</v>
      </c>
      <c r="O259" s="29">
        <v>0</v>
      </c>
      <c r="Q259" s="33">
        <v>52</v>
      </c>
      <c r="R259" s="29">
        <v>44</v>
      </c>
      <c r="S259" s="29">
        <v>56</v>
      </c>
      <c r="T259" s="29">
        <v>49</v>
      </c>
      <c r="V259" s="33">
        <v>21</v>
      </c>
      <c r="W259" s="29">
        <v>66</v>
      </c>
      <c r="X259" s="29">
        <v>2</v>
      </c>
      <c r="Y259" s="29">
        <v>1</v>
      </c>
      <c r="AA259" s="33">
        <v>17</v>
      </c>
      <c r="AB259" s="29">
        <v>41</v>
      </c>
      <c r="AC259" s="29">
        <v>65</v>
      </c>
      <c r="AD259" s="29">
        <v>76</v>
      </c>
      <c r="AF259" s="33">
        <v>63</v>
      </c>
      <c r="AG259" s="29">
        <v>46</v>
      </c>
      <c r="AH259" s="29">
        <v>79</v>
      </c>
      <c r="AI259" s="29">
        <v>53</v>
      </c>
      <c r="AK259" s="33">
        <v>52</v>
      </c>
      <c r="AL259" s="29">
        <v>41</v>
      </c>
      <c r="AM259" s="29">
        <v>35</v>
      </c>
      <c r="AN259" s="29">
        <v>61</v>
      </c>
      <c r="AP259" s="33">
        <v>87</v>
      </c>
      <c r="AQ259" s="29">
        <v>40</v>
      </c>
      <c r="AR259" s="29">
        <v>70</v>
      </c>
      <c r="AS259" s="29">
        <v>79</v>
      </c>
      <c r="AU259" s="33">
        <v>8</v>
      </c>
      <c r="AV259" s="29">
        <v>43</v>
      </c>
      <c r="AW259" s="29">
        <v>6</v>
      </c>
      <c r="AX259" s="29">
        <v>0</v>
      </c>
    </row>
    <row r="260" spans="1:51" x14ac:dyDescent="0.3">
      <c r="A260" s="28">
        <v>7710</v>
      </c>
      <c r="B260" s="33">
        <v>61</v>
      </c>
      <c r="C260" s="29">
        <v>43</v>
      </c>
      <c r="D260" s="29">
        <v>60</v>
      </c>
      <c r="E260" s="29">
        <v>77</v>
      </c>
      <c r="G260" s="33">
        <v>40</v>
      </c>
      <c r="H260" s="29">
        <v>49</v>
      </c>
      <c r="I260" s="29">
        <v>42</v>
      </c>
      <c r="J260" s="29">
        <v>58</v>
      </c>
      <c r="L260" s="33">
        <v>1</v>
      </c>
      <c r="M260" s="29">
        <v>115</v>
      </c>
      <c r="N260" s="29">
        <v>0</v>
      </c>
      <c r="O260" s="29">
        <v>0</v>
      </c>
      <c r="Q260" s="33">
        <v>51</v>
      </c>
      <c r="R260" s="29">
        <v>44</v>
      </c>
      <c r="S260" s="29">
        <v>61</v>
      </c>
      <c r="T260" s="29">
        <v>50</v>
      </c>
      <c r="V260" s="33">
        <v>21</v>
      </c>
      <c r="W260" s="29">
        <v>67</v>
      </c>
      <c r="X260" s="29">
        <v>2</v>
      </c>
      <c r="Y260" s="29">
        <v>1</v>
      </c>
      <c r="AA260" s="33">
        <v>17</v>
      </c>
      <c r="AB260" s="29">
        <v>41</v>
      </c>
      <c r="AC260" s="29">
        <v>65</v>
      </c>
      <c r="AD260" s="29">
        <v>76</v>
      </c>
      <c r="AF260" s="33">
        <v>62</v>
      </c>
      <c r="AG260" s="29">
        <v>47</v>
      </c>
      <c r="AH260" s="29">
        <v>79</v>
      </c>
      <c r="AI260" s="29">
        <v>53</v>
      </c>
      <c r="AK260" s="33">
        <v>53</v>
      </c>
      <c r="AL260" s="29">
        <v>41</v>
      </c>
      <c r="AM260" s="29">
        <v>37</v>
      </c>
      <c r="AN260" s="29">
        <v>61</v>
      </c>
      <c r="AP260" s="33">
        <v>87</v>
      </c>
      <c r="AQ260" s="29">
        <v>39</v>
      </c>
      <c r="AR260" s="29">
        <v>70</v>
      </c>
      <c r="AS260" s="29">
        <v>80</v>
      </c>
      <c r="AU260" s="33">
        <v>7</v>
      </c>
      <c r="AV260" s="29">
        <v>43</v>
      </c>
      <c r="AW260" s="29">
        <v>10</v>
      </c>
      <c r="AX260" s="29">
        <v>0</v>
      </c>
    </row>
    <row r="261" spans="1:51" x14ac:dyDescent="0.3">
      <c r="A261" s="28">
        <v>7740</v>
      </c>
      <c r="B261" s="33">
        <v>61</v>
      </c>
      <c r="C261" s="29">
        <v>43</v>
      </c>
      <c r="D261" s="29">
        <v>61</v>
      </c>
      <c r="E261" s="29">
        <v>77</v>
      </c>
      <c r="G261" s="33">
        <v>39</v>
      </c>
      <c r="H261" s="29">
        <v>49</v>
      </c>
      <c r="I261" s="29">
        <v>42</v>
      </c>
      <c r="J261" s="29">
        <v>58</v>
      </c>
      <c r="L261" s="33">
        <v>0</v>
      </c>
      <c r="M261" s="29">
        <v>117</v>
      </c>
      <c r="N261" s="29">
        <v>0</v>
      </c>
      <c r="O261" s="29">
        <v>0</v>
      </c>
      <c r="Q261" s="33">
        <v>52</v>
      </c>
      <c r="R261" s="29">
        <v>45</v>
      </c>
      <c r="S261" s="29">
        <v>62</v>
      </c>
      <c r="T261" s="29">
        <v>52</v>
      </c>
      <c r="V261" s="33">
        <v>18</v>
      </c>
      <c r="W261" s="29">
        <v>68</v>
      </c>
      <c r="X261" s="29">
        <v>2</v>
      </c>
      <c r="Y261" s="29">
        <v>1</v>
      </c>
      <c r="AA261" s="33">
        <v>17</v>
      </c>
      <c r="AB261" s="29">
        <v>41</v>
      </c>
      <c r="AC261" s="29">
        <v>66</v>
      </c>
      <c r="AD261" s="29">
        <v>76</v>
      </c>
      <c r="AF261" s="33">
        <v>63</v>
      </c>
      <c r="AG261" s="29">
        <v>46</v>
      </c>
      <c r="AH261" s="29">
        <v>81</v>
      </c>
      <c r="AI261" s="29">
        <v>55</v>
      </c>
      <c r="AK261" s="33">
        <v>52</v>
      </c>
      <c r="AL261" s="29">
        <v>41</v>
      </c>
      <c r="AM261" s="29">
        <v>39</v>
      </c>
      <c r="AN261" s="29">
        <v>58</v>
      </c>
      <c r="AP261" s="33">
        <v>88</v>
      </c>
      <c r="AQ261" s="29">
        <v>39</v>
      </c>
      <c r="AR261" s="29">
        <v>72</v>
      </c>
      <c r="AS261" s="29">
        <v>80</v>
      </c>
      <c r="AU261" s="33">
        <v>9</v>
      </c>
      <c r="AV261" s="29">
        <v>43</v>
      </c>
      <c r="AW261" s="29">
        <v>6</v>
      </c>
      <c r="AX261" s="29">
        <v>0</v>
      </c>
    </row>
    <row r="262" spans="1:51" x14ac:dyDescent="0.3">
      <c r="A262" s="28">
        <v>7770</v>
      </c>
      <c r="B262" s="33">
        <v>59</v>
      </c>
      <c r="C262" s="29">
        <v>44</v>
      </c>
      <c r="D262" s="29">
        <v>60</v>
      </c>
      <c r="E262" s="29">
        <v>77</v>
      </c>
      <c r="G262" s="33">
        <v>38</v>
      </c>
      <c r="H262" s="29">
        <v>49</v>
      </c>
      <c r="I262" s="29">
        <v>41</v>
      </c>
      <c r="J262" s="29">
        <v>56</v>
      </c>
      <c r="L262" s="33">
        <v>0</v>
      </c>
      <c r="M262" s="29">
        <v>118</v>
      </c>
      <c r="N262" s="29">
        <v>0</v>
      </c>
      <c r="O262" s="29">
        <v>0</v>
      </c>
      <c r="Q262" s="33">
        <v>52</v>
      </c>
      <c r="R262" s="29">
        <v>45</v>
      </c>
      <c r="S262" s="29">
        <v>62</v>
      </c>
      <c r="T262" s="29">
        <v>52</v>
      </c>
      <c r="V262" s="33">
        <v>18</v>
      </c>
      <c r="W262" s="29">
        <v>69</v>
      </c>
      <c r="X262" s="29">
        <v>2</v>
      </c>
      <c r="Y262" s="29">
        <v>0</v>
      </c>
      <c r="AA262" s="33">
        <v>18</v>
      </c>
      <c r="AB262" s="29">
        <v>41</v>
      </c>
      <c r="AC262" s="29">
        <v>66</v>
      </c>
      <c r="AD262" s="29">
        <v>76</v>
      </c>
      <c r="AF262" s="33">
        <v>64</v>
      </c>
      <c r="AG262" s="29">
        <v>46</v>
      </c>
      <c r="AH262" s="29">
        <v>83</v>
      </c>
      <c r="AI262" s="29">
        <v>55</v>
      </c>
      <c r="AK262" s="33">
        <v>53</v>
      </c>
      <c r="AL262" s="29">
        <v>41</v>
      </c>
      <c r="AM262" s="29">
        <v>40</v>
      </c>
      <c r="AN262" s="29">
        <v>59</v>
      </c>
      <c r="AP262" s="33">
        <v>88</v>
      </c>
      <c r="AQ262" s="29">
        <v>39</v>
      </c>
      <c r="AR262" s="29">
        <v>72</v>
      </c>
      <c r="AS262" s="29">
        <v>81</v>
      </c>
      <c r="AU262" s="33">
        <v>12</v>
      </c>
      <c r="AV262" s="29">
        <v>43</v>
      </c>
      <c r="AW262" s="29">
        <v>3</v>
      </c>
      <c r="AX262" s="29">
        <v>0</v>
      </c>
    </row>
    <row r="263" spans="1:51" x14ac:dyDescent="0.3">
      <c r="A263" s="28">
        <v>7800</v>
      </c>
      <c r="B263" s="33">
        <v>60</v>
      </c>
      <c r="C263" s="29">
        <v>44</v>
      </c>
      <c r="D263" s="29">
        <v>60</v>
      </c>
      <c r="E263" s="29">
        <v>76</v>
      </c>
      <c r="G263" s="33">
        <v>38</v>
      </c>
      <c r="H263" s="29">
        <v>49</v>
      </c>
      <c r="I263" s="29">
        <v>42</v>
      </c>
      <c r="J263" s="29">
        <v>57</v>
      </c>
      <c r="L263" s="33">
        <v>0</v>
      </c>
      <c r="M263" s="29">
        <v>120</v>
      </c>
      <c r="N263" s="29">
        <v>0</v>
      </c>
      <c r="O263" s="29">
        <v>0</v>
      </c>
      <c r="Q263" s="33">
        <v>53</v>
      </c>
      <c r="R263" s="29">
        <v>44</v>
      </c>
      <c r="S263" s="29">
        <v>63</v>
      </c>
      <c r="T263" s="29">
        <v>54</v>
      </c>
      <c r="V263" s="33">
        <v>20</v>
      </c>
      <c r="W263" s="29">
        <v>70</v>
      </c>
      <c r="X263" s="29">
        <v>2</v>
      </c>
      <c r="Y263" s="29">
        <v>1</v>
      </c>
      <c r="AA263" s="33">
        <v>18</v>
      </c>
      <c r="AB263" s="29">
        <v>41</v>
      </c>
      <c r="AC263" s="29">
        <v>68</v>
      </c>
      <c r="AD263" s="29">
        <v>78</v>
      </c>
      <c r="AF263" s="33">
        <v>64</v>
      </c>
      <c r="AG263" s="29">
        <v>46</v>
      </c>
      <c r="AH263" s="29">
        <v>84</v>
      </c>
      <c r="AI263" s="29">
        <v>56</v>
      </c>
      <c r="AK263" s="33">
        <v>51</v>
      </c>
      <c r="AL263" s="29">
        <v>41</v>
      </c>
      <c r="AM263" s="29">
        <v>40</v>
      </c>
      <c r="AN263" s="29">
        <v>59</v>
      </c>
      <c r="AP263" s="33">
        <v>89</v>
      </c>
      <c r="AQ263" s="29">
        <v>39</v>
      </c>
      <c r="AR263" s="29">
        <v>72</v>
      </c>
      <c r="AS263" s="29">
        <v>81</v>
      </c>
      <c r="AU263" s="33">
        <v>10</v>
      </c>
      <c r="AV263" s="29">
        <v>42</v>
      </c>
      <c r="AW263" s="29">
        <v>1</v>
      </c>
      <c r="AX263" s="29">
        <v>0</v>
      </c>
    </row>
    <row r="264" spans="1:51" x14ac:dyDescent="0.3">
      <c r="A264" s="28">
        <v>7830</v>
      </c>
      <c r="B264" s="33">
        <v>60</v>
      </c>
      <c r="C264" s="29">
        <v>44</v>
      </c>
      <c r="D264" s="29">
        <v>60</v>
      </c>
      <c r="E264" s="29">
        <v>77</v>
      </c>
      <c r="G264" s="33">
        <v>38</v>
      </c>
      <c r="H264" s="29">
        <v>49</v>
      </c>
      <c r="I264" s="29">
        <v>43</v>
      </c>
      <c r="J264" s="29">
        <v>59</v>
      </c>
      <c r="L264" s="33">
        <v>0</v>
      </c>
      <c r="M264" s="29">
        <v>122</v>
      </c>
      <c r="N264" s="29">
        <v>0</v>
      </c>
      <c r="O264" s="29">
        <v>0</v>
      </c>
      <c r="Q264" s="33">
        <v>53</v>
      </c>
      <c r="R264" s="29">
        <v>44</v>
      </c>
      <c r="S264" s="29">
        <v>64</v>
      </c>
      <c r="T264" s="29">
        <v>54</v>
      </c>
      <c r="V264" s="33">
        <v>19</v>
      </c>
      <c r="W264" s="29">
        <v>70</v>
      </c>
      <c r="X264" s="29">
        <v>3</v>
      </c>
      <c r="Y264" s="29">
        <v>1</v>
      </c>
      <c r="AA264" s="33">
        <v>17</v>
      </c>
      <c r="AB264" s="29">
        <v>41</v>
      </c>
      <c r="AC264" s="29">
        <v>66</v>
      </c>
      <c r="AD264" s="29">
        <v>76</v>
      </c>
      <c r="AF264" s="33">
        <v>64</v>
      </c>
      <c r="AG264" s="29">
        <v>46</v>
      </c>
      <c r="AH264" s="29">
        <v>84</v>
      </c>
      <c r="AI264" s="29">
        <v>57</v>
      </c>
      <c r="AK264" s="33">
        <v>51</v>
      </c>
      <c r="AL264" s="29">
        <v>41</v>
      </c>
      <c r="AM264" s="29">
        <v>41</v>
      </c>
      <c r="AN264" s="29">
        <v>59</v>
      </c>
      <c r="AP264" s="33">
        <v>89</v>
      </c>
      <c r="AQ264" s="29">
        <v>39</v>
      </c>
      <c r="AR264" s="29">
        <v>72</v>
      </c>
      <c r="AS264" s="29">
        <v>81</v>
      </c>
      <c r="AU264" s="33">
        <v>8</v>
      </c>
      <c r="AV264" s="29">
        <v>42</v>
      </c>
      <c r="AW264" s="29">
        <v>1</v>
      </c>
      <c r="AX264" s="29">
        <v>0</v>
      </c>
    </row>
    <row r="265" spans="1:51" x14ac:dyDescent="0.3">
      <c r="A265" s="28">
        <v>7860</v>
      </c>
      <c r="B265" s="33">
        <v>60</v>
      </c>
      <c r="C265" s="29">
        <v>44</v>
      </c>
      <c r="D265" s="29">
        <v>61</v>
      </c>
      <c r="E265" s="29">
        <v>77</v>
      </c>
      <c r="G265" s="33">
        <v>37</v>
      </c>
      <c r="H265" s="29">
        <v>49</v>
      </c>
      <c r="I265" s="29">
        <v>43</v>
      </c>
      <c r="J265" s="29">
        <v>59</v>
      </c>
      <c r="L265" s="33">
        <v>0</v>
      </c>
      <c r="M265" s="29">
        <v>124</v>
      </c>
      <c r="N265" s="29">
        <v>0</v>
      </c>
      <c r="O265" s="29">
        <v>0</v>
      </c>
      <c r="Q265" s="33">
        <v>55</v>
      </c>
      <c r="R265" s="29">
        <v>44</v>
      </c>
      <c r="S265" s="29">
        <v>67</v>
      </c>
      <c r="T265" s="29">
        <v>56</v>
      </c>
      <c r="V265" s="33">
        <v>19</v>
      </c>
      <c r="W265" s="29">
        <v>71</v>
      </c>
      <c r="X265" s="29">
        <v>3</v>
      </c>
      <c r="Y265" s="29">
        <v>1</v>
      </c>
      <c r="AA265" s="33">
        <v>16</v>
      </c>
      <c r="AB265" s="29">
        <v>41</v>
      </c>
      <c r="AC265" s="29">
        <v>65</v>
      </c>
      <c r="AD265" s="29">
        <v>75</v>
      </c>
      <c r="AF265" s="33">
        <v>59</v>
      </c>
      <c r="AG265" s="29">
        <v>46</v>
      </c>
      <c r="AH265" s="29">
        <v>74</v>
      </c>
      <c r="AI265" s="29">
        <v>48</v>
      </c>
      <c r="AK265" s="33">
        <v>51</v>
      </c>
      <c r="AL265" s="29">
        <v>41</v>
      </c>
      <c r="AM265" s="29">
        <v>40</v>
      </c>
      <c r="AN265" s="29">
        <v>59</v>
      </c>
      <c r="AP265" s="33">
        <v>89</v>
      </c>
      <c r="AQ265" s="29">
        <v>39</v>
      </c>
      <c r="AR265" s="29">
        <v>72</v>
      </c>
      <c r="AS265" s="29">
        <v>81</v>
      </c>
      <c r="AU265" s="33">
        <v>5</v>
      </c>
      <c r="AV265" s="29">
        <v>42</v>
      </c>
      <c r="AW265" s="29">
        <v>1</v>
      </c>
      <c r="AX265" s="29">
        <v>0</v>
      </c>
    </row>
    <row r="266" spans="1:51" x14ac:dyDescent="0.3">
      <c r="A266" s="28">
        <v>7890</v>
      </c>
      <c r="B266" s="33">
        <v>60</v>
      </c>
      <c r="C266" s="29">
        <v>44</v>
      </c>
      <c r="D266" s="29">
        <v>61</v>
      </c>
      <c r="E266" s="29">
        <v>77</v>
      </c>
      <c r="G266" s="33">
        <v>37</v>
      </c>
      <c r="H266" s="29">
        <v>49</v>
      </c>
      <c r="I266" s="29">
        <v>43</v>
      </c>
      <c r="J266" s="29">
        <v>59</v>
      </c>
      <c r="L266" s="33">
        <v>0</v>
      </c>
      <c r="M266" s="29">
        <v>126</v>
      </c>
      <c r="N266" s="29">
        <v>0</v>
      </c>
      <c r="O266" s="29">
        <v>0</v>
      </c>
      <c r="P266" s="34" t="s">
        <v>50</v>
      </c>
      <c r="Q266" s="33">
        <v>57</v>
      </c>
      <c r="R266" s="29">
        <v>43</v>
      </c>
      <c r="S266" s="29">
        <v>70</v>
      </c>
      <c r="T266" s="29">
        <v>58</v>
      </c>
      <c r="V266" s="33">
        <v>19</v>
      </c>
      <c r="W266" s="29">
        <v>71</v>
      </c>
      <c r="X266" s="29">
        <v>3</v>
      </c>
      <c r="Y266" s="29">
        <v>1</v>
      </c>
      <c r="AA266" s="33">
        <v>15</v>
      </c>
      <c r="AB266" s="29">
        <v>41</v>
      </c>
      <c r="AC266" s="29">
        <v>63</v>
      </c>
      <c r="AD266" s="29">
        <v>73</v>
      </c>
      <c r="AF266" s="33">
        <v>54</v>
      </c>
      <c r="AG266" s="29">
        <v>47</v>
      </c>
      <c r="AH266" s="29">
        <v>76</v>
      </c>
      <c r="AI266" s="29">
        <v>50</v>
      </c>
      <c r="AK266" s="33">
        <v>52</v>
      </c>
      <c r="AL266" s="29">
        <v>41</v>
      </c>
      <c r="AM266" s="29">
        <v>40</v>
      </c>
      <c r="AN266" s="29">
        <v>60</v>
      </c>
      <c r="AP266" s="33">
        <v>88</v>
      </c>
      <c r="AQ266" s="29">
        <v>39</v>
      </c>
      <c r="AR266" s="29">
        <v>71</v>
      </c>
      <c r="AS266" s="29">
        <v>80</v>
      </c>
      <c r="AU266" s="33">
        <v>3</v>
      </c>
      <c r="AV266" s="29">
        <v>43</v>
      </c>
      <c r="AW266" s="29">
        <v>1</v>
      </c>
      <c r="AX266" s="29">
        <v>0</v>
      </c>
    </row>
    <row r="267" spans="1:51" x14ac:dyDescent="0.3">
      <c r="A267" s="28">
        <v>7920</v>
      </c>
      <c r="B267" s="33">
        <v>60</v>
      </c>
      <c r="C267" s="29">
        <v>44</v>
      </c>
      <c r="D267" s="29">
        <v>60</v>
      </c>
      <c r="E267" s="29">
        <v>77</v>
      </c>
      <c r="G267" s="33">
        <v>37</v>
      </c>
      <c r="H267" s="29">
        <v>49</v>
      </c>
      <c r="I267" s="29">
        <v>43</v>
      </c>
      <c r="J267" s="29">
        <v>59</v>
      </c>
      <c r="L267" s="33">
        <v>0</v>
      </c>
      <c r="M267" s="29">
        <v>128</v>
      </c>
      <c r="N267" s="29">
        <v>1</v>
      </c>
      <c r="O267" s="29">
        <v>0</v>
      </c>
      <c r="Q267" s="33">
        <v>58</v>
      </c>
      <c r="R267" s="29">
        <v>42</v>
      </c>
      <c r="S267" s="29">
        <v>72</v>
      </c>
      <c r="T267" s="29">
        <v>59</v>
      </c>
      <c r="V267" s="33">
        <v>21</v>
      </c>
      <c r="W267" s="29">
        <v>71</v>
      </c>
      <c r="X267" s="29">
        <v>2</v>
      </c>
      <c r="Y267" s="29">
        <v>0</v>
      </c>
      <c r="AA267" s="33">
        <v>15</v>
      </c>
      <c r="AB267" s="29">
        <v>41</v>
      </c>
      <c r="AC267" s="29">
        <v>63</v>
      </c>
      <c r="AD267" s="29">
        <v>72</v>
      </c>
      <c r="AF267" s="33">
        <v>57</v>
      </c>
      <c r="AG267" s="29">
        <v>47</v>
      </c>
      <c r="AH267" s="29">
        <v>80</v>
      </c>
      <c r="AI267" s="29">
        <v>53</v>
      </c>
      <c r="AK267" s="33">
        <v>52</v>
      </c>
      <c r="AL267" s="29">
        <v>41</v>
      </c>
      <c r="AM267" s="29">
        <v>40</v>
      </c>
      <c r="AN267" s="29">
        <v>61</v>
      </c>
      <c r="AP267" s="33">
        <v>87</v>
      </c>
      <c r="AQ267" s="29">
        <v>39</v>
      </c>
      <c r="AR267" s="29">
        <v>72</v>
      </c>
      <c r="AS267" s="29">
        <v>80</v>
      </c>
      <c r="AU267" s="33">
        <v>3</v>
      </c>
      <c r="AV267" s="29">
        <v>44</v>
      </c>
      <c r="AW267" s="29">
        <v>0</v>
      </c>
      <c r="AX267" s="29">
        <v>0</v>
      </c>
    </row>
    <row r="268" spans="1:51" x14ac:dyDescent="0.3">
      <c r="A268" s="28">
        <v>7950</v>
      </c>
      <c r="B268" s="33">
        <v>60</v>
      </c>
      <c r="C268" s="29">
        <v>44</v>
      </c>
      <c r="D268" s="29">
        <v>60</v>
      </c>
      <c r="E268" s="29">
        <v>77</v>
      </c>
      <c r="G268" s="33">
        <v>36</v>
      </c>
      <c r="H268" s="29">
        <v>49</v>
      </c>
      <c r="I268" s="29">
        <v>45</v>
      </c>
      <c r="J268" s="29">
        <v>60</v>
      </c>
      <c r="L268" s="33">
        <v>2</v>
      </c>
      <c r="M268" s="29">
        <v>129</v>
      </c>
      <c r="N268" s="29">
        <v>15</v>
      </c>
      <c r="O268" s="29">
        <v>2</v>
      </c>
      <c r="Q268" s="33">
        <v>56</v>
      </c>
      <c r="R268" s="29">
        <v>41</v>
      </c>
      <c r="S268" s="29">
        <v>68</v>
      </c>
      <c r="T268" s="29">
        <v>54</v>
      </c>
      <c r="V268" s="33">
        <v>23</v>
      </c>
      <c r="W268" s="29">
        <v>71</v>
      </c>
      <c r="X268" s="29">
        <v>1</v>
      </c>
      <c r="Y268" s="29">
        <v>1</v>
      </c>
      <c r="Z268" s="34" t="s">
        <v>49</v>
      </c>
      <c r="AA268" s="33">
        <v>16</v>
      </c>
      <c r="AB268" s="29">
        <v>41</v>
      </c>
      <c r="AC268" s="29">
        <v>63</v>
      </c>
      <c r="AD268" s="29">
        <v>73</v>
      </c>
      <c r="AF268" s="33">
        <v>58</v>
      </c>
      <c r="AG268" s="29">
        <v>47</v>
      </c>
      <c r="AH268" s="29">
        <v>82</v>
      </c>
      <c r="AI268" s="29">
        <v>53</v>
      </c>
      <c r="AK268" s="33">
        <v>52</v>
      </c>
      <c r="AL268" s="29">
        <v>41</v>
      </c>
      <c r="AM268" s="29">
        <v>39</v>
      </c>
      <c r="AN268" s="29">
        <v>60</v>
      </c>
      <c r="AP268" s="33">
        <v>87</v>
      </c>
      <c r="AQ268" s="29">
        <v>39</v>
      </c>
      <c r="AR268" s="29">
        <v>73</v>
      </c>
      <c r="AS268" s="29">
        <v>81</v>
      </c>
      <c r="AU268" s="33">
        <v>3</v>
      </c>
      <c r="AV268" s="29">
        <v>45</v>
      </c>
      <c r="AW268" s="29">
        <v>0</v>
      </c>
      <c r="AX268" s="29">
        <v>0</v>
      </c>
    </row>
    <row r="269" spans="1:51" x14ac:dyDescent="0.3">
      <c r="A269" s="28">
        <v>7980</v>
      </c>
      <c r="B269" s="33">
        <v>60</v>
      </c>
      <c r="C269" s="29">
        <v>44</v>
      </c>
      <c r="D269" s="29">
        <v>60</v>
      </c>
      <c r="E269" s="29">
        <v>77</v>
      </c>
      <c r="G269" s="33">
        <v>36</v>
      </c>
      <c r="H269" s="29">
        <v>49</v>
      </c>
      <c r="I269" s="29">
        <v>45</v>
      </c>
      <c r="J269" s="29">
        <v>61</v>
      </c>
      <c r="L269" s="33">
        <v>9</v>
      </c>
      <c r="M269" s="29">
        <v>127</v>
      </c>
      <c r="N269" s="29">
        <v>30</v>
      </c>
      <c r="O269" s="29">
        <v>10</v>
      </c>
      <c r="Q269" s="33">
        <v>54</v>
      </c>
      <c r="R269" s="29">
        <v>42</v>
      </c>
      <c r="S269" s="29">
        <v>63</v>
      </c>
      <c r="T269" s="29">
        <v>50</v>
      </c>
      <c r="V269" s="33">
        <v>23</v>
      </c>
      <c r="W269" s="29">
        <v>71</v>
      </c>
      <c r="X269" s="29">
        <v>1</v>
      </c>
      <c r="Y269" s="29">
        <v>0</v>
      </c>
      <c r="AA269" s="33">
        <v>16</v>
      </c>
      <c r="AB269" s="29">
        <v>41</v>
      </c>
      <c r="AC269" s="29">
        <v>64</v>
      </c>
      <c r="AD269" s="29">
        <v>73</v>
      </c>
      <c r="AF269" s="33">
        <v>58</v>
      </c>
      <c r="AG269" s="29">
        <v>47</v>
      </c>
      <c r="AH269" s="29">
        <v>81</v>
      </c>
      <c r="AI269" s="29">
        <v>53</v>
      </c>
      <c r="AK269" s="33">
        <v>52</v>
      </c>
      <c r="AL269" s="29">
        <v>41</v>
      </c>
      <c r="AM269" s="29">
        <v>41</v>
      </c>
      <c r="AN269" s="29">
        <v>61</v>
      </c>
      <c r="AP269" s="33">
        <v>88</v>
      </c>
      <c r="AQ269" s="29">
        <v>39</v>
      </c>
      <c r="AR269" s="29">
        <v>73</v>
      </c>
      <c r="AS269" s="29">
        <v>81</v>
      </c>
      <c r="AU269" s="33">
        <v>3</v>
      </c>
      <c r="AV269" s="29">
        <v>46</v>
      </c>
      <c r="AW269" s="29">
        <v>0</v>
      </c>
      <c r="AX269" s="29">
        <v>0</v>
      </c>
    </row>
    <row r="270" spans="1:51" x14ac:dyDescent="0.3">
      <c r="A270" s="28">
        <v>8010</v>
      </c>
      <c r="B270" s="33">
        <v>60</v>
      </c>
      <c r="C270" s="29">
        <v>44</v>
      </c>
      <c r="D270" s="29">
        <v>59</v>
      </c>
      <c r="E270" s="29">
        <v>77</v>
      </c>
      <c r="G270" s="33">
        <v>36</v>
      </c>
      <c r="H270" s="29">
        <v>48</v>
      </c>
      <c r="I270" s="29">
        <v>45</v>
      </c>
      <c r="J270" s="29">
        <v>60</v>
      </c>
      <c r="L270" s="33">
        <v>21</v>
      </c>
      <c r="M270" s="29">
        <v>119</v>
      </c>
      <c r="N270" s="29">
        <v>37</v>
      </c>
      <c r="O270" s="29">
        <v>17</v>
      </c>
      <c r="Q270" s="33">
        <v>53</v>
      </c>
      <c r="R270" s="29">
        <v>43</v>
      </c>
      <c r="S270" s="29">
        <v>63</v>
      </c>
      <c r="T270" s="29">
        <v>52</v>
      </c>
      <c r="V270" s="33">
        <v>22</v>
      </c>
      <c r="W270" s="29">
        <v>71</v>
      </c>
      <c r="X270" s="29">
        <v>0</v>
      </c>
      <c r="Y270" s="29">
        <v>0</v>
      </c>
      <c r="AA270" s="33">
        <v>16</v>
      </c>
      <c r="AB270" s="29">
        <v>41</v>
      </c>
      <c r="AC270" s="29">
        <v>66</v>
      </c>
      <c r="AD270" s="29">
        <v>76</v>
      </c>
      <c r="AF270" s="33">
        <v>57</v>
      </c>
      <c r="AG270" s="29">
        <v>47</v>
      </c>
      <c r="AH270" s="29">
        <v>81</v>
      </c>
      <c r="AI270" s="29">
        <v>53</v>
      </c>
      <c r="AK270" s="33">
        <v>51</v>
      </c>
      <c r="AL270" s="29">
        <v>41</v>
      </c>
      <c r="AM270" s="29">
        <v>41</v>
      </c>
      <c r="AN270" s="29">
        <v>60</v>
      </c>
      <c r="AP270" s="33">
        <v>88</v>
      </c>
      <c r="AQ270" s="29">
        <v>39</v>
      </c>
      <c r="AR270" s="29">
        <v>74</v>
      </c>
      <c r="AS270" s="29">
        <v>83</v>
      </c>
      <c r="AU270" s="33">
        <v>2</v>
      </c>
      <c r="AV270" s="29">
        <v>46</v>
      </c>
      <c r="AW270" s="29">
        <v>0</v>
      </c>
      <c r="AX270" s="29">
        <v>0</v>
      </c>
      <c r="AY270" s="34" t="s">
        <v>50</v>
      </c>
    </row>
    <row r="271" spans="1:51" x14ac:dyDescent="0.3">
      <c r="A271" s="28">
        <v>8040</v>
      </c>
      <c r="B271" s="33">
        <v>62</v>
      </c>
      <c r="C271" s="29">
        <v>44</v>
      </c>
      <c r="D271" s="29">
        <v>61</v>
      </c>
      <c r="E271" s="29">
        <v>78</v>
      </c>
      <c r="G271" s="33">
        <v>35</v>
      </c>
      <c r="H271" s="29">
        <v>48</v>
      </c>
      <c r="I271" s="29">
        <v>44</v>
      </c>
      <c r="J271" s="29">
        <v>60</v>
      </c>
      <c r="L271" s="33">
        <v>33</v>
      </c>
      <c r="M271" s="29">
        <v>103</v>
      </c>
      <c r="N271" s="29">
        <v>40</v>
      </c>
      <c r="O271" s="29">
        <v>23</v>
      </c>
      <c r="Q271" s="33">
        <v>52</v>
      </c>
      <c r="R271" s="29">
        <v>43</v>
      </c>
      <c r="S271" s="29">
        <v>64</v>
      </c>
      <c r="T271" s="29">
        <v>52</v>
      </c>
      <c r="V271" s="33">
        <v>19</v>
      </c>
      <c r="W271" s="29">
        <v>70</v>
      </c>
      <c r="X271" s="29">
        <v>0</v>
      </c>
      <c r="Y271" s="29">
        <v>0</v>
      </c>
      <c r="AA271" s="33">
        <v>15</v>
      </c>
      <c r="AB271" s="29">
        <v>41</v>
      </c>
      <c r="AC271" s="29">
        <v>62</v>
      </c>
      <c r="AD271" s="29">
        <v>72</v>
      </c>
      <c r="AF271" s="33">
        <v>57</v>
      </c>
      <c r="AG271" s="29">
        <v>47</v>
      </c>
      <c r="AH271" s="29">
        <v>79</v>
      </c>
      <c r="AI271" s="29">
        <v>51</v>
      </c>
      <c r="AK271" s="33">
        <v>51</v>
      </c>
      <c r="AL271" s="29">
        <v>41</v>
      </c>
      <c r="AM271" s="29">
        <v>40</v>
      </c>
      <c r="AN271" s="29">
        <v>59</v>
      </c>
      <c r="AP271" s="33">
        <v>89</v>
      </c>
      <c r="AQ271" s="29">
        <v>39</v>
      </c>
      <c r="AR271" s="29">
        <v>75</v>
      </c>
      <c r="AS271" s="29">
        <v>83</v>
      </c>
      <c r="AU271" s="33">
        <v>2</v>
      </c>
      <c r="AV271" s="29">
        <v>47</v>
      </c>
      <c r="AW271" s="29">
        <v>3</v>
      </c>
      <c r="AX271" s="29">
        <v>0</v>
      </c>
    </row>
    <row r="272" spans="1:51" x14ac:dyDescent="0.3">
      <c r="A272" s="28">
        <v>8070</v>
      </c>
      <c r="B272" s="33">
        <v>62</v>
      </c>
      <c r="C272" s="29">
        <v>43</v>
      </c>
      <c r="D272" s="29">
        <v>61</v>
      </c>
      <c r="E272" s="29">
        <v>78</v>
      </c>
      <c r="G272" s="33">
        <v>35</v>
      </c>
      <c r="H272" s="29">
        <v>48</v>
      </c>
      <c r="I272" s="29">
        <v>44</v>
      </c>
      <c r="J272" s="29">
        <v>60</v>
      </c>
      <c r="L272" s="33">
        <v>44</v>
      </c>
      <c r="M272" s="29">
        <v>84</v>
      </c>
      <c r="N272" s="29">
        <v>42</v>
      </c>
      <c r="O272" s="29">
        <v>26</v>
      </c>
      <c r="Q272" s="33">
        <v>51</v>
      </c>
      <c r="R272" s="29">
        <v>44</v>
      </c>
      <c r="S272" s="29">
        <v>63</v>
      </c>
      <c r="T272" s="29">
        <v>50</v>
      </c>
      <c r="V272" s="33">
        <v>20</v>
      </c>
      <c r="W272" s="29">
        <v>71</v>
      </c>
      <c r="X272" s="29">
        <v>0</v>
      </c>
      <c r="Y272" s="29">
        <v>0</v>
      </c>
      <c r="AA272" s="33">
        <v>14</v>
      </c>
      <c r="AB272" s="29">
        <v>42</v>
      </c>
      <c r="AC272" s="29">
        <v>61</v>
      </c>
      <c r="AD272" s="29">
        <v>71</v>
      </c>
      <c r="AF272" s="33">
        <v>56</v>
      </c>
      <c r="AG272" s="29">
        <v>47</v>
      </c>
      <c r="AH272" s="29">
        <v>81</v>
      </c>
      <c r="AI272" s="29">
        <v>53</v>
      </c>
      <c r="AK272" s="33">
        <v>52</v>
      </c>
      <c r="AL272" s="29">
        <v>41</v>
      </c>
      <c r="AM272" s="29">
        <v>40</v>
      </c>
      <c r="AN272" s="29">
        <v>60</v>
      </c>
      <c r="AP272" s="33">
        <v>89</v>
      </c>
      <c r="AQ272" s="29">
        <v>38</v>
      </c>
      <c r="AR272" s="29">
        <v>75</v>
      </c>
      <c r="AS272" s="29">
        <v>83</v>
      </c>
      <c r="AU272" s="33">
        <v>3</v>
      </c>
      <c r="AV272" s="29">
        <v>49</v>
      </c>
      <c r="AW272" s="29">
        <v>12</v>
      </c>
      <c r="AX272" s="29">
        <v>1</v>
      </c>
    </row>
    <row r="273" spans="1:51" x14ac:dyDescent="0.3">
      <c r="A273" s="28">
        <v>8100</v>
      </c>
      <c r="B273" s="33">
        <v>63</v>
      </c>
      <c r="C273" s="29">
        <v>43</v>
      </c>
      <c r="D273" s="29">
        <v>62</v>
      </c>
      <c r="E273" s="29">
        <v>79</v>
      </c>
      <c r="G273" s="33">
        <v>35</v>
      </c>
      <c r="H273" s="29">
        <v>48</v>
      </c>
      <c r="I273" s="29">
        <v>44</v>
      </c>
      <c r="J273" s="29">
        <v>60</v>
      </c>
      <c r="L273" s="33">
        <v>50</v>
      </c>
      <c r="M273" s="29">
        <v>71</v>
      </c>
      <c r="N273" s="29">
        <v>43</v>
      </c>
      <c r="O273" s="29">
        <v>28</v>
      </c>
      <c r="Q273" s="33">
        <v>50</v>
      </c>
      <c r="R273" s="29">
        <v>44</v>
      </c>
      <c r="S273" s="29">
        <v>62</v>
      </c>
      <c r="T273" s="29">
        <v>51</v>
      </c>
      <c r="V273" s="33">
        <v>13</v>
      </c>
      <c r="W273" s="29">
        <v>71</v>
      </c>
      <c r="X273" s="29">
        <v>0</v>
      </c>
      <c r="Y273" s="29">
        <v>0</v>
      </c>
      <c r="AA273" s="33">
        <v>13</v>
      </c>
      <c r="AB273" s="29">
        <v>42</v>
      </c>
      <c r="AC273" s="29">
        <v>61</v>
      </c>
      <c r="AD273" s="29">
        <v>70</v>
      </c>
      <c r="AF273" s="33">
        <v>56</v>
      </c>
      <c r="AG273" s="29">
        <v>47</v>
      </c>
      <c r="AH273" s="29">
        <v>80</v>
      </c>
      <c r="AI273" s="29">
        <v>51</v>
      </c>
      <c r="AK273" s="33">
        <v>53</v>
      </c>
      <c r="AL273" s="29">
        <v>41</v>
      </c>
      <c r="AM273" s="29">
        <v>42</v>
      </c>
      <c r="AN273" s="29">
        <v>61</v>
      </c>
      <c r="AP273" s="33">
        <v>88</v>
      </c>
      <c r="AQ273" s="29">
        <v>39</v>
      </c>
      <c r="AR273" s="29">
        <v>74</v>
      </c>
      <c r="AS273" s="29">
        <v>81</v>
      </c>
      <c r="AU273" s="33">
        <v>10</v>
      </c>
      <c r="AV273" s="29">
        <v>49</v>
      </c>
      <c r="AW273" s="29">
        <v>28</v>
      </c>
      <c r="AX273" s="29">
        <v>15</v>
      </c>
    </row>
    <row r="274" spans="1:51" x14ac:dyDescent="0.3">
      <c r="A274" s="28">
        <v>8130</v>
      </c>
      <c r="B274" s="33">
        <v>65</v>
      </c>
      <c r="C274" s="29">
        <v>42</v>
      </c>
      <c r="D274" s="29">
        <v>63</v>
      </c>
      <c r="E274" s="29">
        <v>80</v>
      </c>
      <c r="G274" s="33">
        <v>35</v>
      </c>
      <c r="H274" s="29">
        <v>48</v>
      </c>
      <c r="I274" s="29">
        <v>44</v>
      </c>
      <c r="J274" s="29">
        <v>60</v>
      </c>
      <c r="L274" s="33">
        <v>53</v>
      </c>
      <c r="M274" s="29">
        <v>64</v>
      </c>
      <c r="N274" s="29">
        <v>44</v>
      </c>
      <c r="O274" s="29">
        <v>29</v>
      </c>
      <c r="Q274" s="33">
        <v>50</v>
      </c>
      <c r="R274" s="29">
        <v>44</v>
      </c>
      <c r="S274" s="29">
        <v>64</v>
      </c>
      <c r="T274" s="29">
        <v>53</v>
      </c>
      <c r="V274" s="33">
        <v>3</v>
      </c>
      <c r="W274" s="29">
        <v>73</v>
      </c>
      <c r="X274" s="29">
        <v>0</v>
      </c>
      <c r="Y274" s="29">
        <v>0</v>
      </c>
      <c r="AA274" s="33">
        <v>14</v>
      </c>
      <c r="AB274" s="29">
        <v>42</v>
      </c>
      <c r="AC274" s="29">
        <v>62</v>
      </c>
      <c r="AD274" s="29">
        <v>70</v>
      </c>
      <c r="AF274" s="33">
        <v>55</v>
      </c>
      <c r="AG274" s="29">
        <v>47</v>
      </c>
      <c r="AH274" s="29">
        <v>81</v>
      </c>
      <c r="AI274" s="29">
        <v>52</v>
      </c>
      <c r="AK274" s="33">
        <v>52</v>
      </c>
      <c r="AL274" s="29">
        <v>41</v>
      </c>
      <c r="AM274" s="29">
        <v>43</v>
      </c>
      <c r="AN274" s="29">
        <v>61</v>
      </c>
      <c r="AP274" s="33">
        <v>87</v>
      </c>
      <c r="AQ274" s="29">
        <v>39</v>
      </c>
      <c r="AR274" s="29">
        <v>73</v>
      </c>
      <c r="AS274" s="29">
        <v>81</v>
      </c>
      <c r="AU274" s="33">
        <v>21</v>
      </c>
      <c r="AV274" s="29">
        <v>49</v>
      </c>
      <c r="AW274" s="29">
        <v>42</v>
      </c>
      <c r="AX274" s="29">
        <v>33</v>
      </c>
    </row>
    <row r="275" spans="1:51" x14ac:dyDescent="0.3">
      <c r="A275" s="28">
        <v>8160</v>
      </c>
      <c r="B275" s="33">
        <v>65</v>
      </c>
      <c r="C275" s="29">
        <v>41</v>
      </c>
      <c r="D275" s="29">
        <v>63</v>
      </c>
      <c r="E275" s="29">
        <v>80</v>
      </c>
      <c r="G275" s="33">
        <v>34</v>
      </c>
      <c r="H275" s="29">
        <v>48</v>
      </c>
      <c r="I275" s="29">
        <v>43</v>
      </c>
      <c r="J275" s="29">
        <v>59</v>
      </c>
      <c r="L275" s="33">
        <v>54</v>
      </c>
      <c r="M275" s="29">
        <v>59</v>
      </c>
      <c r="N275" s="29">
        <v>44</v>
      </c>
      <c r="O275" s="29">
        <v>29</v>
      </c>
      <c r="P275" s="34" t="s">
        <v>51</v>
      </c>
      <c r="Q275" s="33">
        <v>51</v>
      </c>
      <c r="R275" s="29">
        <v>44</v>
      </c>
      <c r="S275" s="29">
        <v>64</v>
      </c>
      <c r="T275" s="29">
        <v>53</v>
      </c>
      <c r="V275" s="33">
        <v>1</v>
      </c>
      <c r="W275" s="29">
        <v>75</v>
      </c>
      <c r="X275" s="29">
        <v>0</v>
      </c>
      <c r="Y275" s="29">
        <v>0</v>
      </c>
      <c r="AA275" s="33">
        <v>14</v>
      </c>
      <c r="AB275" s="29">
        <v>42</v>
      </c>
      <c r="AC275" s="29">
        <v>63</v>
      </c>
      <c r="AD275" s="29">
        <v>72</v>
      </c>
      <c r="AF275" s="33">
        <v>56</v>
      </c>
      <c r="AG275" s="29">
        <v>47</v>
      </c>
      <c r="AH275" s="29">
        <v>82</v>
      </c>
      <c r="AI275" s="29">
        <v>53</v>
      </c>
      <c r="AK275" s="33">
        <v>52</v>
      </c>
      <c r="AL275" s="29">
        <v>41</v>
      </c>
      <c r="AM275" s="29">
        <v>43</v>
      </c>
      <c r="AN275" s="29">
        <v>62</v>
      </c>
      <c r="AP275" s="33">
        <v>87</v>
      </c>
      <c r="AQ275" s="29">
        <v>39</v>
      </c>
      <c r="AR275" s="29">
        <v>74</v>
      </c>
      <c r="AS275" s="29">
        <v>82</v>
      </c>
      <c r="AU275" s="33">
        <v>31</v>
      </c>
      <c r="AV275" s="29">
        <v>48</v>
      </c>
      <c r="AW275" s="29">
        <v>57</v>
      </c>
      <c r="AX275" s="29">
        <v>52</v>
      </c>
    </row>
    <row r="276" spans="1:51" x14ac:dyDescent="0.3">
      <c r="A276" s="28">
        <v>8190</v>
      </c>
      <c r="B276" s="33">
        <v>65</v>
      </c>
      <c r="C276" s="29">
        <v>41</v>
      </c>
      <c r="D276" s="29">
        <v>63</v>
      </c>
      <c r="E276" s="29">
        <v>80</v>
      </c>
      <c r="G276" s="33">
        <v>34</v>
      </c>
      <c r="H276" s="29">
        <v>48</v>
      </c>
      <c r="I276" s="29">
        <v>44</v>
      </c>
      <c r="J276" s="29">
        <v>60</v>
      </c>
      <c r="L276" s="33">
        <v>54</v>
      </c>
      <c r="M276" s="29">
        <v>56</v>
      </c>
      <c r="N276" s="29">
        <v>44</v>
      </c>
      <c r="O276" s="29">
        <v>30</v>
      </c>
      <c r="Q276" s="33">
        <v>50</v>
      </c>
      <c r="R276" s="29">
        <v>44</v>
      </c>
      <c r="S276" s="29">
        <v>65</v>
      </c>
      <c r="T276" s="29">
        <v>53</v>
      </c>
      <c r="V276" s="33">
        <v>0</v>
      </c>
      <c r="W276" s="29">
        <v>77</v>
      </c>
      <c r="X276" s="29">
        <v>0</v>
      </c>
      <c r="Y276" s="29">
        <v>0</v>
      </c>
      <c r="AA276" s="33">
        <v>14</v>
      </c>
      <c r="AB276" s="29">
        <v>42</v>
      </c>
      <c r="AC276" s="29">
        <v>63</v>
      </c>
      <c r="AD276" s="29">
        <v>71</v>
      </c>
      <c r="AF276" s="33">
        <v>57</v>
      </c>
      <c r="AG276" s="29">
        <v>46</v>
      </c>
      <c r="AH276" s="29">
        <v>81</v>
      </c>
      <c r="AI276" s="29">
        <v>51</v>
      </c>
      <c r="AK276" s="33">
        <v>52</v>
      </c>
      <c r="AL276" s="29">
        <v>41</v>
      </c>
      <c r="AM276" s="29">
        <v>42</v>
      </c>
      <c r="AN276" s="29">
        <v>62</v>
      </c>
      <c r="AP276" s="33">
        <v>88</v>
      </c>
      <c r="AQ276" s="29">
        <v>39</v>
      </c>
      <c r="AR276" s="29">
        <v>74</v>
      </c>
      <c r="AS276" s="29">
        <v>82</v>
      </c>
      <c r="AU276" s="33">
        <v>41</v>
      </c>
      <c r="AV276" s="29">
        <v>46</v>
      </c>
      <c r="AW276" s="29">
        <v>64</v>
      </c>
      <c r="AX276" s="29">
        <v>58</v>
      </c>
    </row>
    <row r="277" spans="1:51" x14ac:dyDescent="0.3">
      <c r="A277" s="28">
        <v>8220</v>
      </c>
      <c r="B277" s="33">
        <v>64</v>
      </c>
      <c r="C277" s="29">
        <v>41</v>
      </c>
      <c r="D277" s="29">
        <v>62</v>
      </c>
      <c r="E277" s="29">
        <v>80</v>
      </c>
      <c r="G277" s="33">
        <v>34</v>
      </c>
      <c r="H277" s="29">
        <v>48</v>
      </c>
      <c r="I277" s="29">
        <v>44</v>
      </c>
      <c r="J277" s="29">
        <v>60</v>
      </c>
      <c r="L277" s="33">
        <v>55</v>
      </c>
      <c r="M277" s="29">
        <v>53</v>
      </c>
      <c r="N277" s="29">
        <v>43</v>
      </c>
      <c r="O277" s="29">
        <v>27</v>
      </c>
      <c r="Q277" s="33">
        <v>146</v>
      </c>
      <c r="R277" s="29">
        <v>6</v>
      </c>
      <c r="S277" s="29">
        <v>69</v>
      </c>
      <c r="T277" s="29">
        <v>56</v>
      </c>
      <c r="V277" s="33">
        <v>0</v>
      </c>
      <c r="W277" s="29">
        <v>80</v>
      </c>
      <c r="X277" s="29">
        <v>0</v>
      </c>
      <c r="Y277" s="29">
        <v>0</v>
      </c>
      <c r="AA277" s="33">
        <v>14</v>
      </c>
      <c r="AB277" s="29">
        <v>42</v>
      </c>
      <c r="AC277" s="29">
        <v>63</v>
      </c>
      <c r="AD277" s="29">
        <v>71</v>
      </c>
      <c r="AF277" s="33">
        <v>56</v>
      </c>
      <c r="AG277" s="29">
        <v>46</v>
      </c>
      <c r="AH277" s="29">
        <v>86</v>
      </c>
      <c r="AI277" s="29">
        <v>55</v>
      </c>
      <c r="AK277" s="33">
        <v>52</v>
      </c>
      <c r="AL277" s="29">
        <v>41</v>
      </c>
      <c r="AM277" s="29">
        <v>43</v>
      </c>
      <c r="AN277" s="29">
        <v>63</v>
      </c>
      <c r="AP277" s="33">
        <v>89</v>
      </c>
      <c r="AQ277" s="29">
        <v>39</v>
      </c>
      <c r="AR277" s="29">
        <v>75</v>
      </c>
      <c r="AS277" s="29">
        <v>83</v>
      </c>
      <c r="AU277" s="33">
        <v>49</v>
      </c>
      <c r="AV277" s="29">
        <v>43</v>
      </c>
      <c r="AW277" s="29">
        <v>64</v>
      </c>
      <c r="AX277" s="29">
        <v>59</v>
      </c>
    </row>
    <row r="278" spans="1:51" x14ac:dyDescent="0.3">
      <c r="A278" s="28">
        <v>8250</v>
      </c>
      <c r="B278" s="33">
        <v>65</v>
      </c>
      <c r="C278" s="29">
        <v>41</v>
      </c>
      <c r="D278" s="29">
        <v>62</v>
      </c>
      <c r="E278" s="29">
        <v>80</v>
      </c>
      <c r="G278" s="33">
        <v>34</v>
      </c>
      <c r="H278" s="29">
        <v>48</v>
      </c>
      <c r="I278" s="29">
        <v>43</v>
      </c>
      <c r="J278" s="29">
        <v>58</v>
      </c>
      <c r="L278" s="33">
        <v>56</v>
      </c>
      <c r="M278" s="29">
        <v>52</v>
      </c>
      <c r="N278" s="29">
        <v>43</v>
      </c>
      <c r="O278" s="29">
        <v>28</v>
      </c>
      <c r="S278" s="29"/>
      <c r="T278" s="29"/>
      <c r="V278" s="33">
        <v>0</v>
      </c>
      <c r="W278" s="29">
        <v>82</v>
      </c>
      <c r="X278" s="29">
        <v>0</v>
      </c>
      <c r="Y278" s="29">
        <v>0</v>
      </c>
      <c r="AA278" s="33">
        <v>14</v>
      </c>
      <c r="AB278" s="29">
        <v>42</v>
      </c>
      <c r="AC278" s="29">
        <v>62</v>
      </c>
      <c r="AD278" s="29">
        <v>71</v>
      </c>
      <c r="AF278" s="33">
        <v>60</v>
      </c>
      <c r="AG278" s="29">
        <v>45</v>
      </c>
      <c r="AH278" s="29">
        <v>87</v>
      </c>
      <c r="AI278" s="29">
        <v>57</v>
      </c>
      <c r="AK278" s="33">
        <v>52</v>
      </c>
      <c r="AL278" s="29">
        <v>41</v>
      </c>
      <c r="AM278" s="29">
        <v>44</v>
      </c>
      <c r="AN278" s="29">
        <v>62</v>
      </c>
      <c r="AP278" s="33">
        <v>90</v>
      </c>
      <c r="AQ278" s="29">
        <v>39</v>
      </c>
      <c r="AR278" s="29">
        <v>75</v>
      </c>
      <c r="AS278" s="29">
        <v>83</v>
      </c>
      <c r="AU278" s="33">
        <v>54</v>
      </c>
      <c r="AV278" s="29">
        <v>42</v>
      </c>
      <c r="AW278" s="29">
        <v>67</v>
      </c>
      <c r="AX278" s="29">
        <v>61</v>
      </c>
    </row>
    <row r="279" spans="1:51" x14ac:dyDescent="0.3">
      <c r="A279" s="28">
        <v>8280</v>
      </c>
      <c r="B279" s="33">
        <v>67</v>
      </c>
      <c r="C279" s="29">
        <v>39</v>
      </c>
      <c r="D279" s="29">
        <v>63</v>
      </c>
      <c r="E279" s="29">
        <v>81</v>
      </c>
      <c r="G279" s="33">
        <v>33</v>
      </c>
      <c r="H279" s="29">
        <v>48</v>
      </c>
      <c r="I279" s="29">
        <v>44</v>
      </c>
      <c r="J279" s="29">
        <v>59</v>
      </c>
      <c r="L279" s="33">
        <v>55</v>
      </c>
      <c r="M279" s="29">
        <v>51</v>
      </c>
      <c r="N279" s="29">
        <v>45</v>
      </c>
      <c r="O279" s="29">
        <v>30</v>
      </c>
      <c r="S279" s="29"/>
      <c r="T279" s="29"/>
      <c r="V279" s="33">
        <v>0</v>
      </c>
      <c r="W279" s="29">
        <v>84</v>
      </c>
      <c r="X279" s="29">
        <v>0</v>
      </c>
      <c r="Y279" s="29">
        <v>0</v>
      </c>
      <c r="AA279" s="33">
        <v>14</v>
      </c>
      <c r="AB279" s="29">
        <v>42</v>
      </c>
      <c r="AC279" s="29">
        <v>63</v>
      </c>
      <c r="AD279" s="29">
        <v>71</v>
      </c>
      <c r="AF279" s="33">
        <v>62</v>
      </c>
      <c r="AG279" s="29">
        <v>45</v>
      </c>
      <c r="AH279" s="29">
        <v>87</v>
      </c>
      <c r="AI279" s="29">
        <v>58</v>
      </c>
      <c r="AK279" s="33">
        <v>52</v>
      </c>
      <c r="AL279" s="29">
        <v>40</v>
      </c>
      <c r="AM279" s="29">
        <v>43</v>
      </c>
      <c r="AN279" s="29">
        <v>62</v>
      </c>
      <c r="AP279" s="33">
        <v>90</v>
      </c>
      <c r="AQ279" s="29">
        <v>39</v>
      </c>
      <c r="AR279" s="29">
        <v>76</v>
      </c>
      <c r="AS279" s="29">
        <v>84</v>
      </c>
      <c r="AU279" s="33">
        <v>55</v>
      </c>
      <c r="AV279" s="29">
        <v>41</v>
      </c>
      <c r="AW279" s="29">
        <v>68</v>
      </c>
      <c r="AX279" s="29">
        <v>61</v>
      </c>
    </row>
    <row r="280" spans="1:51" x14ac:dyDescent="0.3">
      <c r="A280" s="28">
        <v>8310</v>
      </c>
      <c r="B280" s="33">
        <v>67</v>
      </c>
      <c r="C280" s="29">
        <v>39</v>
      </c>
      <c r="D280" s="29">
        <v>63</v>
      </c>
      <c r="E280" s="29">
        <v>81</v>
      </c>
      <c r="G280" s="33">
        <v>33</v>
      </c>
      <c r="H280" s="29">
        <v>48</v>
      </c>
      <c r="I280" s="29">
        <v>44</v>
      </c>
      <c r="J280" s="29">
        <v>59</v>
      </c>
      <c r="L280" s="33">
        <v>54</v>
      </c>
      <c r="M280" s="29">
        <v>51</v>
      </c>
      <c r="N280" s="29">
        <v>47</v>
      </c>
      <c r="O280" s="29">
        <v>32</v>
      </c>
      <c r="S280" s="29"/>
      <c r="T280" s="29"/>
      <c r="V280" s="33">
        <v>0</v>
      </c>
      <c r="W280" s="29">
        <v>87</v>
      </c>
      <c r="X280" s="29">
        <v>0</v>
      </c>
      <c r="Y280" s="29">
        <v>0</v>
      </c>
      <c r="AA280" s="33">
        <v>14</v>
      </c>
      <c r="AB280" s="29">
        <v>42</v>
      </c>
      <c r="AC280" s="29">
        <v>63</v>
      </c>
      <c r="AD280" s="29">
        <v>72</v>
      </c>
      <c r="AF280" s="33">
        <v>62</v>
      </c>
      <c r="AG280" s="29">
        <v>45</v>
      </c>
      <c r="AH280" s="29">
        <v>86</v>
      </c>
      <c r="AI280" s="29">
        <v>58</v>
      </c>
      <c r="AK280" s="33">
        <v>49</v>
      </c>
      <c r="AL280" s="29">
        <v>41</v>
      </c>
      <c r="AM280" s="29">
        <v>42</v>
      </c>
      <c r="AN280" s="29">
        <v>60</v>
      </c>
      <c r="AP280" s="33">
        <v>91</v>
      </c>
      <c r="AQ280" s="29">
        <v>38</v>
      </c>
      <c r="AR280" s="29">
        <v>77</v>
      </c>
      <c r="AS280" s="29">
        <v>84</v>
      </c>
      <c r="AU280" s="33">
        <v>57</v>
      </c>
      <c r="AV280" s="29">
        <v>40</v>
      </c>
      <c r="AW280" s="29">
        <v>61</v>
      </c>
      <c r="AX280" s="29">
        <v>55</v>
      </c>
    </row>
    <row r="281" spans="1:51" x14ac:dyDescent="0.3">
      <c r="A281" s="28">
        <v>8340</v>
      </c>
      <c r="B281" s="33">
        <v>67</v>
      </c>
      <c r="C281" s="29">
        <v>39</v>
      </c>
      <c r="D281" s="29">
        <v>63</v>
      </c>
      <c r="E281" s="29">
        <v>82</v>
      </c>
      <c r="G281" s="33">
        <v>32</v>
      </c>
      <c r="H281" s="29">
        <v>48</v>
      </c>
      <c r="I281" s="29">
        <v>43</v>
      </c>
      <c r="J281" s="29">
        <v>58</v>
      </c>
      <c r="L281" s="33">
        <v>55</v>
      </c>
      <c r="M281" s="29">
        <v>51</v>
      </c>
      <c r="N281" s="29">
        <v>48</v>
      </c>
      <c r="O281" s="29">
        <v>40</v>
      </c>
      <c r="V281" s="33">
        <v>0</v>
      </c>
      <c r="W281" s="29">
        <v>89</v>
      </c>
      <c r="X281" s="29">
        <v>0</v>
      </c>
      <c r="Y281" s="29">
        <v>0</v>
      </c>
      <c r="AA281" s="33">
        <v>14</v>
      </c>
      <c r="AB281" s="29">
        <v>42</v>
      </c>
      <c r="AC281" s="29">
        <v>63</v>
      </c>
      <c r="AD281" s="29">
        <v>72</v>
      </c>
      <c r="AF281" s="33">
        <v>62</v>
      </c>
      <c r="AG281" s="29">
        <v>45</v>
      </c>
      <c r="AH281" s="29">
        <v>84</v>
      </c>
      <c r="AI281" s="29">
        <v>56</v>
      </c>
      <c r="AK281" s="33">
        <v>49</v>
      </c>
      <c r="AL281" s="29">
        <v>41</v>
      </c>
      <c r="AM281" s="29">
        <v>42</v>
      </c>
      <c r="AN281" s="29">
        <v>51</v>
      </c>
      <c r="AP281" s="33">
        <v>91</v>
      </c>
      <c r="AQ281" s="29">
        <v>38</v>
      </c>
      <c r="AR281" s="29">
        <v>78</v>
      </c>
      <c r="AS281" s="29">
        <v>85</v>
      </c>
      <c r="AU281" s="33">
        <v>55</v>
      </c>
      <c r="AV281" s="29">
        <v>39</v>
      </c>
      <c r="AW281" s="29">
        <v>65</v>
      </c>
      <c r="AX281" s="29">
        <v>58</v>
      </c>
      <c r="AY281" s="34" t="s">
        <v>51</v>
      </c>
    </row>
    <row r="282" spans="1:51" x14ac:dyDescent="0.3">
      <c r="A282" s="28">
        <v>8370</v>
      </c>
      <c r="B282" s="33">
        <v>66</v>
      </c>
      <c r="C282" s="29">
        <v>39</v>
      </c>
      <c r="D282" s="29">
        <v>63</v>
      </c>
      <c r="E282" s="29">
        <v>82</v>
      </c>
      <c r="G282" s="33">
        <v>32</v>
      </c>
      <c r="H282" s="29">
        <v>48</v>
      </c>
      <c r="I282" s="29">
        <v>43</v>
      </c>
      <c r="J282" s="29">
        <v>58</v>
      </c>
      <c r="L282" s="33">
        <v>56</v>
      </c>
      <c r="M282" s="29">
        <v>51</v>
      </c>
      <c r="N282" s="29">
        <v>49</v>
      </c>
      <c r="O282" s="29">
        <v>46</v>
      </c>
      <c r="V282" s="33">
        <v>0</v>
      </c>
      <c r="W282" s="29">
        <v>91</v>
      </c>
      <c r="X282" s="29">
        <v>0</v>
      </c>
      <c r="Y282" s="29">
        <v>0</v>
      </c>
      <c r="AA282" s="33">
        <v>14</v>
      </c>
      <c r="AB282" s="29">
        <v>42</v>
      </c>
      <c r="AC282" s="29">
        <v>64</v>
      </c>
      <c r="AD282" s="29">
        <v>72</v>
      </c>
      <c r="AF282" s="33">
        <v>60</v>
      </c>
      <c r="AG282" s="29">
        <v>46</v>
      </c>
      <c r="AH282" s="29">
        <v>84</v>
      </c>
      <c r="AI282" s="29">
        <v>56</v>
      </c>
      <c r="AK282" s="33">
        <v>50</v>
      </c>
      <c r="AL282" s="29">
        <v>41</v>
      </c>
      <c r="AM282" s="29">
        <v>42</v>
      </c>
      <c r="AN282" s="29">
        <v>56</v>
      </c>
      <c r="AP282" s="33">
        <v>90</v>
      </c>
      <c r="AQ282" s="29">
        <v>38</v>
      </c>
      <c r="AR282" s="29">
        <v>78</v>
      </c>
      <c r="AS282" s="29">
        <v>85</v>
      </c>
      <c r="AU282" s="33">
        <v>54</v>
      </c>
      <c r="AV282" s="29">
        <v>39</v>
      </c>
      <c r="AW282" s="29">
        <v>66</v>
      </c>
      <c r="AX282" s="29">
        <v>59</v>
      </c>
    </row>
    <row r="283" spans="1:51" x14ac:dyDescent="0.3">
      <c r="A283" s="28">
        <v>8400</v>
      </c>
      <c r="B283" s="33">
        <v>62</v>
      </c>
      <c r="C283" s="29">
        <v>40</v>
      </c>
      <c r="D283" s="29">
        <v>59</v>
      </c>
      <c r="E283" s="29">
        <v>80</v>
      </c>
      <c r="G283" s="33">
        <v>33</v>
      </c>
      <c r="H283" s="29">
        <v>48</v>
      </c>
      <c r="I283" s="29">
        <v>43</v>
      </c>
      <c r="J283" s="29">
        <v>59</v>
      </c>
      <c r="L283" s="33">
        <v>57</v>
      </c>
      <c r="M283" s="29">
        <v>50</v>
      </c>
      <c r="N283" s="29">
        <v>50</v>
      </c>
      <c r="O283" s="29">
        <v>49</v>
      </c>
      <c r="V283" s="33">
        <v>1</v>
      </c>
      <c r="W283" s="29">
        <v>93</v>
      </c>
      <c r="X283" s="29">
        <v>0</v>
      </c>
      <c r="Y283" s="29">
        <v>0</v>
      </c>
      <c r="AA283" s="33">
        <v>14</v>
      </c>
      <c r="AB283" s="29">
        <v>42</v>
      </c>
      <c r="AC283" s="29">
        <v>64</v>
      </c>
      <c r="AD283" s="29">
        <v>73</v>
      </c>
      <c r="AF283" s="33">
        <v>58</v>
      </c>
      <c r="AG283" s="29">
        <v>46</v>
      </c>
      <c r="AH283" s="29">
        <v>86</v>
      </c>
      <c r="AI283" s="29">
        <v>57</v>
      </c>
      <c r="AK283" s="33">
        <v>53</v>
      </c>
      <c r="AL283" s="29">
        <v>41</v>
      </c>
      <c r="AM283" s="29">
        <v>46</v>
      </c>
      <c r="AN283" s="29">
        <v>60</v>
      </c>
      <c r="AP283" s="33">
        <v>90</v>
      </c>
      <c r="AQ283" s="29">
        <v>38</v>
      </c>
      <c r="AR283" s="29">
        <v>78</v>
      </c>
      <c r="AS283" s="29">
        <v>85</v>
      </c>
      <c r="AU283" s="33">
        <v>54</v>
      </c>
      <c r="AV283" s="29">
        <v>39</v>
      </c>
      <c r="AW283" s="29">
        <v>62</v>
      </c>
      <c r="AX283" s="29">
        <v>55</v>
      </c>
    </row>
    <row r="284" spans="1:51" x14ac:dyDescent="0.3">
      <c r="A284" s="28">
        <v>8430</v>
      </c>
      <c r="B284" s="33">
        <v>62</v>
      </c>
      <c r="C284" s="29">
        <v>40</v>
      </c>
      <c r="D284" s="29">
        <v>60</v>
      </c>
      <c r="E284" s="29">
        <v>80</v>
      </c>
      <c r="G284" s="33">
        <v>33</v>
      </c>
      <c r="H284" s="29">
        <v>48</v>
      </c>
      <c r="I284" s="29">
        <v>43</v>
      </c>
      <c r="J284" s="29">
        <v>59</v>
      </c>
      <c r="L284" s="33">
        <v>58</v>
      </c>
      <c r="M284" s="29">
        <v>50</v>
      </c>
      <c r="N284" s="29">
        <v>49</v>
      </c>
      <c r="O284" s="29">
        <v>48</v>
      </c>
      <c r="V284" s="33">
        <v>0</v>
      </c>
      <c r="W284" s="29">
        <v>95</v>
      </c>
      <c r="X284" s="29">
        <v>0</v>
      </c>
      <c r="Y284" s="29">
        <v>0</v>
      </c>
      <c r="AA284" s="33">
        <v>15</v>
      </c>
      <c r="AB284" s="29">
        <v>42</v>
      </c>
      <c r="AC284" s="29">
        <v>65</v>
      </c>
      <c r="AD284" s="29">
        <v>73</v>
      </c>
      <c r="AF284" s="33">
        <v>59</v>
      </c>
      <c r="AG284" s="29">
        <v>45</v>
      </c>
      <c r="AH284" s="29">
        <v>83</v>
      </c>
      <c r="AI284" s="29">
        <v>56</v>
      </c>
      <c r="AK284" s="33">
        <v>54</v>
      </c>
      <c r="AL284" s="29">
        <v>41</v>
      </c>
      <c r="AM284" s="29">
        <v>46</v>
      </c>
      <c r="AN284" s="29">
        <v>62</v>
      </c>
      <c r="AP284" s="33">
        <v>91</v>
      </c>
      <c r="AQ284" s="29">
        <v>38</v>
      </c>
      <c r="AR284" s="29">
        <v>78</v>
      </c>
      <c r="AS284" s="29">
        <v>85</v>
      </c>
      <c r="AU284" s="33">
        <v>52</v>
      </c>
      <c r="AV284" s="29">
        <v>39</v>
      </c>
      <c r="AW284" s="29">
        <v>63</v>
      </c>
      <c r="AX284" s="29">
        <v>55</v>
      </c>
    </row>
    <row r="285" spans="1:51" x14ac:dyDescent="0.3">
      <c r="A285" s="28">
        <v>8460</v>
      </c>
      <c r="B285" s="33">
        <v>62</v>
      </c>
      <c r="C285" s="29">
        <v>40</v>
      </c>
      <c r="D285" s="29">
        <v>61</v>
      </c>
      <c r="E285" s="29">
        <v>80</v>
      </c>
      <c r="G285" s="33">
        <v>33</v>
      </c>
      <c r="H285" s="29">
        <v>48</v>
      </c>
      <c r="I285" s="29">
        <v>44</v>
      </c>
      <c r="J285" s="29">
        <v>59</v>
      </c>
      <c r="L285" s="33">
        <v>60</v>
      </c>
      <c r="M285" s="29">
        <v>49</v>
      </c>
      <c r="N285" s="29">
        <v>48</v>
      </c>
      <c r="O285" s="29">
        <v>47</v>
      </c>
      <c r="V285" s="33">
        <v>0</v>
      </c>
      <c r="W285" s="29">
        <v>97</v>
      </c>
      <c r="X285" s="29">
        <v>0</v>
      </c>
      <c r="Y285" s="29">
        <v>0</v>
      </c>
      <c r="AA285" s="33">
        <v>15</v>
      </c>
      <c r="AB285" s="29">
        <v>42</v>
      </c>
      <c r="AC285" s="29">
        <v>65</v>
      </c>
      <c r="AD285" s="29">
        <v>73</v>
      </c>
      <c r="AF285" s="33">
        <v>58</v>
      </c>
      <c r="AG285" s="29">
        <v>46</v>
      </c>
      <c r="AH285" s="29">
        <v>80</v>
      </c>
      <c r="AI285" s="29">
        <v>53</v>
      </c>
      <c r="AK285" s="33">
        <v>53</v>
      </c>
      <c r="AL285" s="29">
        <v>41</v>
      </c>
      <c r="AM285" s="29">
        <v>48</v>
      </c>
      <c r="AN285" s="29">
        <v>64</v>
      </c>
      <c r="AP285" s="33">
        <v>91</v>
      </c>
      <c r="AQ285" s="29">
        <v>38</v>
      </c>
      <c r="AR285" s="29">
        <v>78</v>
      </c>
      <c r="AS285" s="29">
        <v>84</v>
      </c>
      <c r="AU285" s="33">
        <v>55</v>
      </c>
      <c r="AV285" s="29">
        <v>40</v>
      </c>
      <c r="AW285" s="29">
        <v>68</v>
      </c>
      <c r="AX285" s="29">
        <v>61</v>
      </c>
    </row>
    <row r="286" spans="1:51" x14ac:dyDescent="0.3">
      <c r="A286" s="28">
        <v>8490</v>
      </c>
      <c r="B286" s="33">
        <v>64</v>
      </c>
      <c r="C286" s="29">
        <v>40</v>
      </c>
      <c r="D286" s="29">
        <v>63</v>
      </c>
      <c r="E286" s="29">
        <v>81</v>
      </c>
      <c r="G286" s="33">
        <v>33</v>
      </c>
      <c r="H286" s="29">
        <v>48</v>
      </c>
      <c r="I286" s="29">
        <v>44</v>
      </c>
      <c r="J286" s="29">
        <v>58</v>
      </c>
      <c r="L286" s="33">
        <v>59</v>
      </c>
      <c r="M286" s="29">
        <v>49</v>
      </c>
      <c r="N286" s="29">
        <v>48</v>
      </c>
      <c r="O286" s="29">
        <v>48</v>
      </c>
      <c r="V286" s="33">
        <v>0</v>
      </c>
      <c r="W286" s="29">
        <v>99</v>
      </c>
      <c r="X286" s="29">
        <v>0</v>
      </c>
      <c r="Y286" s="29">
        <v>0</v>
      </c>
      <c r="AA286" s="33">
        <v>15</v>
      </c>
      <c r="AB286" s="29">
        <v>42</v>
      </c>
      <c r="AC286" s="29">
        <v>65</v>
      </c>
      <c r="AD286" s="29">
        <v>74</v>
      </c>
      <c r="AF286" s="33">
        <v>57</v>
      </c>
      <c r="AG286" s="29">
        <v>46</v>
      </c>
      <c r="AH286" s="29">
        <v>81</v>
      </c>
      <c r="AI286" s="29">
        <v>52</v>
      </c>
      <c r="AK286" s="33">
        <v>54</v>
      </c>
      <c r="AL286" s="29">
        <v>41</v>
      </c>
      <c r="AM286" s="29">
        <v>48</v>
      </c>
      <c r="AN286" s="29">
        <v>64</v>
      </c>
      <c r="AP286" s="33">
        <v>90</v>
      </c>
      <c r="AQ286" s="29">
        <v>39</v>
      </c>
      <c r="AR286" s="29">
        <v>77</v>
      </c>
      <c r="AS286" s="29">
        <v>84</v>
      </c>
      <c r="AU286" s="33">
        <v>58</v>
      </c>
      <c r="AV286" s="29">
        <v>39</v>
      </c>
      <c r="AW286" s="29">
        <v>71</v>
      </c>
      <c r="AX286" s="29">
        <v>64</v>
      </c>
    </row>
    <row r="287" spans="1:51" x14ac:dyDescent="0.3">
      <c r="A287" s="28">
        <v>8520</v>
      </c>
      <c r="B287" s="33">
        <v>66</v>
      </c>
      <c r="C287" s="29">
        <v>40</v>
      </c>
      <c r="D287" s="29">
        <v>64</v>
      </c>
      <c r="E287" s="29">
        <v>81</v>
      </c>
      <c r="G287" s="33">
        <v>33</v>
      </c>
      <c r="H287" s="29">
        <v>48</v>
      </c>
      <c r="I287" s="29">
        <v>44</v>
      </c>
      <c r="J287" s="29">
        <v>59</v>
      </c>
      <c r="L287" s="33">
        <v>57</v>
      </c>
      <c r="M287" s="29">
        <v>50</v>
      </c>
      <c r="N287" s="29">
        <v>50</v>
      </c>
      <c r="O287" s="29">
        <v>51</v>
      </c>
      <c r="V287" s="33">
        <v>0</v>
      </c>
      <c r="W287" s="29">
        <v>101</v>
      </c>
      <c r="X287" s="29">
        <v>0</v>
      </c>
      <c r="Y287" s="29">
        <v>0</v>
      </c>
      <c r="AA287" s="33">
        <v>14</v>
      </c>
      <c r="AB287" s="29">
        <v>41</v>
      </c>
      <c r="AC287" s="29">
        <v>65</v>
      </c>
      <c r="AD287" s="29">
        <v>74</v>
      </c>
      <c r="AF287" s="33">
        <v>56</v>
      </c>
      <c r="AG287" s="29">
        <v>46</v>
      </c>
      <c r="AH287" s="29">
        <v>82</v>
      </c>
      <c r="AI287" s="29">
        <v>53</v>
      </c>
      <c r="AK287" s="33">
        <v>56</v>
      </c>
      <c r="AL287" s="29">
        <v>40</v>
      </c>
      <c r="AM287" s="29">
        <v>51</v>
      </c>
      <c r="AN287" s="29">
        <v>66</v>
      </c>
      <c r="AP287" s="33">
        <v>90</v>
      </c>
      <c r="AQ287" s="29">
        <v>39</v>
      </c>
      <c r="AR287" s="29">
        <v>79</v>
      </c>
      <c r="AS287" s="29">
        <v>85</v>
      </c>
      <c r="AU287" s="33">
        <v>54</v>
      </c>
      <c r="AV287" s="29">
        <v>39</v>
      </c>
      <c r="AW287" s="29">
        <v>63</v>
      </c>
      <c r="AX287" s="29">
        <v>56</v>
      </c>
    </row>
    <row r="288" spans="1:51" x14ac:dyDescent="0.3">
      <c r="A288" s="28">
        <v>8550</v>
      </c>
      <c r="B288" s="33">
        <v>67</v>
      </c>
      <c r="C288" s="29">
        <v>39</v>
      </c>
      <c r="D288" s="29">
        <v>63</v>
      </c>
      <c r="E288" s="29">
        <v>82</v>
      </c>
      <c r="G288" s="33">
        <v>32</v>
      </c>
      <c r="H288" s="29">
        <v>49</v>
      </c>
      <c r="I288" s="29">
        <v>43</v>
      </c>
      <c r="J288" s="29">
        <v>58</v>
      </c>
      <c r="L288" s="33">
        <v>57</v>
      </c>
      <c r="M288" s="29">
        <v>50</v>
      </c>
      <c r="N288" s="29">
        <v>53</v>
      </c>
      <c r="O288" s="29">
        <v>54</v>
      </c>
      <c r="V288" s="33">
        <v>0</v>
      </c>
      <c r="W288" s="29">
        <v>103</v>
      </c>
      <c r="X288" s="29">
        <v>0</v>
      </c>
      <c r="Y288" s="29">
        <v>0</v>
      </c>
      <c r="AA288" s="33">
        <v>15</v>
      </c>
      <c r="AB288" s="29">
        <v>41</v>
      </c>
      <c r="AC288" s="29">
        <v>68</v>
      </c>
      <c r="AD288" s="29">
        <v>77</v>
      </c>
      <c r="AF288" s="33">
        <v>57</v>
      </c>
      <c r="AG288" s="29">
        <v>46</v>
      </c>
      <c r="AH288" s="29">
        <v>83</v>
      </c>
      <c r="AI288" s="29">
        <v>54</v>
      </c>
      <c r="AK288" s="33">
        <v>59</v>
      </c>
      <c r="AL288" s="29">
        <v>40</v>
      </c>
      <c r="AM288" s="29">
        <v>55</v>
      </c>
      <c r="AN288" s="29">
        <v>69</v>
      </c>
      <c r="AP288" s="33">
        <v>90</v>
      </c>
      <c r="AQ288" s="29">
        <v>38</v>
      </c>
      <c r="AR288" s="29">
        <v>78</v>
      </c>
      <c r="AS288" s="29">
        <v>84</v>
      </c>
      <c r="AU288" s="33">
        <v>57</v>
      </c>
      <c r="AV288" s="29">
        <v>39</v>
      </c>
      <c r="AW288" s="29">
        <v>70</v>
      </c>
      <c r="AX288" s="29">
        <v>64</v>
      </c>
    </row>
    <row r="289" spans="1:50" x14ac:dyDescent="0.3">
      <c r="A289" s="28">
        <v>8580</v>
      </c>
      <c r="B289" s="33">
        <v>67</v>
      </c>
      <c r="C289" s="29">
        <v>39</v>
      </c>
      <c r="D289" s="29">
        <v>63</v>
      </c>
      <c r="E289" s="29">
        <v>82</v>
      </c>
      <c r="G289" s="33">
        <v>32</v>
      </c>
      <c r="H289" s="29">
        <v>49</v>
      </c>
      <c r="I289" s="29">
        <v>45</v>
      </c>
      <c r="J289" s="29">
        <v>60</v>
      </c>
      <c r="L289" s="33">
        <v>59</v>
      </c>
      <c r="M289" s="29">
        <v>49</v>
      </c>
      <c r="N289" s="29">
        <v>52</v>
      </c>
      <c r="O289" s="29">
        <v>52</v>
      </c>
      <c r="V289" s="33">
        <v>0</v>
      </c>
      <c r="W289" s="29">
        <v>105</v>
      </c>
      <c r="X289" s="29">
        <v>0</v>
      </c>
      <c r="Y289" s="29">
        <v>0</v>
      </c>
      <c r="AA289" s="33">
        <v>15</v>
      </c>
      <c r="AB289" s="29">
        <v>41</v>
      </c>
      <c r="AC289" s="29">
        <v>67</v>
      </c>
      <c r="AD289" s="29">
        <v>76</v>
      </c>
      <c r="AF289" s="33">
        <v>57</v>
      </c>
      <c r="AG289" s="29">
        <v>46</v>
      </c>
      <c r="AH289" s="29">
        <v>83</v>
      </c>
      <c r="AI289" s="29">
        <v>54</v>
      </c>
      <c r="AK289" s="33">
        <v>57</v>
      </c>
      <c r="AL289" s="29">
        <v>40</v>
      </c>
      <c r="AM289" s="29">
        <v>54</v>
      </c>
      <c r="AN289" s="29">
        <v>69</v>
      </c>
      <c r="AP289" s="33">
        <v>90</v>
      </c>
      <c r="AQ289" s="29">
        <v>38</v>
      </c>
      <c r="AR289" s="29">
        <v>79</v>
      </c>
      <c r="AS289" s="29">
        <v>85</v>
      </c>
      <c r="AU289" s="33">
        <v>57</v>
      </c>
      <c r="AV289" s="29">
        <v>38</v>
      </c>
      <c r="AW289" s="29">
        <v>71</v>
      </c>
      <c r="AX289" s="29">
        <v>65</v>
      </c>
    </row>
    <row r="290" spans="1:50" x14ac:dyDescent="0.3">
      <c r="A290" s="28">
        <v>8610</v>
      </c>
      <c r="B290" s="33">
        <v>67</v>
      </c>
      <c r="C290" s="29">
        <v>39</v>
      </c>
      <c r="D290" s="29">
        <v>64</v>
      </c>
      <c r="E290" s="29">
        <v>83</v>
      </c>
      <c r="G290" s="33">
        <v>32</v>
      </c>
      <c r="H290" s="29">
        <v>49</v>
      </c>
      <c r="I290" s="29">
        <v>44</v>
      </c>
      <c r="J290" s="29">
        <v>59</v>
      </c>
      <c r="L290" s="33">
        <v>61</v>
      </c>
      <c r="M290" s="29">
        <v>49</v>
      </c>
      <c r="N290" s="29">
        <v>52</v>
      </c>
      <c r="O290" s="29">
        <v>53</v>
      </c>
      <c r="V290" s="33">
        <v>0</v>
      </c>
      <c r="W290" s="29">
        <v>106</v>
      </c>
      <c r="X290" s="29">
        <v>0</v>
      </c>
      <c r="Y290" s="29">
        <v>0</v>
      </c>
      <c r="AA290" s="33">
        <v>16</v>
      </c>
      <c r="AB290" s="29">
        <v>41</v>
      </c>
      <c r="AC290" s="29">
        <v>68</v>
      </c>
      <c r="AD290" s="29">
        <v>76</v>
      </c>
      <c r="AF290" s="33">
        <v>57</v>
      </c>
      <c r="AG290" s="29">
        <v>46</v>
      </c>
      <c r="AH290" s="29">
        <v>86</v>
      </c>
      <c r="AI290" s="29">
        <v>56</v>
      </c>
      <c r="AK290" s="33">
        <v>53</v>
      </c>
      <c r="AL290" s="29">
        <v>41</v>
      </c>
      <c r="AM290" s="29">
        <v>50</v>
      </c>
      <c r="AN290" s="29">
        <v>64</v>
      </c>
      <c r="AP290" s="33">
        <v>91</v>
      </c>
      <c r="AQ290" s="29">
        <v>38</v>
      </c>
      <c r="AR290" s="29">
        <v>80</v>
      </c>
      <c r="AS290" s="29">
        <v>87</v>
      </c>
      <c r="AU290" s="33">
        <v>57</v>
      </c>
      <c r="AV290" s="29">
        <v>39</v>
      </c>
      <c r="AW290" s="29">
        <v>69</v>
      </c>
      <c r="AX290" s="29">
        <v>62</v>
      </c>
    </row>
    <row r="291" spans="1:50" x14ac:dyDescent="0.3">
      <c r="A291" s="28">
        <v>8640</v>
      </c>
      <c r="B291" s="33">
        <v>68</v>
      </c>
      <c r="C291" s="29">
        <v>38</v>
      </c>
      <c r="D291" s="29">
        <v>65</v>
      </c>
      <c r="E291" s="29">
        <v>84</v>
      </c>
      <c r="G291" s="33">
        <v>31</v>
      </c>
      <c r="H291" s="29">
        <v>49</v>
      </c>
      <c r="I291" s="29">
        <v>43</v>
      </c>
      <c r="J291" s="29">
        <v>59</v>
      </c>
      <c r="L291" s="33">
        <v>60</v>
      </c>
      <c r="M291" s="29">
        <v>49</v>
      </c>
      <c r="N291" s="29">
        <v>52</v>
      </c>
      <c r="O291" s="29">
        <v>54</v>
      </c>
      <c r="V291" s="33">
        <v>0</v>
      </c>
      <c r="W291" s="29">
        <v>108</v>
      </c>
      <c r="X291" s="29">
        <v>0</v>
      </c>
      <c r="Y291" s="29">
        <v>0</v>
      </c>
      <c r="Z291" s="34" t="s">
        <v>52</v>
      </c>
      <c r="AA291" s="33">
        <v>16</v>
      </c>
      <c r="AB291" s="29">
        <v>42</v>
      </c>
      <c r="AC291" s="29">
        <v>68</v>
      </c>
      <c r="AD291" s="29">
        <v>77</v>
      </c>
      <c r="AF291" s="33">
        <v>59</v>
      </c>
      <c r="AG291" s="29">
        <v>46</v>
      </c>
      <c r="AH291" s="29">
        <v>86</v>
      </c>
      <c r="AI291" s="29">
        <v>56</v>
      </c>
      <c r="AK291" s="33">
        <v>52</v>
      </c>
      <c r="AL291" s="29">
        <v>41</v>
      </c>
      <c r="AM291" s="29">
        <v>48</v>
      </c>
      <c r="AN291" s="29">
        <v>62</v>
      </c>
      <c r="AP291" s="33">
        <v>93</v>
      </c>
      <c r="AQ291" s="29">
        <v>37</v>
      </c>
      <c r="AR291" s="29">
        <v>80</v>
      </c>
      <c r="AS291" s="29">
        <v>85</v>
      </c>
      <c r="AU291" s="33">
        <v>58</v>
      </c>
      <c r="AV291" s="29">
        <v>39</v>
      </c>
      <c r="AW291" s="29">
        <v>70</v>
      </c>
      <c r="AX291" s="29">
        <v>63</v>
      </c>
    </row>
    <row r="292" spans="1:50" x14ac:dyDescent="0.3">
      <c r="A292" s="28">
        <v>8670</v>
      </c>
      <c r="B292" s="33">
        <v>68</v>
      </c>
      <c r="C292" s="29">
        <v>38</v>
      </c>
      <c r="D292" s="29">
        <v>64</v>
      </c>
      <c r="E292" s="29">
        <v>84</v>
      </c>
      <c r="G292" s="33">
        <v>31</v>
      </c>
      <c r="H292" s="29">
        <v>49</v>
      </c>
      <c r="I292" s="29">
        <v>43</v>
      </c>
      <c r="J292" s="29">
        <v>59</v>
      </c>
      <c r="L292" s="33">
        <v>59</v>
      </c>
      <c r="M292" s="29">
        <v>50</v>
      </c>
      <c r="N292" s="29">
        <v>55</v>
      </c>
      <c r="O292" s="29">
        <v>55</v>
      </c>
      <c r="V292" s="33">
        <v>0</v>
      </c>
      <c r="W292" s="29">
        <v>110</v>
      </c>
      <c r="X292" s="29">
        <v>0</v>
      </c>
      <c r="Y292" s="29">
        <v>0</v>
      </c>
      <c r="AA292" s="33">
        <v>17</v>
      </c>
      <c r="AB292" s="29">
        <v>41</v>
      </c>
      <c r="AC292" s="29">
        <v>71</v>
      </c>
      <c r="AD292" s="29">
        <v>79</v>
      </c>
      <c r="AF292" s="33">
        <v>60</v>
      </c>
      <c r="AG292" s="29">
        <v>46</v>
      </c>
      <c r="AH292" s="29">
        <v>89</v>
      </c>
      <c r="AI292" s="29">
        <v>58</v>
      </c>
      <c r="AK292" s="33">
        <v>51</v>
      </c>
      <c r="AL292" s="29">
        <v>41</v>
      </c>
      <c r="AM292" s="29">
        <v>46</v>
      </c>
      <c r="AN292" s="29">
        <v>61</v>
      </c>
      <c r="AP292" s="33">
        <v>91</v>
      </c>
      <c r="AQ292" s="29">
        <v>37</v>
      </c>
      <c r="AR292" s="29">
        <v>78</v>
      </c>
      <c r="AS292" s="29">
        <v>84</v>
      </c>
      <c r="AU292" s="33">
        <v>61</v>
      </c>
      <c r="AV292" s="29">
        <v>38</v>
      </c>
      <c r="AW292" s="29">
        <v>73</v>
      </c>
      <c r="AX292" s="29">
        <v>68</v>
      </c>
    </row>
    <row r="293" spans="1:50" x14ac:dyDescent="0.3">
      <c r="A293" s="28">
        <v>8700</v>
      </c>
      <c r="B293" s="33">
        <v>67</v>
      </c>
      <c r="C293" s="29">
        <v>38</v>
      </c>
      <c r="D293" s="29">
        <v>61</v>
      </c>
      <c r="E293" s="29">
        <v>84</v>
      </c>
      <c r="G293" s="33">
        <v>31</v>
      </c>
      <c r="H293" s="29">
        <v>49</v>
      </c>
      <c r="I293" s="29">
        <v>44</v>
      </c>
      <c r="J293" s="29">
        <v>59</v>
      </c>
      <c r="L293" s="33">
        <v>59</v>
      </c>
      <c r="M293" s="29">
        <v>50</v>
      </c>
      <c r="N293" s="29">
        <v>56</v>
      </c>
      <c r="O293" s="29">
        <v>56</v>
      </c>
      <c r="V293" s="33">
        <v>0</v>
      </c>
      <c r="W293" s="29">
        <v>112</v>
      </c>
      <c r="X293" s="29">
        <v>0</v>
      </c>
      <c r="Y293" s="29">
        <v>0</v>
      </c>
      <c r="AA293" s="33">
        <v>18</v>
      </c>
      <c r="AB293" s="29">
        <v>41</v>
      </c>
      <c r="AC293" s="29">
        <v>70</v>
      </c>
      <c r="AD293" s="29">
        <v>79</v>
      </c>
      <c r="AF293" s="33">
        <v>62</v>
      </c>
      <c r="AG293" s="29">
        <v>45</v>
      </c>
      <c r="AH293" s="29">
        <v>81</v>
      </c>
      <c r="AI293" s="29">
        <v>53</v>
      </c>
      <c r="AK293" s="33">
        <v>51</v>
      </c>
      <c r="AL293" s="29">
        <v>41</v>
      </c>
      <c r="AM293" s="29">
        <v>46</v>
      </c>
      <c r="AN293" s="29">
        <v>59</v>
      </c>
      <c r="AP293" s="33">
        <v>90</v>
      </c>
      <c r="AQ293" s="29">
        <v>38</v>
      </c>
      <c r="AR293" s="29">
        <v>77</v>
      </c>
      <c r="AS293" s="29">
        <v>84</v>
      </c>
      <c r="AU293" s="33">
        <v>64</v>
      </c>
      <c r="AV293" s="29">
        <v>37</v>
      </c>
      <c r="AW293" s="29">
        <v>74</v>
      </c>
      <c r="AX293" s="29">
        <v>70</v>
      </c>
    </row>
    <row r="294" spans="1:50" x14ac:dyDescent="0.3">
      <c r="A294" s="28">
        <v>8730</v>
      </c>
      <c r="B294" s="33">
        <v>66</v>
      </c>
      <c r="C294" s="29">
        <v>38</v>
      </c>
      <c r="D294" s="29">
        <v>60</v>
      </c>
      <c r="E294" s="29">
        <v>83</v>
      </c>
      <c r="G294" s="33">
        <v>31</v>
      </c>
      <c r="H294" s="29">
        <v>49</v>
      </c>
      <c r="I294" s="29">
        <v>44</v>
      </c>
      <c r="J294" s="29">
        <v>59</v>
      </c>
      <c r="L294" s="33">
        <v>61</v>
      </c>
      <c r="M294" s="29">
        <v>49</v>
      </c>
      <c r="N294" s="29">
        <v>57</v>
      </c>
      <c r="O294" s="29">
        <v>57</v>
      </c>
      <c r="V294" s="33">
        <v>0</v>
      </c>
      <c r="W294" s="29">
        <v>113</v>
      </c>
      <c r="X294" s="29">
        <v>0</v>
      </c>
      <c r="Y294" s="29">
        <v>0</v>
      </c>
      <c r="AA294" s="33">
        <v>18</v>
      </c>
      <c r="AB294" s="29">
        <v>41</v>
      </c>
      <c r="AC294" s="29">
        <v>69</v>
      </c>
      <c r="AD294" s="29">
        <v>78</v>
      </c>
      <c r="AF294" s="33">
        <v>62</v>
      </c>
      <c r="AG294" s="29">
        <v>45</v>
      </c>
      <c r="AH294" s="29">
        <v>82</v>
      </c>
      <c r="AI294" s="29">
        <v>53</v>
      </c>
      <c r="AK294" s="33">
        <v>51</v>
      </c>
      <c r="AL294" s="29">
        <v>41</v>
      </c>
      <c r="AM294" s="29">
        <v>47</v>
      </c>
      <c r="AN294" s="29">
        <v>60</v>
      </c>
      <c r="AP294" s="33">
        <v>91</v>
      </c>
      <c r="AQ294" s="29">
        <v>38</v>
      </c>
      <c r="AR294" s="29">
        <v>80</v>
      </c>
      <c r="AS294" s="29">
        <v>86</v>
      </c>
      <c r="AU294" s="33">
        <v>63</v>
      </c>
      <c r="AV294" s="29">
        <v>37</v>
      </c>
      <c r="AW294" s="29">
        <v>72</v>
      </c>
      <c r="AX294" s="29">
        <v>68</v>
      </c>
    </row>
    <row r="295" spans="1:50" x14ac:dyDescent="0.3">
      <c r="A295" s="28">
        <v>8760</v>
      </c>
      <c r="B295" s="33">
        <v>63</v>
      </c>
      <c r="C295" s="29">
        <v>39</v>
      </c>
      <c r="D295" s="29">
        <v>58</v>
      </c>
      <c r="E295" s="29">
        <v>82</v>
      </c>
      <c r="G295" s="33">
        <v>31</v>
      </c>
      <c r="H295" s="29">
        <v>49</v>
      </c>
      <c r="I295" s="29">
        <v>44</v>
      </c>
      <c r="J295" s="29">
        <v>58</v>
      </c>
      <c r="L295" s="33">
        <v>63</v>
      </c>
      <c r="M295" s="29">
        <v>49</v>
      </c>
      <c r="N295" s="29">
        <v>57</v>
      </c>
      <c r="O295" s="29">
        <v>57</v>
      </c>
      <c r="V295" s="33">
        <v>1</v>
      </c>
      <c r="W295" s="29">
        <v>115</v>
      </c>
      <c r="X295" s="29">
        <v>0</v>
      </c>
      <c r="Y295" s="29">
        <v>0</v>
      </c>
      <c r="AA295" s="33">
        <v>17</v>
      </c>
      <c r="AB295" s="29">
        <v>41</v>
      </c>
      <c r="AC295" s="29">
        <v>67</v>
      </c>
      <c r="AD295" s="29">
        <v>76</v>
      </c>
      <c r="AF295" s="33">
        <v>58</v>
      </c>
      <c r="AG295" s="29">
        <v>46</v>
      </c>
      <c r="AH295" s="29">
        <v>83</v>
      </c>
      <c r="AI295" s="29">
        <v>53</v>
      </c>
      <c r="AK295" s="33">
        <v>51</v>
      </c>
      <c r="AL295" s="29">
        <v>41</v>
      </c>
      <c r="AM295" s="29">
        <v>47</v>
      </c>
      <c r="AN295" s="29">
        <v>62</v>
      </c>
      <c r="AP295" s="33">
        <v>92</v>
      </c>
      <c r="AQ295" s="29">
        <v>38</v>
      </c>
      <c r="AR295" s="29">
        <v>78</v>
      </c>
      <c r="AS295" s="29">
        <v>83</v>
      </c>
      <c r="AU295" s="33">
        <v>60</v>
      </c>
      <c r="AV295" s="29">
        <v>37</v>
      </c>
      <c r="AW295" s="29">
        <v>68</v>
      </c>
      <c r="AX295" s="29">
        <v>63</v>
      </c>
    </row>
    <row r="296" spans="1:50" x14ac:dyDescent="0.3">
      <c r="A296" s="28">
        <v>8790</v>
      </c>
      <c r="B296" s="33">
        <v>63</v>
      </c>
      <c r="C296" s="29">
        <v>39</v>
      </c>
      <c r="D296" s="29">
        <v>60</v>
      </c>
      <c r="E296" s="29">
        <v>82</v>
      </c>
      <c r="G296" s="33">
        <v>31</v>
      </c>
      <c r="H296" s="29">
        <v>49</v>
      </c>
      <c r="I296" s="29">
        <v>43</v>
      </c>
      <c r="J296" s="29">
        <v>58</v>
      </c>
      <c r="L296" s="33">
        <v>64</v>
      </c>
      <c r="M296" s="29">
        <v>48</v>
      </c>
      <c r="N296" s="29">
        <v>55</v>
      </c>
      <c r="O296" s="29">
        <v>54</v>
      </c>
      <c r="V296" s="33">
        <v>1</v>
      </c>
      <c r="W296" s="29">
        <v>116</v>
      </c>
      <c r="X296" s="29">
        <v>0</v>
      </c>
      <c r="Y296" s="29">
        <v>0</v>
      </c>
      <c r="AA296" s="33">
        <v>17</v>
      </c>
      <c r="AB296" s="29">
        <v>41</v>
      </c>
      <c r="AC296" s="29">
        <v>72</v>
      </c>
      <c r="AD296" s="29">
        <v>81</v>
      </c>
      <c r="AF296" s="33">
        <v>58</v>
      </c>
      <c r="AG296" s="29">
        <v>46</v>
      </c>
      <c r="AH296" s="29">
        <v>83</v>
      </c>
      <c r="AI296" s="29">
        <v>54</v>
      </c>
      <c r="AK296" s="33">
        <v>51</v>
      </c>
      <c r="AL296" s="29">
        <v>41</v>
      </c>
      <c r="AM296" s="29">
        <v>44</v>
      </c>
      <c r="AN296" s="29">
        <v>63</v>
      </c>
      <c r="AP296" s="33">
        <v>89</v>
      </c>
      <c r="AQ296" s="29">
        <v>38</v>
      </c>
      <c r="AR296" s="29">
        <v>76</v>
      </c>
      <c r="AS296" s="29">
        <v>82</v>
      </c>
      <c r="AU296" s="33">
        <v>61</v>
      </c>
      <c r="AV296" s="29">
        <v>38</v>
      </c>
      <c r="AW296" s="29">
        <v>72</v>
      </c>
      <c r="AX296" s="29">
        <v>67</v>
      </c>
    </row>
    <row r="297" spans="1:50" x14ac:dyDescent="0.3">
      <c r="A297" s="28">
        <v>8820</v>
      </c>
      <c r="B297" s="33">
        <v>64</v>
      </c>
      <c r="C297" s="29">
        <v>39</v>
      </c>
      <c r="D297" s="29">
        <v>62</v>
      </c>
      <c r="E297" s="29">
        <v>83</v>
      </c>
      <c r="G297" s="33">
        <v>30</v>
      </c>
      <c r="H297" s="29">
        <v>49</v>
      </c>
      <c r="I297" s="29">
        <v>44</v>
      </c>
      <c r="J297" s="29">
        <v>59</v>
      </c>
      <c r="L297" s="33">
        <v>65</v>
      </c>
      <c r="M297" s="29">
        <v>47</v>
      </c>
      <c r="N297" s="29">
        <v>53</v>
      </c>
      <c r="O297" s="29">
        <v>53</v>
      </c>
      <c r="V297" s="33">
        <v>0</v>
      </c>
      <c r="W297" s="29">
        <v>117</v>
      </c>
      <c r="X297" s="29">
        <v>0</v>
      </c>
      <c r="Y297" s="29">
        <v>0</v>
      </c>
      <c r="AA297" s="33">
        <v>17</v>
      </c>
      <c r="AB297" s="29">
        <v>41</v>
      </c>
      <c r="AC297" s="29">
        <v>66</v>
      </c>
      <c r="AD297" s="29">
        <v>75</v>
      </c>
      <c r="AF297" s="33">
        <v>59</v>
      </c>
      <c r="AG297" s="29">
        <v>46</v>
      </c>
      <c r="AH297" s="29">
        <v>83</v>
      </c>
      <c r="AI297" s="29">
        <v>54</v>
      </c>
      <c r="AK297" s="33">
        <v>51</v>
      </c>
      <c r="AL297" s="29">
        <v>40</v>
      </c>
      <c r="AM297" s="29">
        <v>46</v>
      </c>
      <c r="AN297" s="29">
        <v>63</v>
      </c>
      <c r="AP297" s="33">
        <v>89</v>
      </c>
      <c r="AQ297" s="29">
        <v>39</v>
      </c>
      <c r="AR297" s="29">
        <v>77</v>
      </c>
      <c r="AS297" s="29">
        <v>83</v>
      </c>
      <c r="AU297" s="33">
        <v>64</v>
      </c>
      <c r="AV297" s="29">
        <v>37</v>
      </c>
      <c r="AW297" s="29">
        <v>74</v>
      </c>
      <c r="AX297" s="29">
        <v>70</v>
      </c>
    </row>
    <row r="298" spans="1:50" x14ac:dyDescent="0.3">
      <c r="A298" s="28">
        <v>8850</v>
      </c>
      <c r="B298" s="33">
        <v>65</v>
      </c>
      <c r="C298" s="29">
        <v>38</v>
      </c>
      <c r="D298" s="29">
        <v>63</v>
      </c>
      <c r="E298" s="29">
        <v>83</v>
      </c>
      <c r="G298" s="33">
        <v>31</v>
      </c>
      <c r="H298" s="29">
        <v>49</v>
      </c>
      <c r="I298" s="29">
        <v>42</v>
      </c>
      <c r="J298" s="29">
        <v>60</v>
      </c>
      <c r="L298" s="33">
        <v>63</v>
      </c>
      <c r="M298" s="29">
        <v>48</v>
      </c>
      <c r="N298" s="29">
        <v>52</v>
      </c>
      <c r="O298" s="29">
        <v>52</v>
      </c>
      <c r="V298" s="33">
        <v>0</v>
      </c>
      <c r="W298" s="29">
        <v>118</v>
      </c>
      <c r="X298" s="29">
        <v>0</v>
      </c>
      <c r="Y298" s="29">
        <v>0</v>
      </c>
      <c r="AA298" s="33">
        <v>16</v>
      </c>
      <c r="AB298" s="29">
        <v>41</v>
      </c>
      <c r="AC298" s="29">
        <v>65</v>
      </c>
      <c r="AD298" s="29">
        <v>74</v>
      </c>
      <c r="AF298" s="33">
        <v>59</v>
      </c>
      <c r="AG298" s="29">
        <v>47</v>
      </c>
      <c r="AH298" s="29">
        <v>84</v>
      </c>
      <c r="AI298" s="29">
        <v>54</v>
      </c>
      <c r="AK298" s="33">
        <v>50</v>
      </c>
      <c r="AL298" s="29">
        <v>41</v>
      </c>
      <c r="AM298" s="29">
        <v>46</v>
      </c>
      <c r="AN298" s="29">
        <v>61</v>
      </c>
      <c r="AP298" s="33">
        <v>89</v>
      </c>
      <c r="AQ298" s="29">
        <v>39</v>
      </c>
      <c r="AR298" s="29">
        <v>77</v>
      </c>
      <c r="AS298" s="29">
        <v>83</v>
      </c>
      <c r="AU298" s="33">
        <v>62</v>
      </c>
      <c r="AV298" s="29">
        <v>37</v>
      </c>
      <c r="AW298" s="29">
        <v>73</v>
      </c>
      <c r="AX298" s="29">
        <v>69</v>
      </c>
    </row>
    <row r="299" spans="1:50" x14ac:dyDescent="0.3">
      <c r="A299" s="28">
        <v>8880</v>
      </c>
      <c r="B299" s="33">
        <v>65</v>
      </c>
      <c r="C299" s="29">
        <v>37</v>
      </c>
      <c r="D299" s="29">
        <v>63</v>
      </c>
      <c r="E299" s="29">
        <v>84</v>
      </c>
      <c r="G299" s="33">
        <v>66</v>
      </c>
      <c r="H299" s="29">
        <v>39</v>
      </c>
      <c r="I299" s="29">
        <v>43</v>
      </c>
      <c r="J299" s="29">
        <v>61</v>
      </c>
      <c r="L299" s="33">
        <v>59</v>
      </c>
      <c r="M299" s="29">
        <v>49</v>
      </c>
      <c r="N299" s="29">
        <v>53</v>
      </c>
      <c r="O299" s="29">
        <v>54</v>
      </c>
      <c r="V299" s="33">
        <v>0</v>
      </c>
      <c r="W299" s="29">
        <v>120</v>
      </c>
      <c r="X299" s="29">
        <v>0</v>
      </c>
      <c r="Y299" s="29">
        <v>0</v>
      </c>
      <c r="AA299" s="33">
        <v>16</v>
      </c>
      <c r="AB299" s="29">
        <v>41</v>
      </c>
      <c r="AC299" s="29">
        <v>65</v>
      </c>
      <c r="AD299" s="29">
        <v>74</v>
      </c>
      <c r="AF299" s="33">
        <v>59</v>
      </c>
      <c r="AG299" s="29">
        <v>47</v>
      </c>
      <c r="AH299" s="29">
        <v>83</v>
      </c>
      <c r="AI299" s="29">
        <v>54</v>
      </c>
      <c r="AK299" s="33">
        <v>49</v>
      </c>
      <c r="AL299" s="29">
        <v>41</v>
      </c>
      <c r="AM299" s="29">
        <v>46</v>
      </c>
      <c r="AN299" s="29">
        <v>61</v>
      </c>
      <c r="AP299" s="33">
        <v>90</v>
      </c>
      <c r="AQ299" s="29">
        <v>39</v>
      </c>
      <c r="AR299" s="29">
        <v>79</v>
      </c>
      <c r="AS299" s="29">
        <v>84</v>
      </c>
      <c r="AU299" s="33">
        <v>65</v>
      </c>
      <c r="AV299" s="29">
        <v>37</v>
      </c>
      <c r="AW299" s="29">
        <v>76</v>
      </c>
      <c r="AX299" s="29">
        <v>72</v>
      </c>
    </row>
    <row r="300" spans="1:50" x14ac:dyDescent="0.3">
      <c r="A300" s="28">
        <v>8910</v>
      </c>
      <c r="B300" s="33">
        <v>65</v>
      </c>
      <c r="C300" s="29">
        <v>37</v>
      </c>
      <c r="D300" s="29">
        <v>63</v>
      </c>
      <c r="E300" s="29">
        <v>84</v>
      </c>
      <c r="G300" s="33"/>
      <c r="H300" s="29"/>
      <c r="I300" s="29"/>
      <c r="J300" s="29"/>
      <c r="L300" s="33">
        <v>57</v>
      </c>
      <c r="M300" s="29">
        <v>50</v>
      </c>
      <c r="N300" s="29">
        <v>55</v>
      </c>
      <c r="O300" s="29">
        <v>57</v>
      </c>
      <c r="V300" s="33">
        <v>0</v>
      </c>
      <c r="W300" s="29">
        <v>121</v>
      </c>
      <c r="X300" s="29">
        <v>0</v>
      </c>
      <c r="Y300" s="29">
        <v>0</v>
      </c>
      <c r="AA300" s="33">
        <v>16</v>
      </c>
      <c r="AB300" s="29">
        <v>41</v>
      </c>
      <c r="AC300" s="29">
        <v>66</v>
      </c>
      <c r="AD300" s="29">
        <v>75</v>
      </c>
      <c r="AF300" s="33">
        <v>59</v>
      </c>
      <c r="AG300" s="29">
        <v>47</v>
      </c>
      <c r="AH300" s="29">
        <v>85</v>
      </c>
      <c r="AI300" s="29">
        <v>55</v>
      </c>
      <c r="AK300" s="33">
        <v>48</v>
      </c>
      <c r="AL300" s="29">
        <v>41</v>
      </c>
      <c r="AM300" s="29">
        <v>45</v>
      </c>
      <c r="AN300" s="29">
        <v>61</v>
      </c>
      <c r="AP300" s="33">
        <v>92</v>
      </c>
      <c r="AQ300" s="29">
        <v>39</v>
      </c>
      <c r="AR300" s="29">
        <v>79</v>
      </c>
      <c r="AS300" s="29">
        <v>84</v>
      </c>
      <c r="AU300" s="33">
        <v>66</v>
      </c>
      <c r="AV300" s="29">
        <v>36</v>
      </c>
      <c r="AW300" s="29">
        <v>74</v>
      </c>
      <c r="AX300" s="29">
        <v>70</v>
      </c>
    </row>
    <row r="301" spans="1:50" x14ac:dyDescent="0.3">
      <c r="A301" s="28">
        <v>8940</v>
      </c>
      <c r="B301" s="33">
        <v>65</v>
      </c>
      <c r="C301" s="29">
        <v>37</v>
      </c>
      <c r="D301" s="29">
        <v>61</v>
      </c>
      <c r="E301" s="29">
        <v>83</v>
      </c>
      <c r="I301" s="29"/>
      <c r="J301" s="29"/>
      <c r="L301" s="33">
        <v>56</v>
      </c>
      <c r="M301" s="29">
        <v>50</v>
      </c>
      <c r="N301" s="29">
        <v>57</v>
      </c>
      <c r="O301" s="29">
        <v>58</v>
      </c>
      <c r="V301" s="33">
        <v>0</v>
      </c>
      <c r="W301" s="29">
        <v>122</v>
      </c>
      <c r="X301" s="29">
        <v>0</v>
      </c>
      <c r="Y301" s="29">
        <v>0</v>
      </c>
      <c r="AA301" s="33">
        <v>16</v>
      </c>
      <c r="AB301" s="29">
        <v>41</v>
      </c>
      <c r="AC301" s="29">
        <v>65</v>
      </c>
      <c r="AD301" s="29">
        <v>74</v>
      </c>
      <c r="AF301" s="33">
        <v>61</v>
      </c>
      <c r="AG301" s="29">
        <v>46</v>
      </c>
      <c r="AH301" s="29">
        <v>84</v>
      </c>
      <c r="AI301" s="29">
        <v>158</v>
      </c>
      <c r="AK301" s="33">
        <v>48</v>
      </c>
      <c r="AL301" s="29">
        <v>41</v>
      </c>
      <c r="AM301" s="29">
        <v>46</v>
      </c>
      <c r="AN301" s="29">
        <v>62</v>
      </c>
      <c r="AP301" s="33">
        <v>93</v>
      </c>
      <c r="AQ301" s="29">
        <v>39</v>
      </c>
      <c r="AR301" s="29">
        <v>79</v>
      </c>
      <c r="AS301" s="29">
        <v>85</v>
      </c>
      <c r="AU301" s="33">
        <v>65</v>
      </c>
      <c r="AV301" s="29">
        <v>36</v>
      </c>
      <c r="AW301" s="29">
        <v>71</v>
      </c>
      <c r="AX301" s="29">
        <v>67</v>
      </c>
    </row>
    <row r="302" spans="1:50" x14ac:dyDescent="0.3">
      <c r="A302" s="28">
        <v>8970</v>
      </c>
      <c r="B302" s="33">
        <v>61</v>
      </c>
      <c r="C302" s="29">
        <v>38</v>
      </c>
      <c r="D302" s="29">
        <v>60</v>
      </c>
      <c r="E302" s="29">
        <v>81</v>
      </c>
      <c r="I302" s="29"/>
      <c r="J302" s="29"/>
      <c r="L302" s="33">
        <v>57</v>
      </c>
      <c r="M302" s="29">
        <v>50</v>
      </c>
      <c r="N302" s="29">
        <v>58</v>
      </c>
      <c r="O302" s="29">
        <v>58</v>
      </c>
      <c r="V302" s="33">
        <v>0</v>
      </c>
      <c r="W302" s="29">
        <v>124</v>
      </c>
      <c r="X302" s="29">
        <v>0</v>
      </c>
      <c r="Y302" s="29">
        <v>0</v>
      </c>
      <c r="AA302" s="33">
        <v>16</v>
      </c>
      <c r="AB302" s="29">
        <v>41</v>
      </c>
      <c r="AC302" s="29">
        <v>66</v>
      </c>
      <c r="AD302" s="29">
        <v>74</v>
      </c>
      <c r="AF302" s="33"/>
      <c r="AG302" s="29"/>
      <c r="AK302" s="33">
        <v>48</v>
      </c>
      <c r="AL302" s="29">
        <v>41</v>
      </c>
      <c r="AM302" s="29">
        <v>46</v>
      </c>
      <c r="AN302" s="29">
        <v>62</v>
      </c>
      <c r="AP302" s="33">
        <v>93</v>
      </c>
      <c r="AQ302" s="29">
        <v>39</v>
      </c>
      <c r="AR302" s="29">
        <v>79</v>
      </c>
      <c r="AS302" s="29">
        <v>85</v>
      </c>
      <c r="AU302" s="33">
        <v>60</v>
      </c>
      <c r="AV302" s="29">
        <v>37</v>
      </c>
      <c r="AW302" s="29">
        <v>60</v>
      </c>
      <c r="AX302" s="29">
        <v>57</v>
      </c>
    </row>
    <row r="303" spans="1:50" x14ac:dyDescent="0.3">
      <c r="A303" s="28">
        <v>9000</v>
      </c>
      <c r="B303" s="33">
        <v>59</v>
      </c>
      <c r="C303" s="29">
        <v>39</v>
      </c>
      <c r="D303" s="29">
        <v>60</v>
      </c>
      <c r="E303" s="29">
        <v>81</v>
      </c>
      <c r="I303" s="29"/>
      <c r="J303" s="29"/>
      <c r="L303" s="33">
        <v>58</v>
      </c>
      <c r="M303" s="29">
        <v>50</v>
      </c>
      <c r="N303" s="29">
        <v>57</v>
      </c>
      <c r="O303" s="29">
        <v>57</v>
      </c>
      <c r="V303" s="33">
        <v>0</v>
      </c>
      <c r="W303" s="29">
        <v>125</v>
      </c>
      <c r="X303" s="29">
        <v>0</v>
      </c>
      <c r="Y303" s="29">
        <v>0</v>
      </c>
      <c r="AA303" s="33">
        <v>16</v>
      </c>
      <c r="AB303" s="29">
        <v>41</v>
      </c>
      <c r="AC303" s="29">
        <v>69</v>
      </c>
      <c r="AD303" s="29">
        <v>78</v>
      </c>
      <c r="AK303" s="33">
        <v>49</v>
      </c>
      <c r="AL303" s="29">
        <v>41</v>
      </c>
      <c r="AM303" s="29">
        <v>47</v>
      </c>
      <c r="AN303" s="29">
        <v>63</v>
      </c>
      <c r="AP303" s="33">
        <v>93</v>
      </c>
      <c r="AQ303" s="29">
        <v>39</v>
      </c>
      <c r="AR303" s="29">
        <v>80</v>
      </c>
      <c r="AS303" s="29">
        <v>87</v>
      </c>
      <c r="AU303" s="33">
        <v>54</v>
      </c>
      <c r="AV303" s="29">
        <v>38</v>
      </c>
      <c r="AW303" s="29">
        <v>63</v>
      </c>
      <c r="AX303" s="29">
        <v>60</v>
      </c>
    </row>
    <row r="304" spans="1:50" x14ac:dyDescent="0.3">
      <c r="A304" s="28">
        <v>9030</v>
      </c>
      <c r="B304" s="33">
        <v>59</v>
      </c>
      <c r="C304" s="29">
        <v>40</v>
      </c>
      <c r="D304" s="29">
        <v>61</v>
      </c>
      <c r="E304" s="29">
        <v>81</v>
      </c>
      <c r="I304" s="29"/>
      <c r="J304" s="29"/>
      <c r="L304" s="33">
        <v>60</v>
      </c>
      <c r="M304" s="29">
        <v>49</v>
      </c>
      <c r="N304" s="29">
        <v>58</v>
      </c>
      <c r="O304" s="29">
        <v>59</v>
      </c>
      <c r="V304" s="33">
        <v>0</v>
      </c>
      <c r="W304" s="29">
        <v>127</v>
      </c>
      <c r="X304" s="29">
        <v>0</v>
      </c>
      <c r="Y304" s="29">
        <v>0</v>
      </c>
      <c r="AA304" s="33">
        <v>17</v>
      </c>
      <c r="AB304" s="29">
        <v>41</v>
      </c>
      <c r="AC304" s="29">
        <v>67</v>
      </c>
      <c r="AD304" s="29">
        <v>76</v>
      </c>
      <c r="AK304" s="33">
        <v>49</v>
      </c>
      <c r="AL304" s="29">
        <v>41</v>
      </c>
      <c r="AM304" s="29">
        <v>45</v>
      </c>
      <c r="AN304" s="29">
        <v>62</v>
      </c>
      <c r="AP304" s="33">
        <v>93</v>
      </c>
      <c r="AQ304" s="29">
        <v>38</v>
      </c>
      <c r="AR304" s="29">
        <v>81</v>
      </c>
      <c r="AS304" s="29">
        <v>87</v>
      </c>
      <c r="AU304" s="33">
        <v>56</v>
      </c>
      <c r="AV304" s="29">
        <v>38</v>
      </c>
      <c r="AW304" s="29">
        <v>69</v>
      </c>
      <c r="AX304" s="29">
        <v>67</v>
      </c>
    </row>
    <row r="305" spans="1:50" x14ac:dyDescent="0.3">
      <c r="A305" s="28">
        <v>9060</v>
      </c>
      <c r="B305" s="33">
        <v>59</v>
      </c>
      <c r="C305" s="29">
        <v>40</v>
      </c>
      <c r="D305" s="29">
        <v>60</v>
      </c>
      <c r="E305" s="29">
        <v>81</v>
      </c>
      <c r="I305" s="29"/>
      <c r="J305" s="29"/>
      <c r="L305" s="33">
        <v>60</v>
      </c>
      <c r="M305" s="29">
        <v>49</v>
      </c>
      <c r="N305" s="29">
        <v>59</v>
      </c>
      <c r="O305" s="29">
        <v>59</v>
      </c>
      <c r="V305" s="33">
        <v>0</v>
      </c>
      <c r="W305" s="29">
        <v>128</v>
      </c>
      <c r="X305" s="29">
        <v>0</v>
      </c>
      <c r="Y305" s="29">
        <v>0</v>
      </c>
      <c r="AA305" s="33">
        <v>16</v>
      </c>
      <c r="AB305" s="29">
        <v>41</v>
      </c>
      <c r="AC305" s="29">
        <v>67</v>
      </c>
      <c r="AD305" s="29">
        <v>77</v>
      </c>
      <c r="AK305" s="33">
        <v>48</v>
      </c>
      <c r="AL305" s="29">
        <v>41</v>
      </c>
      <c r="AM305" s="29">
        <v>46</v>
      </c>
      <c r="AN305" s="29">
        <v>60</v>
      </c>
      <c r="AP305" s="33">
        <v>93</v>
      </c>
      <c r="AQ305" s="29">
        <v>38</v>
      </c>
      <c r="AR305" s="29">
        <v>80</v>
      </c>
      <c r="AS305" s="29">
        <v>86</v>
      </c>
      <c r="AU305" s="33">
        <v>59</v>
      </c>
      <c r="AV305" s="29">
        <v>38</v>
      </c>
      <c r="AW305" s="29">
        <v>73</v>
      </c>
      <c r="AX305" s="29">
        <v>71</v>
      </c>
    </row>
    <row r="306" spans="1:50" x14ac:dyDescent="0.3">
      <c r="A306" s="28">
        <v>9090</v>
      </c>
      <c r="B306" s="33">
        <v>58</v>
      </c>
      <c r="C306" s="29">
        <v>40</v>
      </c>
      <c r="D306" s="29">
        <v>60</v>
      </c>
      <c r="E306" s="29">
        <v>81</v>
      </c>
      <c r="I306" s="29"/>
      <c r="J306" s="29"/>
      <c r="L306" s="33">
        <v>60</v>
      </c>
      <c r="M306" s="29">
        <v>49</v>
      </c>
      <c r="N306" s="29">
        <v>60</v>
      </c>
      <c r="O306" s="29">
        <v>61</v>
      </c>
      <c r="V306" s="33">
        <v>0</v>
      </c>
      <c r="W306" s="29">
        <v>130</v>
      </c>
      <c r="X306" s="29">
        <v>0</v>
      </c>
      <c r="Y306" s="29">
        <v>0</v>
      </c>
      <c r="AA306" s="33">
        <v>17</v>
      </c>
      <c r="AB306" s="29">
        <v>41</v>
      </c>
      <c r="AC306" s="29">
        <v>66</v>
      </c>
      <c r="AD306" s="29">
        <v>75</v>
      </c>
      <c r="AK306" s="33">
        <v>47</v>
      </c>
      <c r="AL306" s="29">
        <v>42</v>
      </c>
      <c r="AM306" s="29">
        <v>46</v>
      </c>
      <c r="AN306" s="29">
        <v>59</v>
      </c>
      <c r="AP306" s="33">
        <v>94</v>
      </c>
      <c r="AQ306" s="29">
        <v>38</v>
      </c>
      <c r="AR306" s="29">
        <v>80</v>
      </c>
      <c r="AS306" s="29">
        <v>86</v>
      </c>
      <c r="AU306" s="33">
        <v>61</v>
      </c>
      <c r="AV306" s="29">
        <v>38</v>
      </c>
      <c r="AW306" s="29">
        <v>72</v>
      </c>
      <c r="AX306" s="29">
        <v>70</v>
      </c>
    </row>
    <row r="307" spans="1:50" x14ac:dyDescent="0.3">
      <c r="A307" s="28">
        <v>9120</v>
      </c>
      <c r="B307" s="33">
        <v>58</v>
      </c>
      <c r="C307" s="29">
        <v>40</v>
      </c>
      <c r="D307" s="29">
        <v>60</v>
      </c>
      <c r="E307" s="29">
        <v>81</v>
      </c>
      <c r="I307" s="29"/>
      <c r="J307" s="29"/>
      <c r="L307" s="33">
        <v>61</v>
      </c>
      <c r="M307" s="29">
        <v>49</v>
      </c>
      <c r="N307" s="29">
        <v>61</v>
      </c>
      <c r="O307" s="29">
        <v>62</v>
      </c>
      <c r="V307" s="33">
        <v>0</v>
      </c>
      <c r="W307" s="29">
        <v>131</v>
      </c>
      <c r="X307" s="29">
        <v>0</v>
      </c>
      <c r="Y307" s="29">
        <v>0</v>
      </c>
      <c r="AA307" s="33">
        <v>17</v>
      </c>
      <c r="AB307" s="29">
        <v>41</v>
      </c>
      <c r="AC307" s="29">
        <v>66</v>
      </c>
      <c r="AD307" s="29">
        <v>75</v>
      </c>
      <c r="AK307" s="33">
        <v>48</v>
      </c>
      <c r="AL307" s="29">
        <v>41</v>
      </c>
      <c r="AM307" s="29">
        <v>47</v>
      </c>
      <c r="AN307" s="29">
        <v>61</v>
      </c>
      <c r="AP307" s="33">
        <v>94</v>
      </c>
      <c r="AQ307" s="29">
        <v>38</v>
      </c>
      <c r="AR307" s="29">
        <v>80</v>
      </c>
      <c r="AS307" s="29">
        <v>86</v>
      </c>
      <c r="AU307" s="33">
        <v>60</v>
      </c>
      <c r="AV307" s="29">
        <v>38</v>
      </c>
      <c r="AW307" s="29">
        <v>70</v>
      </c>
      <c r="AX307" s="29">
        <v>66</v>
      </c>
    </row>
    <row r="308" spans="1:50" x14ac:dyDescent="0.3">
      <c r="A308" s="28">
        <v>9150</v>
      </c>
      <c r="B308" s="33">
        <v>58</v>
      </c>
      <c r="C308" s="29">
        <v>41</v>
      </c>
      <c r="D308" s="29">
        <v>58</v>
      </c>
      <c r="E308" s="29">
        <v>79</v>
      </c>
      <c r="I308" s="29"/>
      <c r="J308" s="29"/>
      <c r="L308" s="33">
        <v>61</v>
      </c>
      <c r="M308" s="29">
        <v>49</v>
      </c>
      <c r="N308" s="29">
        <v>62</v>
      </c>
      <c r="O308" s="29">
        <v>64</v>
      </c>
      <c r="V308" s="33">
        <v>0</v>
      </c>
      <c r="W308" s="29">
        <v>133</v>
      </c>
      <c r="X308" s="29">
        <v>0</v>
      </c>
      <c r="Y308" s="29">
        <v>0</v>
      </c>
      <c r="AA308" s="33">
        <v>17</v>
      </c>
      <c r="AB308" s="29">
        <v>41</v>
      </c>
      <c r="AC308" s="29">
        <v>66</v>
      </c>
      <c r="AD308" s="29">
        <v>76</v>
      </c>
      <c r="AK308" s="33">
        <v>48</v>
      </c>
      <c r="AL308" s="29">
        <v>41</v>
      </c>
      <c r="AM308" s="29">
        <v>47</v>
      </c>
      <c r="AN308" s="29">
        <v>61</v>
      </c>
      <c r="AP308" s="33">
        <v>93</v>
      </c>
      <c r="AQ308" s="29">
        <v>38</v>
      </c>
      <c r="AR308" s="29">
        <v>80</v>
      </c>
      <c r="AS308" s="29">
        <v>86</v>
      </c>
      <c r="AU308" s="33">
        <v>61</v>
      </c>
      <c r="AV308" s="29">
        <v>38</v>
      </c>
      <c r="AW308" s="29">
        <v>74</v>
      </c>
      <c r="AX308" s="29">
        <v>70</v>
      </c>
    </row>
    <row r="309" spans="1:50" x14ac:dyDescent="0.3">
      <c r="A309" s="28">
        <v>9180</v>
      </c>
      <c r="B309" s="33">
        <v>56</v>
      </c>
      <c r="C309" s="29">
        <v>41</v>
      </c>
      <c r="D309" s="29">
        <v>56</v>
      </c>
      <c r="E309" s="29">
        <v>78</v>
      </c>
      <c r="I309" s="29"/>
      <c r="J309" s="29"/>
      <c r="L309" s="33">
        <v>61</v>
      </c>
      <c r="M309" s="29">
        <v>48</v>
      </c>
      <c r="N309" s="29">
        <v>62</v>
      </c>
      <c r="O309" s="29">
        <v>64</v>
      </c>
      <c r="V309" s="33">
        <v>0</v>
      </c>
      <c r="W309" s="29">
        <v>134</v>
      </c>
      <c r="X309" s="29">
        <v>0</v>
      </c>
      <c r="Y309" s="29">
        <v>0</v>
      </c>
      <c r="AA309" s="33">
        <v>16</v>
      </c>
      <c r="AB309" s="29">
        <v>41</v>
      </c>
      <c r="AC309" s="29">
        <v>64</v>
      </c>
      <c r="AD309" s="29">
        <v>74</v>
      </c>
      <c r="AK309" s="33">
        <v>48</v>
      </c>
      <c r="AL309" s="29">
        <v>41</v>
      </c>
      <c r="AM309" s="29">
        <v>43</v>
      </c>
      <c r="AN309" s="29">
        <v>62</v>
      </c>
      <c r="AP309" s="33">
        <v>94</v>
      </c>
      <c r="AQ309" s="29">
        <v>38</v>
      </c>
      <c r="AR309" s="29">
        <v>79</v>
      </c>
      <c r="AS309" s="29">
        <v>85</v>
      </c>
      <c r="AU309" s="33">
        <v>64</v>
      </c>
      <c r="AV309" s="29">
        <v>38</v>
      </c>
      <c r="AW309" s="29">
        <v>78</v>
      </c>
      <c r="AX309" s="29">
        <v>75</v>
      </c>
    </row>
    <row r="310" spans="1:50" x14ac:dyDescent="0.3">
      <c r="A310" s="28">
        <v>9210</v>
      </c>
      <c r="B310" s="33">
        <v>53</v>
      </c>
      <c r="C310" s="29">
        <v>42</v>
      </c>
      <c r="D310" s="29">
        <v>57</v>
      </c>
      <c r="E310" s="29">
        <v>78</v>
      </c>
      <c r="I310" s="29"/>
      <c r="J310" s="29"/>
      <c r="L310" s="33">
        <v>61</v>
      </c>
      <c r="M310" s="29">
        <v>48</v>
      </c>
      <c r="N310" s="29">
        <v>63</v>
      </c>
      <c r="O310" s="29">
        <v>65</v>
      </c>
      <c r="V310" s="33">
        <v>0</v>
      </c>
      <c r="W310" s="29">
        <v>136</v>
      </c>
      <c r="X310" s="29">
        <v>0</v>
      </c>
      <c r="Y310" s="29">
        <v>0</v>
      </c>
      <c r="AA310" s="33">
        <v>16</v>
      </c>
      <c r="AB310" s="29">
        <v>41</v>
      </c>
      <c r="AC310" s="29">
        <v>64</v>
      </c>
      <c r="AD310" s="29">
        <v>74</v>
      </c>
      <c r="AK310" s="33">
        <v>48</v>
      </c>
      <c r="AL310" s="29">
        <v>41</v>
      </c>
      <c r="AM310" s="29">
        <v>47</v>
      </c>
      <c r="AN310" s="29">
        <v>63</v>
      </c>
      <c r="AP310" s="33">
        <v>94</v>
      </c>
      <c r="AQ310" s="29">
        <v>39</v>
      </c>
      <c r="AR310" s="29">
        <v>79</v>
      </c>
      <c r="AS310" s="29">
        <v>85</v>
      </c>
      <c r="AU310" s="33">
        <v>67</v>
      </c>
      <c r="AV310" s="29">
        <v>37</v>
      </c>
      <c r="AW310" s="29">
        <v>71</v>
      </c>
      <c r="AX310" s="29">
        <v>69</v>
      </c>
    </row>
    <row r="311" spans="1:50" x14ac:dyDescent="0.3">
      <c r="A311" s="28">
        <v>9240</v>
      </c>
      <c r="B311" s="33">
        <v>54</v>
      </c>
      <c r="C311" s="29">
        <v>43</v>
      </c>
      <c r="D311" s="29">
        <v>57</v>
      </c>
      <c r="E311" s="29">
        <v>77</v>
      </c>
      <c r="L311" s="33">
        <v>63</v>
      </c>
      <c r="M311" s="29">
        <v>47</v>
      </c>
      <c r="N311" s="29">
        <v>62</v>
      </c>
      <c r="O311" s="29">
        <v>64</v>
      </c>
      <c r="V311" s="33">
        <v>0</v>
      </c>
      <c r="W311" s="29">
        <v>137</v>
      </c>
      <c r="X311" s="29">
        <v>0</v>
      </c>
      <c r="Y311" s="29">
        <v>0</v>
      </c>
      <c r="AA311" s="33">
        <v>16</v>
      </c>
      <c r="AB311" s="29">
        <v>41</v>
      </c>
      <c r="AC311" s="29">
        <v>65</v>
      </c>
      <c r="AD311" s="29">
        <v>74</v>
      </c>
      <c r="AK311" s="33">
        <v>49</v>
      </c>
      <c r="AL311" s="29">
        <v>41</v>
      </c>
      <c r="AM311" s="29">
        <v>47</v>
      </c>
      <c r="AN311" s="29">
        <v>63</v>
      </c>
      <c r="AP311" s="33">
        <v>93</v>
      </c>
      <c r="AQ311" s="29">
        <v>39</v>
      </c>
      <c r="AR311" s="29">
        <v>80</v>
      </c>
      <c r="AS311" s="29">
        <v>86</v>
      </c>
      <c r="AU311" s="33">
        <v>62</v>
      </c>
      <c r="AV311" s="29">
        <v>37</v>
      </c>
      <c r="AW311" s="29">
        <v>62</v>
      </c>
      <c r="AX311" s="29">
        <v>58</v>
      </c>
    </row>
    <row r="312" spans="1:50" x14ac:dyDescent="0.3">
      <c r="A312" s="28">
        <v>9270</v>
      </c>
      <c r="B312" s="33">
        <v>54</v>
      </c>
      <c r="C312" s="29">
        <v>43</v>
      </c>
      <c r="D312" s="29">
        <v>59</v>
      </c>
      <c r="E312" s="29">
        <v>78</v>
      </c>
      <c r="L312" s="33">
        <v>63</v>
      </c>
      <c r="M312" s="29">
        <v>47</v>
      </c>
      <c r="N312" s="29">
        <v>61</v>
      </c>
      <c r="O312" s="29">
        <v>63</v>
      </c>
      <c r="V312" s="33">
        <v>0</v>
      </c>
      <c r="W312" s="29">
        <v>139</v>
      </c>
      <c r="X312" s="29">
        <v>0</v>
      </c>
      <c r="Y312" s="29">
        <v>0</v>
      </c>
      <c r="AA312" s="33">
        <v>16</v>
      </c>
      <c r="AB312" s="29">
        <v>41</v>
      </c>
      <c r="AC312" s="29">
        <v>64</v>
      </c>
      <c r="AD312" s="29">
        <v>73</v>
      </c>
      <c r="AK312" s="33">
        <v>49</v>
      </c>
      <c r="AL312" s="29">
        <v>41</v>
      </c>
      <c r="AM312" s="29">
        <v>48</v>
      </c>
      <c r="AN312" s="29">
        <v>63</v>
      </c>
      <c r="AP312" s="33">
        <v>93</v>
      </c>
      <c r="AQ312" s="29">
        <v>39</v>
      </c>
      <c r="AR312" s="29">
        <v>80</v>
      </c>
      <c r="AS312" s="29">
        <v>86</v>
      </c>
      <c r="AU312" s="33">
        <v>56</v>
      </c>
      <c r="AV312" s="29">
        <v>38</v>
      </c>
      <c r="AW312" s="29">
        <v>65</v>
      </c>
      <c r="AX312" s="29">
        <v>64</v>
      </c>
    </row>
    <row r="313" spans="1:50" x14ac:dyDescent="0.3">
      <c r="A313" s="28">
        <v>9300</v>
      </c>
      <c r="B313" s="33">
        <v>55</v>
      </c>
      <c r="C313" s="29">
        <v>43</v>
      </c>
      <c r="D313" s="29">
        <v>59</v>
      </c>
      <c r="E313" s="29">
        <v>78</v>
      </c>
      <c r="L313" s="33">
        <v>64</v>
      </c>
      <c r="M313" s="29">
        <v>47</v>
      </c>
      <c r="N313" s="29">
        <v>62</v>
      </c>
      <c r="O313" s="29">
        <v>64</v>
      </c>
      <c r="V313" s="33">
        <v>0</v>
      </c>
      <c r="W313" s="29">
        <v>140</v>
      </c>
      <c r="X313" s="29">
        <v>0</v>
      </c>
      <c r="Y313" s="29">
        <v>0</v>
      </c>
      <c r="AA313" s="33">
        <v>16</v>
      </c>
      <c r="AB313" s="29">
        <v>41</v>
      </c>
      <c r="AC313" s="29">
        <v>64</v>
      </c>
      <c r="AD313" s="29">
        <v>74</v>
      </c>
      <c r="AK313" s="33">
        <v>48</v>
      </c>
      <c r="AL313" s="29">
        <v>41</v>
      </c>
      <c r="AM313" s="29">
        <v>49</v>
      </c>
      <c r="AN313" s="29">
        <v>64</v>
      </c>
      <c r="AP313" s="33">
        <v>94</v>
      </c>
      <c r="AQ313" s="29">
        <v>38</v>
      </c>
      <c r="AR313" s="29">
        <v>81</v>
      </c>
      <c r="AS313" s="29">
        <v>87</v>
      </c>
      <c r="AU313" s="33">
        <v>55</v>
      </c>
      <c r="AV313" s="29">
        <v>38</v>
      </c>
      <c r="AW313" s="29">
        <v>62</v>
      </c>
      <c r="AX313" s="29">
        <v>61</v>
      </c>
    </row>
    <row r="314" spans="1:50" x14ac:dyDescent="0.3">
      <c r="A314" s="28">
        <v>9330</v>
      </c>
      <c r="B314" s="33">
        <v>55</v>
      </c>
      <c r="C314" s="29">
        <v>44</v>
      </c>
      <c r="D314" s="29">
        <v>61</v>
      </c>
      <c r="E314" s="29">
        <v>79</v>
      </c>
      <c r="L314" s="33">
        <v>63</v>
      </c>
      <c r="M314" s="29">
        <v>47</v>
      </c>
      <c r="N314" s="29">
        <v>63</v>
      </c>
      <c r="O314" s="29">
        <v>65</v>
      </c>
      <c r="V314" s="33">
        <v>0</v>
      </c>
      <c r="W314" s="29">
        <v>141</v>
      </c>
      <c r="X314" s="29">
        <v>0</v>
      </c>
      <c r="Y314" s="29">
        <v>0</v>
      </c>
      <c r="AA314" s="33">
        <v>16</v>
      </c>
      <c r="AB314" s="29">
        <v>41</v>
      </c>
      <c r="AC314" s="29">
        <v>65</v>
      </c>
      <c r="AD314" s="29">
        <v>74</v>
      </c>
      <c r="AK314" s="33">
        <v>46</v>
      </c>
      <c r="AL314" s="29">
        <v>41</v>
      </c>
      <c r="AM314" s="29">
        <v>48</v>
      </c>
      <c r="AN314" s="29">
        <v>63</v>
      </c>
      <c r="AP314" s="33">
        <v>94</v>
      </c>
      <c r="AQ314" s="29">
        <v>38</v>
      </c>
      <c r="AR314" s="29">
        <v>81</v>
      </c>
      <c r="AS314" s="29">
        <v>87</v>
      </c>
      <c r="AU314" s="33">
        <v>53</v>
      </c>
      <c r="AV314" s="29">
        <v>39</v>
      </c>
      <c r="AW314" s="29">
        <v>67</v>
      </c>
      <c r="AX314" s="29">
        <v>65</v>
      </c>
    </row>
    <row r="315" spans="1:50" x14ac:dyDescent="0.3">
      <c r="A315" s="28">
        <v>9360</v>
      </c>
      <c r="B315" s="33">
        <v>57</v>
      </c>
      <c r="C315" s="29">
        <v>43</v>
      </c>
      <c r="D315" s="29">
        <v>61</v>
      </c>
      <c r="E315" s="29">
        <v>80</v>
      </c>
      <c r="L315" s="33">
        <v>62</v>
      </c>
      <c r="M315" s="29">
        <v>48</v>
      </c>
      <c r="N315" s="29">
        <v>64</v>
      </c>
      <c r="O315" s="29">
        <v>65</v>
      </c>
      <c r="V315" s="33">
        <v>0</v>
      </c>
      <c r="W315" s="29">
        <v>143</v>
      </c>
      <c r="X315" s="29">
        <v>0</v>
      </c>
      <c r="Y315" s="29">
        <v>0</v>
      </c>
      <c r="AA315" s="33">
        <v>16</v>
      </c>
      <c r="AB315" s="29">
        <v>41</v>
      </c>
      <c r="AC315" s="29">
        <v>66</v>
      </c>
      <c r="AD315" s="29">
        <v>75</v>
      </c>
      <c r="AK315" s="33">
        <v>42</v>
      </c>
      <c r="AL315" s="29">
        <v>41</v>
      </c>
      <c r="AM315" s="29">
        <v>48</v>
      </c>
      <c r="AN315" s="29">
        <v>63</v>
      </c>
      <c r="AP315" s="33">
        <v>94</v>
      </c>
      <c r="AQ315" s="29">
        <v>38</v>
      </c>
      <c r="AR315" s="29">
        <v>80</v>
      </c>
      <c r="AS315" s="29">
        <v>86</v>
      </c>
      <c r="AU315" s="33">
        <v>55</v>
      </c>
      <c r="AV315" s="29">
        <v>39</v>
      </c>
      <c r="AW315" s="29">
        <v>69</v>
      </c>
      <c r="AX315" s="29">
        <v>66</v>
      </c>
    </row>
    <row r="316" spans="1:50" x14ac:dyDescent="0.3">
      <c r="A316" s="28">
        <v>9390</v>
      </c>
      <c r="B316" s="33">
        <v>57</v>
      </c>
      <c r="C316" s="29">
        <v>43</v>
      </c>
      <c r="D316" s="29">
        <v>60</v>
      </c>
      <c r="E316" s="29">
        <v>79</v>
      </c>
      <c r="L316" s="33">
        <v>62</v>
      </c>
      <c r="M316" s="29">
        <v>48</v>
      </c>
      <c r="N316" s="29">
        <v>62</v>
      </c>
      <c r="O316" s="29">
        <v>64</v>
      </c>
      <c r="V316" s="33">
        <v>0</v>
      </c>
      <c r="W316" s="29">
        <v>144</v>
      </c>
      <c r="X316" s="29">
        <v>0</v>
      </c>
      <c r="Y316" s="29">
        <v>0</v>
      </c>
      <c r="AA316" s="33">
        <v>16</v>
      </c>
      <c r="AB316" s="29">
        <v>41</v>
      </c>
      <c r="AC316" s="29">
        <v>67</v>
      </c>
      <c r="AD316" s="29">
        <v>76</v>
      </c>
      <c r="AK316" s="33">
        <v>39</v>
      </c>
      <c r="AL316" s="29">
        <v>41</v>
      </c>
      <c r="AM316" s="29">
        <v>46</v>
      </c>
      <c r="AN316" s="29">
        <v>61</v>
      </c>
      <c r="AP316" s="33">
        <v>94</v>
      </c>
      <c r="AQ316" s="29">
        <v>38</v>
      </c>
      <c r="AR316" s="29">
        <v>79</v>
      </c>
      <c r="AS316" s="29">
        <v>86</v>
      </c>
      <c r="AU316" s="33">
        <v>57</v>
      </c>
      <c r="AV316" s="29">
        <v>39</v>
      </c>
      <c r="AW316" s="29">
        <v>70</v>
      </c>
      <c r="AX316" s="29">
        <v>65</v>
      </c>
    </row>
    <row r="317" spans="1:50" x14ac:dyDescent="0.3">
      <c r="A317" s="28">
        <v>9420</v>
      </c>
      <c r="B317" s="33">
        <v>56</v>
      </c>
      <c r="C317" s="29">
        <v>43</v>
      </c>
      <c r="D317" s="29">
        <v>60</v>
      </c>
      <c r="E317" s="29">
        <v>80</v>
      </c>
      <c r="L317" s="33">
        <v>64</v>
      </c>
      <c r="M317" s="29">
        <v>47</v>
      </c>
      <c r="N317" s="29">
        <v>62</v>
      </c>
      <c r="O317" s="29">
        <v>64</v>
      </c>
      <c r="V317" s="33">
        <v>0</v>
      </c>
      <c r="W317" s="29">
        <v>146</v>
      </c>
      <c r="X317" s="29">
        <v>0</v>
      </c>
      <c r="Y317" s="29">
        <v>0</v>
      </c>
      <c r="AA317" s="33">
        <v>17</v>
      </c>
      <c r="AB317" s="29">
        <v>41</v>
      </c>
      <c r="AC317" s="29">
        <v>70</v>
      </c>
      <c r="AD317" s="29">
        <v>79</v>
      </c>
      <c r="AK317" s="33">
        <v>28</v>
      </c>
      <c r="AL317" s="29">
        <v>41</v>
      </c>
      <c r="AM317" s="29">
        <v>46</v>
      </c>
      <c r="AN317" s="29">
        <v>61</v>
      </c>
      <c r="AP317" s="33">
        <v>93</v>
      </c>
      <c r="AQ317" s="29">
        <v>38</v>
      </c>
      <c r="AR317" s="29">
        <v>80</v>
      </c>
      <c r="AS317" s="29">
        <v>87</v>
      </c>
      <c r="AU317" s="33">
        <v>58</v>
      </c>
      <c r="AV317" s="29">
        <v>39</v>
      </c>
      <c r="AW317" s="29">
        <v>64</v>
      </c>
      <c r="AX317" s="29">
        <v>60</v>
      </c>
    </row>
    <row r="318" spans="1:50" x14ac:dyDescent="0.3">
      <c r="A318" s="28">
        <v>9450</v>
      </c>
      <c r="B318" s="33">
        <v>56</v>
      </c>
      <c r="C318" s="29">
        <v>44</v>
      </c>
      <c r="D318" s="29">
        <v>60</v>
      </c>
      <c r="E318" s="29">
        <v>80</v>
      </c>
      <c r="L318" s="33">
        <v>64</v>
      </c>
      <c r="M318" s="29">
        <v>47</v>
      </c>
      <c r="N318" s="29">
        <v>62</v>
      </c>
      <c r="O318" s="29">
        <v>64</v>
      </c>
      <c r="V318" s="33">
        <v>0</v>
      </c>
      <c r="W318" s="29">
        <v>147</v>
      </c>
      <c r="X318" s="29">
        <v>0</v>
      </c>
      <c r="Y318" s="29">
        <v>0</v>
      </c>
      <c r="AA318" s="33">
        <v>17</v>
      </c>
      <c r="AB318" s="29">
        <v>41</v>
      </c>
      <c r="AC318" s="29">
        <v>68</v>
      </c>
      <c r="AD318" s="29">
        <v>77</v>
      </c>
      <c r="AK318" s="33">
        <v>20</v>
      </c>
      <c r="AL318" s="29">
        <v>41</v>
      </c>
      <c r="AM318" s="29">
        <v>40</v>
      </c>
      <c r="AN318" s="29">
        <v>60</v>
      </c>
      <c r="AP318" s="33">
        <v>94</v>
      </c>
      <c r="AQ318" s="29">
        <v>38</v>
      </c>
      <c r="AR318" s="29">
        <v>82</v>
      </c>
      <c r="AS318" s="29">
        <v>88</v>
      </c>
      <c r="AU318" s="33">
        <v>56</v>
      </c>
      <c r="AV318" s="29">
        <v>40</v>
      </c>
      <c r="AW318" s="29">
        <v>69</v>
      </c>
      <c r="AX318" s="29">
        <v>64</v>
      </c>
    </row>
    <row r="319" spans="1:50" x14ac:dyDescent="0.3">
      <c r="A319" s="28">
        <v>9480</v>
      </c>
      <c r="C319" s="29"/>
      <c r="D319" s="29"/>
      <c r="E319" s="29"/>
      <c r="L319" s="33">
        <v>63</v>
      </c>
      <c r="M319" s="29">
        <v>47</v>
      </c>
      <c r="N319" s="29">
        <v>60</v>
      </c>
      <c r="O319" s="29">
        <v>62</v>
      </c>
      <c r="V319" s="33">
        <v>0</v>
      </c>
      <c r="W319" s="29">
        <v>148</v>
      </c>
      <c r="X319" s="29">
        <v>0</v>
      </c>
      <c r="Y319" s="29">
        <v>0</v>
      </c>
      <c r="Z319" s="34" t="s">
        <v>50</v>
      </c>
      <c r="AA319" s="33">
        <v>17</v>
      </c>
      <c r="AB319" s="29">
        <v>41</v>
      </c>
      <c r="AC319" s="29">
        <v>69</v>
      </c>
      <c r="AD319" s="29">
        <v>79</v>
      </c>
      <c r="AK319" s="33">
        <v>18</v>
      </c>
      <c r="AL319" s="29">
        <v>42</v>
      </c>
      <c r="AM319" s="29">
        <v>39</v>
      </c>
      <c r="AN319" s="29">
        <v>60</v>
      </c>
      <c r="AP319" s="33">
        <v>94</v>
      </c>
      <c r="AQ319" s="29">
        <v>38</v>
      </c>
      <c r="AR319" s="29">
        <v>81</v>
      </c>
      <c r="AS319" s="29">
        <v>87</v>
      </c>
      <c r="AU319" s="33">
        <v>58</v>
      </c>
      <c r="AV319" s="29">
        <v>40</v>
      </c>
      <c r="AW319" s="29">
        <v>73</v>
      </c>
      <c r="AX319" s="29">
        <v>69</v>
      </c>
    </row>
    <row r="320" spans="1:50" x14ac:dyDescent="0.3">
      <c r="A320" s="28">
        <v>9510</v>
      </c>
      <c r="C320" s="29"/>
      <c r="D320" s="29"/>
      <c r="E320" s="29"/>
      <c r="L320" s="33">
        <v>62</v>
      </c>
      <c r="M320" s="29">
        <v>48</v>
      </c>
      <c r="N320" s="29">
        <v>61</v>
      </c>
      <c r="O320" s="29">
        <v>64</v>
      </c>
      <c r="V320" s="33">
        <v>0</v>
      </c>
      <c r="W320" s="29">
        <v>150</v>
      </c>
      <c r="X320" s="29">
        <v>6</v>
      </c>
      <c r="Y320" s="29">
        <v>6</v>
      </c>
      <c r="AA320" s="33">
        <v>18</v>
      </c>
      <c r="AB320" s="29">
        <v>41</v>
      </c>
      <c r="AC320" s="29">
        <v>67</v>
      </c>
      <c r="AD320" s="29">
        <v>76</v>
      </c>
      <c r="AK320" s="33">
        <v>18</v>
      </c>
      <c r="AL320" s="29">
        <v>42</v>
      </c>
      <c r="AM320" s="29">
        <v>39</v>
      </c>
      <c r="AN320" s="29">
        <v>60</v>
      </c>
      <c r="AP320" s="33">
        <v>97</v>
      </c>
      <c r="AQ320" s="29">
        <v>37</v>
      </c>
      <c r="AR320" s="29">
        <v>81</v>
      </c>
      <c r="AS320" s="29">
        <v>87</v>
      </c>
      <c r="AU320" s="33">
        <v>63</v>
      </c>
      <c r="AV320" s="29">
        <v>39</v>
      </c>
      <c r="AW320" s="29">
        <v>73</v>
      </c>
      <c r="AX320" s="29">
        <v>69</v>
      </c>
    </row>
    <row r="321" spans="1:50" x14ac:dyDescent="0.3">
      <c r="A321" s="28">
        <v>9540</v>
      </c>
      <c r="D321" s="29"/>
      <c r="E321" s="29"/>
      <c r="L321" s="33">
        <v>62</v>
      </c>
      <c r="M321" s="29">
        <v>48</v>
      </c>
      <c r="N321" s="29">
        <v>62</v>
      </c>
      <c r="O321" s="29">
        <v>65</v>
      </c>
      <c r="V321" s="33">
        <v>1</v>
      </c>
      <c r="W321" s="29">
        <v>152</v>
      </c>
      <c r="X321" s="29">
        <v>21</v>
      </c>
      <c r="Y321" s="29">
        <v>21</v>
      </c>
      <c r="AA321" s="33">
        <v>17</v>
      </c>
      <c r="AB321" s="29">
        <v>41</v>
      </c>
      <c r="AC321" s="29">
        <v>65</v>
      </c>
      <c r="AD321" s="29">
        <v>75</v>
      </c>
      <c r="AK321" s="33">
        <v>17</v>
      </c>
      <c r="AL321" s="29">
        <v>42</v>
      </c>
      <c r="AM321" s="29">
        <v>39</v>
      </c>
      <c r="AN321" s="29">
        <v>60</v>
      </c>
      <c r="AP321" s="33">
        <v>96</v>
      </c>
      <c r="AQ321" s="29">
        <v>37</v>
      </c>
      <c r="AR321" s="29">
        <v>82</v>
      </c>
      <c r="AS321" s="29">
        <v>87</v>
      </c>
      <c r="AU321" s="33">
        <v>65</v>
      </c>
      <c r="AV321" s="29">
        <v>38</v>
      </c>
      <c r="AW321" s="29">
        <v>70</v>
      </c>
      <c r="AX321" s="29">
        <v>66</v>
      </c>
    </row>
    <row r="322" spans="1:50" x14ac:dyDescent="0.3">
      <c r="A322" s="28">
        <v>9570</v>
      </c>
      <c r="D322" s="29"/>
      <c r="E322" s="29"/>
      <c r="L322" s="33">
        <v>59</v>
      </c>
      <c r="M322" s="29">
        <v>49</v>
      </c>
      <c r="N322" s="29">
        <v>63</v>
      </c>
      <c r="O322" s="29">
        <v>65</v>
      </c>
      <c r="V322" s="33">
        <v>14</v>
      </c>
      <c r="W322" s="29">
        <v>153</v>
      </c>
      <c r="X322" s="29">
        <v>35</v>
      </c>
      <c r="Y322" s="29">
        <v>33</v>
      </c>
      <c r="AA322" s="33">
        <v>16</v>
      </c>
      <c r="AB322" s="29">
        <v>41</v>
      </c>
      <c r="AC322" s="29">
        <v>66</v>
      </c>
      <c r="AD322" s="29">
        <v>75</v>
      </c>
      <c r="AK322" s="33">
        <v>20</v>
      </c>
      <c r="AL322" s="29">
        <v>42</v>
      </c>
      <c r="AM322" s="29">
        <v>38</v>
      </c>
      <c r="AN322" s="29">
        <v>59</v>
      </c>
      <c r="AP322" s="33">
        <v>96</v>
      </c>
      <c r="AQ322" s="29">
        <v>38</v>
      </c>
      <c r="AR322" s="29">
        <v>81</v>
      </c>
      <c r="AS322" s="29">
        <v>86</v>
      </c>
      <c r="AU322" s="33">
        <v>63</v>
      </c>
      <c r="AV322" s="29">
        <v>38</v>
      </c>
      <c r="AW322" s="29">
        <v>69</v>
      </c>
      <c r="AX322" s="29">
        <v>65</v>
      </c>
    </row>
    <row r="323" spans="1:50" x14ac:dyDescent="0.3">
      <c r="A323" s="28">
        <v>9600</v>
      </c>
      <c r="D323" s="29"/>
      <c r="E323" s="29"/>
      <c r="L323" s="33">
        <v>59</v>
      </c>
      <c r="M323" s="29">
        <v>49</v>
      </c>
      <c r="N323" s="29">
        <v>62</v>
      </c>
      <c r="O323" s="29">
        <v>65</v>
      </c>
      <c r="V323" s="33">
        <v>32</v>
      </c>
      <c r="W323" s="29">
        <v>146</v>
      </c>
      <c r="X323" s="29">
        <v>41</v>
      </c>
      <c r="Y323" s="29">
        <v>40</v>
      </c>
      <c r="AA323" s="33">
        <v>16</v>
      </c>
      <c r="AB323" s="29">
        <v>41</v>
      </c>
      <c r="AC323" s="29">
        <v>67</v>
      </c>
      <c r="AD323" s="29">
        <v>76</v>
      </c>
      <c r="AK323" s="33">
        <v>23</v>
      </c>
      <c r="AL323" s="29">
        <v>42</v>
      </c>
      <c r="AM323" s="29">
        <v>39</v>
      </c>
      <c r="AN323" s="29">
        <v>61</v>
      </c>
      <c r="AP323" s="33">
        <v>96</v>
      </c>
      <c r="AQ323" s="29">
        <v>38</v>
      </c>
      <c r="AR323" s="29">
        <v>81</v>
      </c>
      <c r="AS323" s="29">
        <v>86</v>
      </c>
      <c r="AU323" s="33">
        <v>62</v>
      </c>
      <c r="AV323" s="29">
        <v>38</v>
      </c>
      <c r="AW323" s="29">
        <v>71</v>
      </c>
      <c r="AX323" s="29">
        <v>66</v>
      </c>
    </row>
    <row r="324" spans="1:50" x14ac:dyDescent="0.3">
      <c r="A324" s="28">
        <v>9630</v>
      </c>
      <c r="D324" s="29"/>
      <c r="E324" s="29"/>
      <c r="L324" s="33">
        <v>60</v>
      </c>
      <c r="M324" s="29">
        <v>49</v>
      </c>
      <c r="N324" s="29">
        <v>62</v>
      </c>
      <c r="O324" s="29">
        <v>65</v>
      </c>
      <c r="V324" s="33">
        <v>44</v>
      </c>
      <c r="W324" s="29">
        <v>123</v>
      </c>
      <c r="X324" s="29">
        <v>44</v>
      </c>
      <c r="Y324" s="29">
        <v>44</v>
      </c>
      <c r="AA324" s="33">
        <v>16</v>
      </c>
      <c r="AB324" s="29">
        <v>41</v>
      </c>
      <c r="AC324" s="29">
        <v>69</v>
      </c>
      <c r="AD324" s="29">
        <v>77</v>
      </c>
      <c r="AK324" s="33">
        <v>23</v>
      </c>
      <c r="AL324" s="29">
        <v>41</v>
      </c>
      <c r="AM324" s="29">
        <v>42</v>
      </c>
      <c r="AN324" s="29">
        <v>62</v>
      </c>
      <c r="AP324" s="33">
        <v>96</v>
      </c>
      <c r="AQ324" s="29">
        <v>38</v>
      </c>
      <c r="AR324" s="29">
        <v>80</v>
      </c>
      <c r="AS324" s="29">
        <v>86</v>
      </c>
      <c r="AU324" s="33">
        <v>63</v>
      </c>
      <c r="AV324" s="29">
        <v>38</v>
      </c>
      <c r="AW324" s="29">
        <v>73</v>
      </c>
      <c r="AX324" s="29">
        <v>69</v>
      </c>
    </row>
    <row r="325" spans="1:50" x14ac:dyDescent="0.3">
      <c r="A325" s="28">
        <v>9660</v>
      </c>
      <c r="D325" s="29"/>
      <c r="E325" s="29"/>
      <c r="L325" s="33">
        <v>60</v>
      </c>
      <c r="M325" s="29">
        <v>48</v>
      </c>
      <c r="N325" s="29">
        <v>63</v>
      </c>
      <c r="O325" s="29">
        <v>66</v>
      </c>
      <c r="V325" s="33">
        <v>51</v>
      </c>
      <c r="W325" s="29">
        <v>96</v>
      </c>
      <c r="X325" s="29">
        <v>45</v>
      </c>
      <c r="Y325" s="29">
        <v>46</v>
      </c>
      <c r="AA325" s="33">
        <v>17</v>
      </c>
      <c r="AB325" s="29">
        <v>41</v>
      </c>
      <c r="AC325" s="29">
        <v>68</v>
      </c>
      <c r="AD325" s="29">
        <v>75</v>
      </c>
      <c r="AK325" s="33">
        <v>23</v>
      </c>
      <c r="AL325" s="29">
        <v>42</v>
      </c>
      <c r="AM325" s="29">
        <v>40</v>
      </c>
      <c r="AN325" s="29">
        <v>62</v>
      </c>
      <c r="AP325" s="33">
        <v>95</v>
      </c>
      <c r="AQ325" s="29">
        <v>38</v>
      </c>
      <c r="AR325" s="29">
        <v>81</v>
      </c>
      <c r="AS325" s="29">
        <v>86</v>
      </c>
      <c r="AU325" s="33">
        <v>64</v>
      </c>
      <c r="AV325" s="29">
        <v>38</v>
      </c>
      <c r="AW325" s="29">
        <v>74</v>
      </c>
      <c r="AX325" s="29">
        <v>72</v>
      </c>
    </row>
    <row r="326" spans="1:50" x14ac:dyDescent="0.3">
      <c r="A326" s="28">
        <v>9690</v>
      </c>
      <c r="D326" s="29"/>
      <c r="E326" s="29"/>
      <c r="L326" s="33">
        <v>60</v>
      </c>
      <c r="M326" s="29">
        <v>49</v>
      </c>
      <c r="N326" s="29">
        <v>64</v>
      </c>
      <c r="O326" s="29">
        <v>68</v>
      </c>
      <c r="V326" s="33">
        <v>54</v>
      </c>
      <c r="W326" s="29">
        <v>75</v>
      </c>
      <c r="X326" s="29">
        <v>45</v>
      </c>
      <c r="Y326" s="29">
        <v>47</v>
      </c>
      <c r="AA326" s="33">
        <v>17</v>
      </c>
      <c r="AB326" s="29">
        <v>40</v>
      </c>
      <c r="AC326" s="29">
        <v>70</v>
      </c>
      <c r="AD326" s="29">
        <v>78</v>
      </c>
      <c r="AK326" s="33">
        <v>23</v>
      </c>
      <c r="AL326" s="29">
        <v>42</v>
      </c>
      <c r="AM326" s="29">
        <v>41</v>
      </c>
      <c r="AN326" s="29">
        <v>60</v>
      </c>
      <c r="AP326" s="33">
        <v>94</v>
      </c>
      <c r="AQ326" s="29">
        <v>38</v>
      </c>
      <c r="AR326" s="29">
        <v>81</v>
      </c>
      <c r="AS326" s="29">
        <v>86</v>
      </c>
      <c r="AU326" s="33">
        <v>66</v>
      </c>
      <c r="AV326" s="29">
        <v>37</v>
      </c>
      <c r="AW326" s="29">
        <v>76</v>
      </c>
      <c r="AX326" s="29">
        <v>75</v>
      </c>
    </row>
    <row r="327" spans="1:50" x14ac:dyDescent="0.3">
      <c r="A327" s="28">
        <v>9720</v>
      </c>
      <c r="L327" s="33">
        <v>58</v>
      </c>
      <c r="M327" s="29">
        <v>49</v>
      </c>
      <c r="N327" s="29">
        <v>64</v>
      </c>
      <c r="O327" s="29">
        <v>69</v>
      </c>
      <c r="V327" s="33">
        <v>55</v>
      </c>
      <c r="W327" s="29">
        <v>64</v>
      </c>
      <c r="X327" s="29">
        <v>44</v>
      </c>
      <c r="Y327" s="29">
        <v>47</v>
      </c>
      <c r="Z327" s="34" t="s">
        <v>51</v>
      </c>
      <c r="AA327" s="33">
        <v>17</v>
      </c>
      <c r="AB327" s="29">
        <v>41</v>
      </c>
      <c r="AC327" s="29">
        <v>70</v>
      </c>
      <c r="AD327" s="29">
        <v>78</v>
      </c>
      <c r="AK327" s="33">
        <v>24</v>
      </c>
      <c r="AL327" s="29">
        <v>41</v>
      </c>
      <c r="AM327" s="29">
        <v>36</v>
      </c>
      <c r="AN327" s="29">
        <v>60</v>
      </c>
      <c r="AP327" s="33">
        <v>94</v>
      </c>
      <c r="AQ327" s="29">
        <v>38</v>
      </c>
      <c r="AR327" s="29">
        <v>80</v>
      </c>
      <c r="AS327" s="29">
        <v>86</v>
      </c>
      <c r="AU327" s="33">
        <v>69</v>
      </c>
      <c r="AV327" s="29">
        <v>37</v>
      </c>
      <c r="AW327" s="29">
        <v>73</v>
      </c>
      <c r="AX327" s="29">
        <v>71</v>
      </c>
    </row>
    <row r="328" spans="1:50" x14ac:dyDescent="0.3">
      <c r="A328" s="28">
        <v>9750</v>
      </c>
      <c r="L328" s="33">
        <v>59</v>
      </c>
      <c r="M328" s="29">
        <v>49</v>
      </c>
      <c r="N328" s="29">
        <v>63</v>
      </c>
      <c r="O328" s="29">
        <v>68</v>
      </c>
      <c r="V328" s="33">
        <v>58</v>
      </c>
      <c r="W328" s="29">
        <v>56</v>
      </c>
      <c r="X328" s="29">
        <v>43</v>
      </c>
      <c r="Y328" s="29">
        <v>46</v>
      </c>
      <c r="AA328" s="33">
        <v>18</v>
      </c>
      <c r="AB328" s="29">
        <v>40</v>
      </c>
      <c r="AC328" s="29">
        <v>69</v>
      </c>
      <c r="AD328" s="29">
        <v>77</v>
      </c>
      <c r="AK328" s="33">
        <v>24</v>
      </c>
      <c r="AL328" s="29">
        <v>42</v>
      </c>
      <c r="AM328" s="29">
        <v>38</v>
      </c>
      <c r="AN328" s="29">
        <v>60</v>
      </c>
      <c r="AP328" s="33">
        <v>95</v>
      </c>
      <c r="AQ328" s="29">
        <v>39</v>
      </c>
      <c r="AR328" s="29">
        <v>82</v>
      </c>
      <c r="AS328" s="29">
        <v>86</v>
      </c>
      <c r="AU328" s="33">
        <v>69</v>
      </c>
      <c r="AV328" s="29">
        <v>36</v>
      </c>
      <c r="AW328" s="29">
        <v>63</v>
      </c>
      <c r="AX328" s="29">
        <v>61</v>
      </c>
    </row>
    <row r="329" spans="1:50" x14ac:dyDescent="0.3">
      <c r="A329" s="28">
        <v>9780</v>
      </c>
      <c r="L329" s="33">
        <v>60</v>
      </c>
      <c r="M329" s="29">
        <v>49</v>
      </c>
      <c r="N329" s="29">
        <v>64</v>
      </c>
      <c r="O329" s="29">
        <v>68</v>
      </c>
      <c r="V329" s="33">
        <v>58</v>
      </c>
      <c r="W329" s="29">
        <v>52</v>
      </c>
      <c r="X329" s="29">
        <v>45</v>
      </c>
      <c r="Y329" s="29">
        <v>52</v>
      </c>
      <c r="AA329" s="33">
        <v>19</v>
      </c>
      <c r="AB329" s="29">
        <v>40</v>
      </c>
      <c r="AC329" s="29">
        <v>66</v>
      </c>
      <c r="AD329" s="29">
        <v>76</v>
      </c>
      <c r="AK329" s="33">
        <v>23</v>
      </c>
      <c r="AL329" s="29">
        <v>42</v>
      </c>
      <c r="AM329" s="29">
        <v>39</v>
      </c>
      <c r="AN329" s="29">
        <v>58</v>
      </c>
      <c r="AP329" s="33">
        <v>94</v>
      </c>
      <c r="AQ329" s="29">
        <v>39</v>
      </c>
      <c r="AR329" s="29">
        <v>82</v>
      </c>
      <c r="AS329" s="29">
        <v>87</v>
      </c>
      <c r="AU329" s="33">
        <v>63</v>
      </c>
      <c r="AV329" s="29">
        <v>36</v>
      </c>
      <c r="AW329" s="29">
        <v>64</v>
      </c>
      <c r="AX329" s="29">
        <v>62</v>
      </c>
    </row>
    <row r="330" spans="1:50" x14ac:dyDescent="0.3">
      <c r="A330" s="28">
        <v>9810</v>
      </c>
      <c r="L330" s="33">
        <v>62</v>
      </c>
      <c r="M330" s="29">
        <v>49</v>
      </c>
      <c r="N330" s="29">
        <v>64</v>
      </c>
      <c r="O330" s="29">
        <v>68</v>
      </c>
      <c r="V330" s="33">
        <v>55</v>
      </c>
      <c r="W330" s="29">
        <v>51</v>
      </c>
      <c r="X330" s="29">
        <v>49</v>
      </c>
      <c r="Y330" s="29">
        <v>55</v>
      </c>
      <c r="AA330" s="33">
        <v>18</v>
      </c>
      <c r="AB330" s="29">
        <v>40</v>
      </c>
      <c r="AC330" s="29">
        <v>68</v>
      </c>
      <c r="AD330" s="29">
        <v>77</v>
      </c>
      <c r="AK330" s="33">
        <v>22</v>
      </c>
      <c r="AL330" s="29">
        <v>42</v>
      </c>
      <c r="AM330" s="29">
        <v>41</v>
      </c>
      <c r="AN330" s="29">
        <v>58</v>
      </c>
      <c r="AP330" s="33">
        <v>95</v>
      </c>
      <c r="AQ330" s="29">
        <v>38</v>
      </c>
      <c r="AR330" s="29">
        <v>82</v>
      </c>
      <c r="AS330" s="29">
        <v>87</v>
      </c>
      <c r="AU330" s="33">
        <v>57</v>
      </c>
      <c r="AV330" s="29">
        <v>37</v>
      </c>
      <c r="AW330" s="29">
        <v>67</v>
      </c>
      <c r="AX330" s="29">
        <v>67</v>
      </c>
    </row>
    <row r="331" spans="1:50" x14ac:dyDescent="0.3">
      <c r="A331" s="28">
        <v>9840</v>
      </c>
      <c r="L331" s="33">
        <v>63</v>
      </c>
      <c r="M331" s="29">
        <v>49</v>
      </c>
      <c r="N331" s="29">
        <v>64</v>
      </c>
      <c r="O331" s="29">
        <v>67</v>
      </c>
      <c r="V331" s="33">
        <v>58</v>
      </c>
      <c r="W331" s="29">
        <v>49</v>
      </c>
      <c r="X331" s="29">
        <v>51</v>
      </c>
      <c r="Y331" s="29">
        <v>56</v>
      </c>
      <c r="AA331" s="33">
        <v>17</v>
      </c>
      <c r="AB331" s="29">
        <v>40</v>
      </c>
      <c r="AC331" s="29">
        <v>69</v>
      </c>
      <c r="AD331" s="29">
        <v>77</v>
      </c>
      <c r="AK331" s="33">
        <v>21</v>
      </c>
      <c r="AL331" s="29">
        <v>42</v>
      </c>
      <c r="AM331" s="29">
        <v>41</v>
      </c>
      <c r="AN331" s="29">
        <v>50</v>
      </c>
      <c r="AP331" s="33">
        <v>95</v>
      </c>
      <c r="AQ331" s="29">
        <v>38</v>
      </c>
      <c r="AR331" s="29">
        <v>82</v>
      </c>
      <c r="AS331" s="29">
        <v>87</v>
      </c>
      <c r="AU331" s="33">
        <v>59</v>
      </c>
      <c r="AV331" s="29">
        <v>38</v>
      </c>
      <c r="AW331" s="29">
        <v>68</v>
      </c>
      <c r="AX331" s="29">
        <v>68</v>
      </c>
    </row>
    <row r="332" spans="1:50" x14ac:dyDescent="0.3">
      <c r="A332" s="28">
        <v>9870</v>
      </c>
      <c r="L332" s="33">
        <v>62</v>
      </c>
      <c r="M332" s="29">
        <v>49</v>
      </c>
      <c r="N332" s="29">
        <v>62</v>
      </c>
      <c r="O332" s="29">
        <v>65</v>
      </c>
      <c r="V332" s="33">
        <v>64</v>
      </c>
      <c r="W332" s="29">
        <v>48</v>
      </c>
      <c r="X332" s="29">
        <v>52</v>
      </c>
      <c r="Y332" s="29">
        <v>57</v>
      </c>
      <c r="AK332" s="33">
        <v>21</v>
      </c>
      <c r="AL332" s="29">
        <v>42</v>
      </c>
      <c r="AM332" s="29">
        <v>41</v>
      </c>
      <c r="AN332" s="29">
        <v>47</v>
      </c>
      <c r="AP332" s="33">
        <v>94</v>
      </c>
      <c r="AQ332" s="29">
        <v>38</v>
      </c>
      <c r="AR332" s="29">
        <v>80</v>
      </c>
      <c r="AS332" s="29">
        <v>86</v>
      </c>
      <c r="AU332" s="33">
        <v>61</v>
      </c>
      <c r="AV332" s="29">
        <v>38</v>
      </c>
      <c r="AW332" s="29">
        <v>62</v>
      </c>
      <c r="AX332" s="29">
        <v>62</v>
      </c>
    </row>
    <row r="333" spans="1:50" x14ac:dyDescent="0.3">
      <c r="A333" s="28">
        <v>9900</v>
      </c>
      <c r="L333" s="33">
        <v>62</v>
      </c>
      <c r="M333" s="29">
        <v>49</v>
      </c>
      <c r="N333" s="29">
        <v>62</v>
      </c>
      <c r="O333" s="29">
        <v>65</v>
      </c>
      <c r="V333" s="33">
        <v>66</v>
      </c>
      <c r="W333" s="29">
        <v>47</v>
      </c>
      <c r="X333" s="29">
        <v>49</v>
      </c>
      <c r="Y333" s="29">
        <v>56</v>
      </c>
      <c r="AK333" s="33">
        <v>21</v>
      </c>
      <c r="AL333" s="29">
        <v>42</v>
      </c>
      <c r="AM333" s="29">
        <v>42</v>
      </c>
      <c r="AN333" s="29">
        <v>54</v>
      </c>
      <c r="AP333" s="33">
        <v>94</v>
      </c>
      <c r="AQ333" s="29">
        <v>38</v>
      </c>
      <c r="AR333" s="29">
        <v>82</v>
      </c>
      <c r="AS333" s="29">
        <v>87</v>
      </c>
      <c r="AU333" s="33">
        <v>58</v>
      </c>
      <c r="AV333" s="29">
        <v>38</v>
      </c>
      <c r="AW333" s="29">
        <v>69</v>
      </c>
      <c r="AX333" s="29">
        <v>68</v>
      </c>
    </row>
    <row r="334" spans="1:50" x14ac:dyDescent="0.3">
      <c r="A334" s="28">
        <v>9930</v>
      </c>
      <c r="L334" s="33">
        <v>63</v>
      </c>
      <c r="M334" s="29">
        <v>48</v>
      </c>
      <c r="N334" s="29">
        <v>63</v>
      </c>
      <c r="O334" s="29">
        <v>66</v>
      </c>
      <c r="V334" s="33">
        <v>61</v>
      </c>
      <c r="W334" s="29">
        <v>48</v>
      </c>
      <c r="X334" s="29">
        <v>52</v>
      </c>
      <c r="Y334" s="29">
        <v>59</v>
      </c>
      <c r="AK334" s="33">
        <v>20</v>
      </c>
      <c r="AL334" s="29">
        <v>42</v>
      </c>
      <c r="AM334" s="29">
        <v>38</v>
      </c>
      <c r="AN334" s="29">
        <v>56</v>
      </c>
      <c r="AP334" s="33">
        <v>93</v>
      </c>
      <c r="AQ334" s="29">
        <v>38</v>
      </c>
      <c r="AR334" s="29">
        <v>82</v>
      </c>
      <c r="AS334" s="29">
        <v>87</v>
      </c>
      <c r="AU334" s="33">
        <v>57</v>
      </c>
      <c r="AV334" s="29">
        <v>39</v>
      </c>
      <c r="AW334" s="29">
        <v>71</v>
      </c>
      <c r="AX334" s="29">
        <v>72</v>
      </c>
    </row>
    <row r="335" spans="1:50" x14ac:dyDescent="0.3">
      <c r="A335" s="28">
        <v>9960</v>
      </c>
      <c r="L335" s="33">
        <v>59</v>
      </c>
      <c r="M335" s="29">
        <v>49</v>
      </c>
      <c r="N335" s="29">
        <v>64</v>
      </c>
      <c r="O335" s="29">
        <v>68</v>
      </c>
      <c r="V335" s="33">
        <v>58</v>
      </c>
      <c r="W335" s="29">
        <v>48</v>
      </c>
      <c r="X335" s="29">
        <v>54</v>
      </c>
      <c r="Y335" s="29">
        <v>62</v>
      </c>
      <c r="AK335" s="33">
        <v>22</v>
      </c>
      <c r="AL335" s="29">
        <v>42</v>
      </c>
      <c r="AM335" s="29">
        <v>41</v>
      </c>
      <c r="AN335" s="29">
        <v>58</v>
      </c>
      <c r="AP335" s="33">
        <v>95</v>
      </c>
      <c r="AQ335" s="29">
        <v>38</v>
      </c>
      <c r="AR335" s="29">
        <v>81</v>
      </c>
      <c r="AS335" s="29">
        <v>86</v>
      </c>
      <c r="AU335" s="33">
        <v>62</v>
      </c>
      <c r="AV335" s="29">
        <v>38</v>
      </c>
      <c r="AW335" s="29">
        <v>58</v>
      </c>
      <c r="AX335" s="29">
        <v>58</v>
      </c>
    </row>
    <row r="336" spans="1:50" x14ac:dyDescent="0.3">
      <c r="A336" s="28">
        <v>9990</v>
      </c>
      <c r="L336" s="33">
        <v>57</v>
      </c>
      <c r="M336" s="29">
        <v>50</v>
      </c>
      <c r="N336" s="29">
        <v>64</v>
      </c>
      <c r="O336" s="29">
        <v>67</v>
      </c>
      <c r="V336" s="33">
        <v>60</v>
      </c>
      <c r="W336" s="29">
        <v>48</v>
      </c>
      <c r="X336" s="29">
        <v>55</v>
      </c>
      <c r="Y336" s="29">
        <v>64</v>
      </c>
      <c r="AK336" s="33">
        <v>25</v>
      </c>
      <c r="AL336" s="29">
        <v>42</v>
      </c>
      <c r="AM336" s="29">
        <v>44</v>
      </c>
      <c r="AN336" s="29">
        <v>60</v>
      </c>
      <c r="AP336" s="33">
        <v>95</v>
      </c>
      <c r="AQ336" s="29">
        <v>38</v>
      </c>
      <c r="AR336" s="29">
        <v>82</v>
      </c>
      <c r="AS336" s="29">
        <v>88</v>
      </c>
      <c r="AU336" s="33">
        <v>61</v>
      </c>
      <c r="AV336" s="29">
        <v>38</v>
      </c>
      <c r="AW336" s="29">
        <v>67</v>
      </c>
      <c r="AX336" s="29">
        <v>67</v>
      </c>
    </row>
    <row r="337" spans="1:50" x14ac:dyDescent="0.3">
      <c r="A337" s="28">
        <v>10020</v>
      </c>
      <c r="L337" s="33">
        <v>58</v>
      </c>
      <c r="M337" s="29">
        <v>50</v>
      </c>
      <c r="N337" s="29">
        <v>65</v>
      </c>
      <c r="O337" s="29">
        <v>69</v>
      </c>
      <c r="V337" s="33">
        <v>66</v>
      </c>
      <c r="W337" s="29">
        <v>46</v>
      </c>
      <c r="X337" s="29">
        <v>54</v>
      </c>
      <c r="Y337" s="29">
        <v>64</v>
      </c>
      <c r="AK337" s="33">
        <v>25</v>
      </c>
      <c r="AL337" s="29">
        <v>42</v>
      </c>
      <c r="AM337" s="29">
        <v>46</v>
      </c>
      <c r="AN337" s="29">
        <v>62</v>
      </c>
      <c r="AP337" s="33">
        <v>94</v>
      </c>
      <c r="AQ337" s="29">
        <v>38</v>
      </c>
      <c r="AR337" s="29">
        <v>83</v>
      </c>
      <c r="AS337" s="29">
        <v>88</v>
      </c>
      <c r="AU337" s="33">
        <v>56</v>
      </c>
      <c r="AV337" s="29">
        <v>38</v>
      </c>
      <c r="AW337" s="29">
        <v>69</v>
      </c>
      <c r="AX337" s="29">
        <v>69</v>
      </c>
    </row>
    <row r="338" spans="1:50" x14ac:dyDescent="0.3">
      <c r="A338" s="28">
        <v>10050</v>
      </c>
      <c r="L338" s="33">
        <v>59</v>
      </c>
      <c r="M338" s="29">
        <v>49</v>
      </c>
      <c r="N338" s="29">
        <v>66</v>
      </c>
      <c r="O338" s="29">
        <v>69</v>
      </c>
      <c r="V338" s="33">
        <v>67</v>
      </c>
      <c r="W338" s="29">
        <v>46</v>
      </c>
      <c r="X338" s="29">
        <v>55</v>
      </c>
      <c r="Y338" s="29">
        <v>64</v>
      </c>
      <c r="AK338" s="33">
        <v>25</v>
      </c>
      <c r="AL338" s="29">
        <v>42</v>
      </c>
      <c r="AM338" s="29">
        <v>40</v>
      </c>
      <c r="AN338" s="29">
        <v>61</v>
      </c>
      <c r="AP338" s="33">
        <v>95</v>
      </c>
      <c r="AQ338" s="29">
        <v>38</v>
      </c>
      <c r="AR338" s="29">
        <v>83</v>
      </c>
      <c r="AS338" s="29">
        <v>88</v>
      </c>
      <c r="AU338" s="33">
        <v>60</v>
      </c>
      <c r="AV338" s="29">
        <v>38</v>
      </c>
      <c r="AW338" s="29">
        <v>71</v>
      </c>
      <c r="AX338" s="29">
        <v>73</v>
      </c>
    </row>
    <row r="339" spans="1:50" x14ac:dyDescent="0.3">
      <c r="A339" s="28">
        <v>10080</v>
      </c>
      <c r="L339" s="33">
        <v>59</v>
      </c>
      <c r="M339" s="29">
        <v>49</v>
      </c>
      <c r="N339" s="29">
        <v>63</v>
      </c>
      <c r="O339" s="29">
        <v>66</v>
      </c>
      <c r="V339" s="33">
        <v>66</v>
      </c>
      <c r="W339" s="29">
        <v>46</v>
      </c>
      <c r="X339" s="29">
        <v>56</v>
      </c>
      <c r="Y339" s="29">
        <v>65</v>
      </c>
      <c r="AK339" s="33">
        <v>24</v>
      </c>
      <c r="AL339" s="29">
        <v>42</v>
      </c>
      <c r="AM339" s="29">
        <v>43</v>
      </c>
      <c r="AN339" s="29">
        <v>61</v>
      </c>
      <c r="AP339" s="33">
        <v>96</v>
      </c>
      <c r="AQ339" s="29">
        <v>38</v>
      </c>
      <c r="AR339" s="29">
        <v>83</v>
      </c>
      <c r="AS339" s="29">
        <v>88</v>
      </c>
      <c r="AU339" s="33">
        <v>63</v>
      </c>
      <c r="AV339" s="29">
        <v>38</v>
      </c>
      <c r="AW339" s="29">
        <v>73</v>
      </c>
      <c r="AX339" s="29">
        <v>76</v>
      </c>
    </row>
    <row r="340" spans="1:50" x14ac:dyDescent="0.3">
      <c r="A340" s="28">
        <v>10110</v>
      </c>
      <c r="L340" s="33">
        <v>59</v>
      </c>
      <c r="M340" s="29">
        <v>50</v>
      </c>
      <c r="N340" s="29">
        <v>61</v>
      </c>
      <c r="O340" s="29">
        <v>64</v>
      </c>
      <c r="V340" s="33">
        <v>66</v>
      </c>
      <c r="W340" s="29">
        <v>46</v>
      </c>
      <c r="X340" s="29">
        <v>57</v>
      </c>
      <c r="Y340" s="29">
        <v>66</v>
      </c>
      <c r="AK340" s="33">
        <v>23</v>
      </c>
      <c r="AL340" s="29">
        <v>42</v>
      </c>
      <c r="AM340" s="29">
        <v>42</v>
      </c>
      <c r="AN340" s="29">
        <v>57</v>
      </c>
      <c r="AP340" s="33">
        <v>97</v>
      </c>
      <c r="AQ340" s="29">
        <v>37</v>
      </c>
      <c r="AR340" s="29">
        <v>82</v>
      </c>
      <c r="AS340" s="29">
        <v>87</v>
      </c>
      <c r="AU340" s="33">
        <v>65</v>
      </c>
      <c r="AV340" s="29">
        <v>37</v>
      </c>
      <c r="AW340" s="29">
        <v>75</v>
      </c>
      <c r="AX340" s="29">
        <v>77</v>
      </c>
    </row>
    <row r="341" spans="1:50" x14ac:dyDescent="0.3">
      <c r="A341" s="28">
        <v>10140</v>
      </c>
      <c r="L341" s="33">
        <v>61</v>
      </c>
      <c r="M341" s="29">
        <v>49</v>
      </c>
      <c r="N341" s="29">
        <v>62</v>
      </c>
      <c r="O341" s="29">
        <v>65</v>
      </c>
      <c r="V341" s="33">
        <v>67</v>
      </c>
      <c r="W341" s="29">
        <v>46</v>
      </c>
      <c r="X341" s="29">
        <v>56</v>
      </c>
      <c r="Y341" s="29">
        <v>64</v>
      </c>
      <c r="AK341" s="33">
        <v>25</v>
      </c>
      <c r="AL341" s="29">
        <v>42</v>
      </c>
      <c r="AM341" s="29">
        <v>41</v>
      </c>
      <c r="AN341" s="29">
        <v>56</v>
      </c>
      <c r="AP341" s="33">
        <v>97</v>
      </c>
      <c r="AQ341" s="29">
        <v>37</v>
      </c>
      <c r="AR341" s="29">
        <v>82</v>
      </c>
      <c r="AS341" s="29">
        <v>87</v>
      </c>
      <c r="AU341" s="33">
        <v>67</v>
      </c>
      <c r="AV341" s="29">
        <v>37</v>
      </c>
      <c r="AW341" s="29">
        <v>75</v>
      </c>
      <c r="AX341" s="29">
        <v>75</v>
      </c>
    </row>
    <row r="342" spans="1:50" x14ac:dyDescent="0.3">
      <c r="A342" s="28">
        <v>10170</v>
      </c>
      <c r="L342" s="33">
        <v>60</v>
      </c>
      <c r="M342" s="29">
        <v>48</v>
      </c>
      <c r="N342" s="29">
        <v>64</v>
      </c>
      <c r="O342" s="29">
        <v>68</v>
      </c>
      <c r="V342" s="33">
        <v>67</v>
      </c>
      <c r="W342" s="29">
        <v>45</v>
      </c>
      <c r="X342" s="29">
        <v>56</v>
      </c>
      <c r="Y342" s="29">
        <v>64</v>
      </c>
      <c r="AK342" s="33">
        <v>36</v>
      </c>
      <c r="AL342" s="29">
        <v>42</v>
      </c>
      <c r="AM342" s="29">
        <v>43</v>
      </c>
      <c r="AN342" s="29">
        <v>54</v>
      </c>
      <c r="AP342" s="33"/>
      <c r="AQ342" s="29"/>
      <c r="AU342" s="33">
        <v>70</v>
      </c>
      <c r="AV342" s="29">
        <v>36</v>
      </c>
      <c r="AW342" s="29">
        <v>74</v>
      </c>
      <c r="AX342" s="29">
        <v>74</v>
      </c>
    </row>
    <row r="343" spans="1:50" x14ac:dyDescent="0.3">
      <c r="A343" s="28">
        <v>10200</v>
      </c>
      <c r="L343" s="33">
        <v>57</v>
      </c>
      <c r="M343" s="29">
        <v>50</v>
      </c>
      <c r="N343" s="29">
        <v>66</v>
      </c>
      <c r="O343" s="29">
        <v>70</v>
      </c>
      <c r="V343" s="33">
        <v>67</v>
      </c>
      <c r="W343" s="29">
        <v>45</v>
      </c>
      <c r="X343" s="29">
        <v>55</v>
      </c>
      <c r="Y343" s="29">
        <v>64</v>
      </c>
      <c r="AK343" s="33">
        <v>45</v>
      </c>
      <c r="AL343" s="29">
        <v>41</v>
      </c>
      <c r="AM343" s="29">
        <v>44</v>
      </c>
      <c r="AN343" s="29">
        <v>57</v>
      </c>
      <c r="AP343" s="33"/>
      <c r="AQ343" s="29"/>
      <c r="AU343" s="33">
        <v>70</v>
      </c>
      <c r="AV343" s="29">
        <v>35</v>
      </c>
      <c r="AW343" s="29">
        <v>71</v>
      </c>
      <c r="AX343" s="29">
        <v>71</v>
      </c>
    </row>
    <row r="344" spans="1:50" x14ac:dyDescent="0.3">
      <c r="A344" s="28">
        <v>10230</v>
      </c>
      <c r="L344" s="33">
        <v>54</v>
      </c>
      <c r="M344" s="29">
        <v>50</v>
      </c>
      <c r="N344" s="29">
        <v>64</v>
      </c>
      <c r="O344" s="29">
        <v>68</v>
      </c>
      <c r="V344" s="33">
        <v>65</v>
      </c>
      <c r="W344" s="29">
        <v>45</v>
      </c>
      <c r="X344" s="29">
        <v>59</v>
      </c>
      <c r="Y344" s="29">
        <v>67</v>
      </c>
      <c r="AK344" s="33">
        <v>49</v>
      </c>
      <c r="AL344" s="29">
        <v>40</v>
      </c>
      <c r="AM344" s="29">
        <v>51</v>
      </c>
      <c r="AN344" s="29">
        <v>64</v>
      </c>
      <c r="AP344" s="33"/>
      <c r="AQ344" s="29"/>
      <c r="AU344" s="33">
        <v>70</v>
      </c>
      <c r="AV344" s="29">
        <v>35</v>
      </c>
      <c r="AW344" s="29">
        <v>65</v>
      </c>
      <c r="AX344" s="29">
        <v>64</v>
      </c>
    </row>
    <row r="345" spans="1:50" x14ac:dyDescent="0.3">
      <c r="A345" s="28">
        <v>10260</v>
      </c>
      <c r="L345" s="33">
        <v>54</v>
      </c>
      <c r="M345" s="29">
        <v>50</v>
      </c>
      <c r="N345" s="29">
        <v>66</v>
      </c>
      <c r="O345" s="29">
        <v>71</v>
      </c>
      <c r="V345" s="33">
        <v>63</v>
      </c>
      <c r="W345" s="29">
        <v>46</v>
      </c>
      <c r="X345" s="29">
        <v>60</v>
      </c>
      <c r="Y345" s="29">
        <v>69</v>
      </c>
      <c r="AM345" s="29"/>
      <c r="AN345" s="29"/>
      <c r="AU345" s="33">
        <v>67</v>
      </c>
      <c r="AV345" s="29">
        <v>35</v>
      </c>
      <c r="AW345" s="29">
        <v>64</v>
      </c>
      <c r="AX345" s="29">
        <v>63</v>
      </c>
    </row>
    <row r="346" spans="1:50" x14ac:dyDescent="0.3">
      <c r="A346" s="28">
        <v>10290</v>
      </c>
      <c r="L346" s="33">
        <v>55</v>
      </c>
      <c r="M346" s="29">
        <v>50</v>
      </c>
      <c r="N346" s="29">
        <v>65</v>
      </c>
      <c r="O346" s="29">
        <v>70</v>
      </c>
      <c r="V346" s="33">
        <v>66</v>
      </c>
      <c r="W346" s="29">
        <v>45</v>
      </c>
      <c r="X346" s="29">
        <v>60</v>
      </c>
      <c r="Y346" s="29">
        <v>68</v>
      </c>
      <c r="AM346" s="29"/>
      <c r="AN346" s="29"/>
      <c r="AU346" s="33">
        <v>62</v>
      </c>
      <c r="AV346" s="29">
        <v>36</v>
      </c>
      <c r="AW346" s="29">
        <v>66</v>
      </c>
      <c r="AX346" s="29">
        <v>67</v>
      </c>
    </row>
    <row r="347" spans="1:50" x14ac:dyDescent="0.3">
      <c r="A347" s="28">
        <v>10320</v>
      </c>
      <c r="L347" s="33">
        <v>56</v>
      </c>
      <c r="M347" s="29">
        <v>49</v>
      </c>
      <c r="N347" s="29">
        <v>65</v>
      </c>
      <c r="O347" s="29">
        <v>69</v>
      </c>
      <c r="V347" s="33">
        <v>68</v>
      </c>
      <c r="W347" s="29">
        <v>43</v>
      </c>
      <c r="X347" s="29">
        <v>59</v>
      </c>
      <c r="Y347" s="29">
        <v>67</v>
      </c>
      <c r="AM347" s="29"/>
      <c r="AN347" s="29"/>
      <c r="AU347" s="33">
        <v>59</v>
      </c>
      <c r="AV347" s="29">
        <v>36</v>
      </c>
      <c r="AW347" s="29">
        <v>59</v>
      </c>
      <c r="AX347" s="29">
        <v>60</v>
      </c>
    </row>
    <row r="348" spans="1:50" x14ac:dyDescent="0.3">
      <c r="A348" s="28">
        <v>10350</v>
      </c>
      <c r="L348" s="33">
        <v>56</v>
      </c>
      <c r="M348" s="29">
        <v>50</v>
      </c>
      <c r="N348" s="29">
        <v>66</v>
      </c>
      <c r="O348" s="29">
        <v>70</v>
      </c>
      <c r="V348" s="33">
        <v>68</v>
      </c>
      <c r="W348" s="29">
        <v>43</v>
      </c>
      <c r="X348" s="29">
        <v>55</v>
      </c>
      <c r="Y348" s="29">
        <v>63</v>
      </c>
      <c r="AM348" s="29"/>
      <c r="AN348" s="29"/>
      <c r="AU348" s="33">
        <v>60</v>
      </c>
      <c r="AV348" s="29">
        <v>37</v>
      </c>
      <c r="AW348" s="29">
        <v>47</v>
      </c>
      <c r="AX348" s="29">
        <v>49</v>
      </c>
    </row>
    <row r="349" spans="1:50" x14ac:dyDescent="0.3">
      <c r="A349" s="28">
        <v>10380</v>
      </c>
      <c r="L349" s="33">
        <v>58</v>
      </c>
      <c r="M349" s="29">
        <v>49</v>
      </c>
      <c r="N349" s="29">
        <v>65</v>
      </c>
      <c r="O349" s="29">
        <v>69</v>
      </c>
      <c r="V349" s="33">
        <v>67</v>
      </c>
      <c r="W349" s="29">
        <v>41</v>
      </c>
      <c r="X349" s="29">
        <v>53</v>
      </c>
      <c r="Y349" s="29">
        <v>59</v>
      </c>
      <c r="AM349" s="29"/>
      <c r="AN349" s="29"/>
      <c r="AU349" s="33">
        <v>56</v>
      </c>
      <c r="AV349" s="29">
        <v>37</v>
      </c>
      <c r="AW349" s="29">
        <v>37</v>
      </c>
      <c r="AX349" s="29">
        <v>36</v>
      </c>
    </row>
    <row r="350" spans="1:50" x14ac:dyDescent="0.3">
      <c r="A350" s="28">
        <v>10410</v>
      </c>
      <c r="L350" s="33">
        <v>59</v>
      </c>
      <c r="M350" s="29">
        <v>49</v>
      </c>
      <c r="N350" s="29">
        <v>66</v>
      </c>
      <c r="O350" s="29">
        <v>70</v>
      </c>
      <c r="V350" s="33">
        <v>62</v>
      </c>
      <c r="W350" s="29">
        <v>43</v>
      </c>
      <c r="X350" s="29">
        <v>56</v>
      </c>
      <c r="Y350" s="29">
        <v>64</v>
      </c>
      <c r="AM350" s="29"/>
      <c r="AN350" s="29"/>
      <c r="AU350" s="33">
        <v>46</v>
      </c>
      <c r="AV350" s="29">
        <v>39</v>
      </c>
      <c r="AW350" s="29">
        <v>40</v>
      </c>
      <c r="AX350" s="29">
        <v>40</v>
      </c>
    </row>
    <row r="351" spans="1:50" x14ac:dyDescent="0.3">
      <c r="A351" s="28">
        <v>10440</v>
      </c>
      <c r="L351" s="33">
        <v>59</v>
      </c>
      <c r="M351" s="29">
        <v>49</v>
      </c>
      <c r="N351" s="29">
        <v>63</v>
      </c>
      <c r="O351" s="29">
        <v>68</v>
      </c>
      <c r="V351" s="33">
        <v>57</v>
      </c>
      <c r="W351" s="29">
        <v>45</v>
      </c>
      <c r="X351" s="29">
        <v>58</v>
      </c>
      <c r="Y351" s="29">
        <v>66</v>
      </c>
      <c r="AM351" s="29"/>
      <c r="AN351" s="29"/>
      <c r="AU351" s="33">
        <v>35</v>
      </c>
      <c r="AV351" s="29">
        <v>40</v>
      </c>
      <c r="AW351" s="29">
        <v>55</v>
      </c>
      <c r="AX351" s="29">
        <v>56</v>
      </c>
    </row>
    <row r="352" spans="1:50" x14ac:dyDescent="0.3">
      <c r="A352" s="28">
        <v>10470</v>
      </c>
      <c r="L352" s="33">
        <v>60</v>
      </c>
      <c r="M352" s="29">
        <v>49</v>
      </c>
      <c r="N352" s="29">
        <v>65</v>
      </c>
      <c r="O352" s="29">
        <v>71</v>
      </c>
      <c r="V352" s="33">
        <v>60</v>
      </c>
      <c r="W352" s="29">
        <v>45</v>
      </c>
      <c r="X352" s="29">
        <v>61</v>
      </c>
      <c r="Y352" s="29">
        <v>70</v>
      </c>
      <c r="AM352" s="29"/>
      <c r="AN352" s="29"/>
      <c r="AU352" s="33">
        <v>32</v>
      </c>
      <c r="AV352" s="29">
        <v>41</v>
      </c>
      <c r="AW352" s="29">
        <v>63</v>
      </c>
      <c r="AX352" s="29">
        <v>66</v>
      </c>
    </row>
    <row r="353" spans="1:50" x14ac:dyDescent="0.3">
      <c r="A353" s="28">
        <v>10500</v>
      </c>
      <c r="L353" s="33">
        <v>58</v>
      </c>
      <c r="M353" s="29">
        <v>49</v>
      </c>
      <c r="N353" s="29">
        <v>66</v>
      </c>
      <c r="O353" s="29">
        <v>71</v>
      </c>
      <c r="V353" s="33">
        <v>63</v>
      </c>
      <c r="W353" s="29">
        <v>44</v>
      </c>
      <c r="X353" s="29">
        <v>60</v>
      </c>
      <c r="Y353" s="29">
        <v>70</v>
      </c>
      <c r="AM353" s="29"/>
      <c r="AN353" s="29"/>
      <c r="AU353" s="33">
        <v>40</v>
      </c>
      <c r="AV353" s="29">
        <v>42</v>
      </c>
      <c r="AW353" s="29">
        <v>67</v>
      </c>
      <c r="AX353" s="29">
        <v>71</v>
      </c>
    </row>
    <row r="354" spans="1:50" x14ac:dyDescent="0.3">
      <c r="A354" s="28">
        <v>10530</v>
      </c>
      <c r="L354" s="33"/>
      <c r="M354" s="29"/>
      <c r="V354" s="33">
        <v>66</v>
      </c>
      <c r="W354" s="29">
        <v>44</v>
      </c>
      <c r="X354" s="29">
        <v>59</v>
      </c>
      <c r="Y354" s="29">
        <v>67</v>
      </c>
      <c r="AM354" s="29"/>
      <c r="AN354" s="29"/>
      <c r="AU354" s="33">
        <v>48</v>
      </c>
      <c r="AV354" s="29">
        <v>41</v>
      </c>
      <c r="AW354" s="29">
        <v>71</v>
      </c>
      <c r="AX354" s="29">
        <v>75</v>
      </c>
    </row>
    <row r="355" spans="1:50" x14ac:dyDescent="0.3">
      <c r="A355" s="28">
        <v>10560</v>
      </c>
      <c r="L355" s="33"/>
      <c r="M355" s="29"/>
      <c r="V355" s="33">
        <v>67</v>
      </c>
      <c r="W355" s="29">
        <v>43</v>
      </c>
      <c r="X355" s="29">
        <v>58</v>
      </c>
      <c r="Y355" s="29">
        <v>66</v>
      </c>
      <c r="AM355" s="29"/>
      <c r="AN355" s="29"/>
      <c r="AU355" s="33">
        <v>54</v>
      </c>
      <c r="AV355" s="29">
        <v>40</v>
      </c>
      <c r="AW355" s="29">
        <v>69</v>
      </c>
      <c r="AX355" s="29">
        <v>72</v>
      </c>
    </row>
    <row r="356" spans="1:50" x14ac:dyDescent="0.3">
      <c r="A356" s="28">
        <v>10590</v>
      </c>
      <c r="L356" s="33"/>
      <c r="M356" s="29"/>
      <c r="V356" s="33">
        <v>63</v>
      </c>
      <c r="W356" s="29">
        <v>44</v>
      </c>
      <c r="X356" s="29">
        <v>60</v>
      </c>
      <c r="Y356" s="29">
        <v>69</v>
      </c>
      <c r="AM356" s="29"/>
      <c r="AN356" s="29"/>
      <c r="AU356" s="33">
        <v>60</v>
      </c>
      <c r="AV356" s="29">
        <v>40</v>
      </c>
      <c r="AW356" s="29">
        <v>63</v>
      </c>
      <c r="AX356" s="29">
        <v>67</v>
      </c>
    </row>
    <row r="357" spans="1:50" x14ac:dyDescent="0.3">
      <c r="A357" s="28">
        <v>10620</v>
      </c>
      <c r="L357" s="33"/>
      <c r="M357" s="29"/>
      <c r="V357" s="33">
        <v>64</v>
      </c>
      <c r="W357" s="29">
        <v>44</v>
      </c>
      <c r="X357" s="29">
        <v>59</v>
      </c>
      <c r="Y357" s="29">
        <v>66</v>
      </c>
      <c r="AM357" s="29"/>
      <c r="AN357" s="29"/>
      <c r="AU357" s="33">
        <v>61</v>
      </c>
      <c r="AV357" s="29">
        <v>39</v>
      </c>
      <c r="AW357" s="29">
        <v>65</v>
      </c>
      <c r="AX357" s="29">
        <v>68</v>
      </c>
    </row>
    <row r="358" spans="1:50" x14ac:dyDescent="0.3">
      <c r="A358" s="28">
        <v>10650</v>
      </c>
      <c r="L358" s="33"/>
      <c r="M358" s="29"/>
      <c r="V358" s="33">
        <v>63</v>
      </c>
      <c r="W358" s="29">
        <v>44</v>
      </c>
      <c r="X358" s="29">
        <v>62</v>
      </c>
      <c r="Y358" s="29">
        <v>70</v>
      </c>
      <c r="AU358" s="33">
        <v>59</v>
      </c>
      <c r="AV358" s="29">
        <v>39</v>
      </c>
      <c r="AW358" s="29">
        <v>66</v>
      </c>
      <c r="AX358" s="29">
        <v>70</v>
      </c>
    </row>
    <row r="359" spans="1:50" x14ac:dyDescent="0.3">
      <c r="A359" s="28">
        <v>10680</v>
      </c>
      <c r="L359" s="33"/>
      <c r="M359" s="29"/>
      <c r="V359" s="33">
        <v>63</v>
      </c>
      <c r="W359" s="29">
        <v>44</v>
      </c>
      <c r="X359" s="29">
        <v>61</v>
      </c>
      <c r="Y359" s="29">
        <v>69</v>
      </c>
      <c r="AU359" s="33">
        <v>56</v>
      </c>
      <c r="AV359" s="29">
        <v>40</v>
      </c>
      <c r="AW359" s="29">
        <v>68</v>
      </c>
      <c r="AX359" s="29">
        <v>73</v>
      </c>
    </row>
    <row r="360" spans="1:50" x14ac:dyDescent="0.3">
      <c r="A360" s="28">
        <v>10710</v>
      </c>
      <c r="V360" s="33">
        <v>65</v>
      </c>
      <c r="W360" s="29">
        <v>43</v>
      </c>
      <c r="X360" s="29">
        <v>59</v>
      </c>
      <c r="Y360" s="29">
        <v>67</v>
      </c>
      <c r="AU360" s="33">
        <v>57</v>
      </c>
      <c r="AV360" s="29">
        <v>40</v>
      </c>
      <c r="AW360" s="29">
        <v>70</v>
      </c>
      <c r="AX360" s="29">
        <v>75</v>
      </c>
    </row>
    <row r="361" spans="1:50" x14ac:dyDescent="0.3">
      <c r="A361" s="28">
        <v>10740</v>
      </c>
      <c r="V361" s="33">
        <v>65</v>
      </c>
      <c r="W361" s="29">
        <v>43</v>
      </c>
      <c r="X361" s="29">
        <v>59</v>
      </c>
      <c r="Y361" s="29">
        <v>67</v>
      </c>
      <c r="AU361" s="33">
        <v>58</v>
      </c>
      <c r="AV361" s="29">
        <v>40</v>
      </c>
      <c r="AW361" s="29">
        <v>73</v>
      </c>
      <c r="AX361" s="29">
        <v>77</v>
      </c>
    </row>
    <row r="362" spans="1:50" x14ac:dyDescent="0.3">
      <c r="A362" s="28">
        <v>10770</v>
      </c>
      <c r="V362" s="33">
        <v>63</v>
      </c>
      <c r="W362" s="29">
        <v>43</v>
      </c>
      <c r="X362" s="29">
        <v>59</v>
      </c>
      <c r="Y362" s="29">
        <v>66</v>
      </c>
      <c r="AU362" s="33">
        <v>60</v>
      </c>
      <c r="AV362" s="29">
        <v>40</v>
      </c>
      <c r="AW362" s="29">
        <v>77</v>
      </c>
      <c r="AX362" s="29">
        <v>80</v>
      </c>
    </row>
    <row r="363" spans="1:50" x14ac:dyDescent="0.3">
      <c r="A363" s="28">
        <v>10800</v>
      </c>
      <c r="V363" s="33">
        <v>62</v>
      </c>
      <c r="W363" s="29">
        <v>44</v>
      </c>
      <c r="X363" s="29">
        <v>59</v>
      </c>
      <c r="Y363" s="29">
        <v>67</v>
      </c>
      <c r="AU363" s="33">
        <v>63</v>
      </c>
      <c r="AV363" s="29">
        <v>39</v>
      </c>
      <c r="AW363" s="29">
        <v>79</v>
      </c>
      <c r="AX363" s="29">
        <v>82</v>
      </c>
    </row>
    <row r="364" spans="1:50" x14ac:dyDescent="0.3">
      <c r="A364" s="28">
        <v>10830</v>
      </c>
      <c r="V364" s="33">
        <v>61</v>
      </c>
      <c r="W364" s="29">
        <v>45</v>
      </c>
      <c r="X364" s="29">
        <v>64</v>
      </c>
      <c r="Y364" s="29">
        <v>71</v>
      </c>
      <c r="AU364" s="33">
        <v>66</v>
      </c>
      <c r="AV364" s="29">
        <v>39</v>
      </c>
      <c r="AW364" s="29">
        <v>76</v>
      </c>
      <c r="AX364" s="29">
        <v>78</v>
      </c>
    </row>
    <row r="365" spans="1:50" x14ac:dyDescent="0.3">
      <c r="A365" s="28">
        <v>10860</v>
      </c>
      <c r="V365" s="33">
        <v>60</v>
      </c>
      <c r="W365" s="29">
        <v>45</v>
      </c>
      <c r="X365" s="29">
        <v>65</v>
      </c>
      <c r="Y365" s="29">
        <v>72</v>
      </c>
      <c r="AU365" s="33">
        <v>70</v>
      </c>
      <c r="AV365" s="29">
        <v>37</v>
      </c>
      <c r="AW365" s="29">
        <v>73</v>
      </c>
      <c r="AX365" s="29">
        <v>74</v>
      </c>
    </row>
    <row r="366" spans="1:50" x14ac:dyDescent="0.3">
      <c r="A366" s="28">
        <v>10890</v>
      </c>
      <c r="V366" s="33">
        <v>61</v>
      </c>
      <c r="W366" s="29">
        <v>46</v>
      </c>
      <c r="X366" s="29">
        <v>64</v>
      </c>
      <c r="Y366" s="29">
        <v>72</v>
      </c>
      <c r="AU366" s="33">
        <v>72</v>
      </c>
      <c r="AV366" s="29">
        <v>36</v>
      </c>
      <c r="AW366" s="29">
        <v>68</v>
      </c>
      <c r="AX366" s="29">
        <v>70</v>
      </c>
    </row>
    <row r="367" spans="1:50" x14ac:dyDescent="0.3">
      <c r="A367" s="28">
        <v>10920</v>
      </c>
      <c r="V367" s="33">
        <v>66</v>
      </c>
      <c r="W367" s="29">
        <v>44</v>
      </c>
      <c r="X367" s="29">
        <v>61</v>
      </c>
      <c r="Y367" s="29">
        <v>69</v>
      </c>
      <c r="AU367" s="33">
        <v>71</v>
      </c>
      <c r="AV367" s="29">
        <v>36</v>
      </c>
      <c r="AW367" s="29">
        <v>63</v>
      </c>
      <c r="AX367" s="29">
        <v>63</v>
      </c>
    </row>
    <row r="368" spans="1:50" x14ac:dyDescent="0.3">
      <c r="A368" s="28">
        <v>10950</v>
      </c>
      <c r="V368" s="33">
        <v>66</v>
      </c>
      <c r="W368" s="29">
        <v>43</v>
      </c>
      <c r="X368" s="29">
        <v>62</v>
      </c>
      <c r="Y368" s="29">
        <v>69</v>
      </c>
      <c r="AU368" s="33">
        <v>69</v>
      </c>
      <c r="AV368" s="29">
        <v>36</v>
      </c>
      <c r="AW368" s="29">
        <v>68</v>
      </c>
      <c r="AX368" s="29">
        <v>69</v>
      </c>
    </row>
    <row r="369" spans="1:50" x14ac:dyDescent="0.3">
      <c r="A369" s="28">
        <v>10980</v>
      </c>
      <c r="V369" s="33">
        <v>66</v>
      </c>
      <c r="W369" s="29">
        <v>43</v>
      </c>
      <c r="X369" s="29">
        <v>64</v>
      </c>
      <c r="Y369" s="29">
        <v>71</v>
      </c>
      <c r="AU369" s="33">
        <v>63</v>
      </c>
      <c r="AV369" s="29">
        <v>36</v>
      </c>
      <c r="AW369" s="29">
        <v>71</v>
      </c>
      <c r="AX369" s="29">
        <v>72</v>
      </c>
    </row>
    <row r="370" spans="1:50" x14ac:dyDescent="0.3">
      <c r="A370" s="28">
        <v>11010</v>
      </c>
      <c r="V370" s="33">
        <v>63</v>
      </c>
      <c r="W370" s="29">
        <v>44</v>
      </c>
      <c r="X370" s="29">
        <v>62</v>
      </c>
      <c r="Y370" s="29">
        <v>70</v>
      </c>
      <c r="AU370" s="33">
        <v>62</v>
      </c>
      <c r="AV370" s="29">
        <v>37</v>
      </c>
      <c r="AW370" s="29">
        <v>72</v>
      </c>
      <c r="AX370" s="29">
        <v>74</v>
      </c>
    </row>
    <row r="371" spans="1:50" x14ac:dyDescent="0.3">
      <c r="A371" s="28">
        <v>11040</v>
      </c>
      <c r="V371" s="33">
        <v>63</v>
      </c>
      <c r="W371" s="29">
        <v>43</v>
      </c>
      <c r="X371" s="29">
        <v>63</v>
      </c>
      <c r="Y371" s="29">
        <v>71</v>
      </c>
      <c r="AU371" s="33">
        <v>65</v>
      </c>
      <c r="AV371" s="29">
        <v>37</v>
      </c>
      <c r="AW371" s="29">
        <v>72</v>
      </c>
      <c r="AX371" s="29">
        <v>75</v>
      </c>
    </row>
    <row r="372" spans="1:50" x14ac:dyDescent="0.3">
      <c r="A372" s="28">
        <v>11070</v>
      </c>
      <c r="V372" s="33">
        <v>64</v>
      </c>
      <c r="W372" s="29">
        <v>43</v>
      </c>
      <c r="X372" s="29">
        <v>63</v>
      </c>
      <c r="Y372" s="29">
        <v>71</v>
      </c>
      <c r="AU372" s="33">
        <v>66</v>
      </c>
      <c r="AV372" s="29">
        <v>37</v>
      </c>
      <c r="AW372" s="29">
        <v>70</v>
      </c>
      <c r="AX372" s="29">
        <v>135</v>
      </c>
    </row>
    <row r="373" spans="1:50" x14ac:dyDescent="0.3">
      <c r="A373" s="28">
        <v>11100</v>
      </c>
      <c r="V373" s="33">
        <v>62</v>
      </c>
      <c r="W373" s="29">
        <v>44</v>
      </c>
      <c r="X373" s="29">
        <v>65</v>
      </c>
      <c r="Y373" s="29">
        <v>73</v>
      </c>
      <c r="AU373" s="33"/>
      <c r="AV373" s="29"/>
    </row>
    <row r="374" spans="1:50" x14ac:dyDescent="0.3">
      <c r="A374" s="28">
        <v>11130</v>
      </c>
      <c r="V374" s="33">
        <v>63</v>
      </c>
      <c r="W374" s="29">
        <v>44</v>
      </c>
      <c r="X374" s="29">
        <v>63</v>
      </c>
      <c r="Y374" s="29">
        <v>70</v>
      </c>
      <c r="AU374" s="33"/>
      <c r="AV374" s="29"/>
    </row>
    <row r="375" spans="1:50" x14ac:dyDescent="0.3">
      <c r="A375" s="28">
        <v>11160</v>
      </c>
      <c r="V375" s="33">
        <v>63</v>
      </c>
      <c r="W375" s="29">
        <v>44</v>
      </c>
      <c r="X375" s="29">
        <v>61</v>
      </c>
      <c r="Y375" s="29">
        <v>68</v>
      </c>
      <c r="AU375" s="33"/>
      <c r="AV375" s="29"/>
    </row>
    <row r="376" spans="1:50" x14ac:dyDescent="0.3">
      <c r="A376" s="28">
        <v>11190</v>
      </c>
      <c r="V376" s="33">
        <v>65</v>
      </c>
      <c r="W376" s="29">
        <v>43</v>
      </c>
      <c r="X376" s="29">
        <v>64</v>
      </c>
      <c r="Y376" s="29">
        <v>71</v>
      </c>
      <c r="AU376" s="33"/>
      <c r="AV376" s="29"/>
    </row>
    <row r="377" spans="1:50" x14ac:dyDescent="0.3">
      <c r="A377" s="28">
        <v>11220</v>
      </c>
      <c r="V377" s="33">
        <v>64</v>
      </c>
      <c r="W377" s="29">
        <v>44</v>
      </c>
      <c r="X377" s="29">
        <v>65</v>
      </c>
      <c r="Y377" s="29">
        <v>74</v>
      </c>
      <c r="AU377" s="33"/>
      <c r="AV377" s="29"/>
    </row>
    <row r="378" spans="1:50" x14ac:dyDescent="0.3">
      <c r="A378" s="28">
        <v>11250</v>
      </c>
      <c r="V378" s="33">
        <v>62</v>
      </c>
      <c r="W378" s="29">
        <v>45</v>
      </c>
      <c r="X378" s="29">
        <v>63</v>
      </c>
      <c r="Y378" s="29">
        <v>71</v>
      </c>
    </row>
    <row r="379" spans="1:50" x14ac:dyDescent="0.3">
      <c r="A379" s="28">
        <v>11280</v>
      </c>
      <c r="V379" s="33">
        <v>62</v>
      </c>
      <c r="W379" s="29">
        <v>45</v>
      </c>
      <c r="X379" s="29">
        <v>62</v>
      </c>
      <c r="Y379" s="29">
        <v>70</v>
      </c>
    </row>
    <row r="380" spans="1:50" x14ac:dyDescent="0.3">
      <c r="A380" s="28">
        <v>11310</v>
      </c>
      <c r="V380" s="33">
        <v>65</v>
      </c>
      <c r="W380" s="29">
        <v>43</v>
      </c>
      <c r="X380" s="29">
        <v>59</v>
      </c>
      <c r="Y380" s="29">
        <v>65</v>
      </c>
    </row>
    <row r="381" spans="1:50" x14ac:dyDescent="0.3">
      <c r="A381" s="28">
        <v>11340</v>
      </c>
      <c r="V381" s="33">
        <v>63</v>
      </c>
      <c r="W381" s="29">
        <v>43</v>
      </c>
      <c r="X381" s="29">
        <v>61</v>
      </c>
      <c r="Y381" s="29">
        <v>66</v>
      </c>
    </row>
    <row r="382" spans="1:50" x14ac:dyDescent="0.3">
      <c r="A382" s="28">
        <v>11370</v>
      </c>
      <c r="V382" s="33">
        <v>63</v>
      </c>
      <c r="W382" s="29">
        <v>43</v>
      </c>
      <c r="X382" s="29">
        <v>64</v>
      </c>
      <c r="Y382" s="29">
        <v>69</v>
      </c>
    </row>
    <row r="383" spans="1:50" x14ac:dyDescent="0.3">
      <c r="A383" s="28">
        <v>11400</v>
      </c>
      <c r="V383" s="33">
        <v>58</v>
      </c>
      <c r="W383" s="29">
        <v>45</v>
      </c>
      <c r="X383" s="29">
        <v>65</v>
      </c>
      <c r="Y383" s="29">
        <v>72</v>
      </c>
    </row>
    <row r="384" spans="1:50" x14ac:dyDescent="0.3">
      <c r="A384" s="28">
        <v>11430</v>
      </c>
      <c r="V384" s="33">
        <v>56</v>
      </c>
      <c r="W384" s="29">
        <v>46</v>
      </c>
      <c r="X384" s="29">
        <v>65</v>
      </c>
      <c r="Y384" s="29">
        <v>73</v>
      </c>
    </row>
    <row r="385" spans="1:25" x14ac:dyDescent="0.3">
      <c r="A385" s="28">
        <v>11460</v>
      </c>
      <c r="V385" s="33">
        <v>59</v>
      </c>
      <c r="W385" s="29">
        <v>45</v>
      </c>
      <c r="X385" s="29">
        <v>67</v>
      </c>
      <c r="Y385" s="29">
        <v>74</v>
      </c>
    </row>
    <row r="386" spans="1:25" x14ac:dyDescent="0.3">
      <c r="A386" s="28">
        <v>11490</v>
      </c>
      <c r="V386" s="33">
        <v>62</v>
      </c>
      <c r="W386" s="29">
        <v>45</v>
      </c>
      <c r="X386" s="29">
        <v>65</v>
      </c>
      <c r="Y386" s="29">
        <v>71</v>
      </c>
    </row>
    <row r="387" spans="1:25" x14ac:dyDescent="0.3">
      <c r="A387" s="28">
        <v>11520</v>
      </c>
      <c r="V387" s="33">
        <v>62</v>
      </c>
      <c r="W387" s="29">
        <v>45</v>
      </c>
      <c r="X387" s="29">
        <v>65</v>
      </c>
      <c r="Y387" s="29">
        <v>70</v>
      </c>
    </row>
    <row r="388" spans="1:25" x14ac:dyDescent="0.3">
      <c r="A388" s="28">
        <v>11550</v>
      </c>
      <c r="V388" s="33">
        <v>64</v>
      </c>
      <c r="W388" s="29">
        <v>45</v>
      </c>
      <c r="X388" s="29">
        <v>63</v>
      </c>
      <c r="Y388" s="29">
        <v>69</v>
      </c>
    </row>
    <row r="389" spans="1:25" x14ac:dyDescent="0.3">
      <c r="A389" s="28">
        <v>11580</v>
      </c>
      <c r="V389" s="33">
        <v>65</v>
      </c>
      <c r="W389" s="29">
        <v>44</v>
      </c>
      <c r="X389" s="29">
        <v>61</v>
      </c>
      <c r="Y389" s="29">
        <v>67</v>
      </c>
    </row>
    <row r="390" spans="1:25" x14ac:dyDescent="0.3">
      <c r="A390" s="28">
        <v>11610</v>
      </c>
      <c r="V390" s="33">
        <v>62</v>
      </c>
      <c r="W390" s="29">
        <v>44</v>
      </c>
      <c r="X390" s="29">
        <v>64</v>
      </c>
      <c r="Y390" s="29">
        <v>70</v>
      </c>
    </row>
    <row r="391" spans="1:25" x14ac:dyDescent="0.3">
      <c r="A391" s="28">
        <v>11640</v>
      </c>
      <c r="V391" s="33">
        <v>63</v>
      </c>
      <c r="W391" s="29">
        <v>44</v>
      </c>
      <c r="X391" s="29">
        <v>65</v>
      </c>
      <c r="Y391" s="29">
        <v>71</v>
      </c>
    </row>
    <row r="392" spans="1:25" x14ac:dyDescent="0.3">
      <c r="A392" s="28">
        <v>11670</v>
      </c>
      <c r="V392" s="33">
        <v>60</v>
      </c>
      <c r="W392" s="29">
        <v>45</v>
      </c>
      <c r="X392" s="29">
        <v>67</v>
      </c>
      <c r="Y392" s="29">
        <v>74</v>
      </c>
    </row>
    <row r="393" spans="1:25" x14ac:dyDescent="0.3">
      <c r="A393" s="28">
        <v>11700</v>
      </c>
      <c r="V393" s="33">
        <v>59</v>
      </c>
      <c r="W393" s="29">
        <v>46</v>
      </c>
      <c r="X393" s="29">
        <v>66</v>
      </c>
      <c r="Y393" s="29">
        <v>73</v>
      </c>
    </row>
    <row r="394" spans="1:25" x14ac:dyDescent="0.3">
      <c r="V394" s="33"/>
      <c r="W394" s="29"/>
      <c r="X394" s="29"/>
      <c r="Y394" s="29"/>
    </row>
    <row r="395" spans="1:25" x14ac:dyDescent="0.3">
      <c r="V395" s="33"/>
      <c r="W395" s="29"/>
    </row>
  </sheetData>
  <mergeCells count="10">
    <mergeCell ref="AF1:AJ1"/>
    <mergeCell ref="AK1:AO1"/>
    <mergeCell ref="AP1:AT1"/>
    <mergeCell ref="AU1:AY1"/>
    <mergeCell ref="B1:F1"/>
    <mergeCell ref="G1:K1"/>
    <mergeCell ref="L1:P1"/>
    <mergeCell ref="Q1:U1"/>
    <mergeCell ref="V1:Z1"/>
    <mergeCell ref="AA1:AE1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95"/>
  <sheetViews>
    <sheetView zoomScale="85" zoomScaleNormal="85" workbookViewId="0">
      <pane xSplit="1" topLeftCell="B1" activePane="topRight" state="frozen"/>
      <selection pane="topRight" activeCell="F28" sqref="F28"/>
    </sheetView>
  </sheetViews>
  <sheetFormatPr defaultRowHeight="14.4" x14ac:dyDescent="0.3"/>
  <cols>
    <col min="1" max="1" width="15" style="28" bestFit="1" customWidth="1"/>
    <col min="2" max="2" width="11.5546875" style="33" bestFit="1" customWidth="1"/>
    <col min="3" max="3" width="12.6640625" style="29" bestFit="1" customWidth="1"/>
    <col min="4" max="4" width="11.44140625" style="29" bestFit="1" customWidth="1"/>
    <col min="5" max="5" width="11.6640625" style="29" bestFit="1" customWidth="1"/>
    <col min="6" max="6" width="21.88671875" style="34" bestFit="1" customWidth="1"/>
    <col min="7" max="7" width="11.5546875" style="33" bestFit="1" customWidth="1"/>
    <col min="8" max="8" width="12.6640625" style="29" bestFit="1" customWidth="1"/>
    <col min="9" max="9" width="11.44140625" style="29" bestFit="1" customWidth="1"/>
    <col min="10" max="10" width="11.6640625" style="29" bestFit="1" customWidth="1"/>
    <col min="11" max="11" width="21.88671875" style="34" bestFit="1" customWidth="1"/>
    <col min="12" max="12" width="11.5546875" style="33" bestFit="1" customWidth="1"/>
    <col min="13" max="13" width="12.6640625" style="29" bestFit="1" customWidth="1"/>
    <col min="14" max="14" width="11.44140625" style="29" bestFit="1" customWidth="1"/>
    <col min="15" max="15" width="11.6640625" style="29" bestFit="1" customWidth="1"/>
    <col min="16" max="16" width="21.88671875" style="34" bestFit="1" customWidth="1"/>
    <col min="17" max="17" width="11.5546875" style="33" bestFit="1" customWidth="1"/>
    <col min="18" max="18" width="12.6640625" style="29" bestFit="1" customWidth="1"/>
    <col min="19" max="19" width="11.44140625" style="29" bestFit="1" customWidth="1"/>
    <col min="20" max="20" width="11.6640625" style="29" bestFit="1" customWidth="1"/>
    <col min="21" max="21" width="21.88671875" style="34" bestFit="1" customWidth="1"/>
    <col min="22" max="22" width="11.5546875" style="33" bestFit="1" customWidth="1"/>
    <col min="23" max="23" width="12.6640625" style="29" bestFit="1" customWidth="1"/>
    <col min="24" max="24" width="11.44140625" style="29" bestFit="1" customWidth="1"/>
    <col min="25" max="25" width="11.6640625" style="29" bestFit="1" customWidth="1"/>
    <col min="26" max="26" width="21.88671875" style="34" bestFit="1" customWidth="1"/>
    <col min="27" max="27" width="11.5546875" style="33" bestFit="1" customWidth="1"/>
    <col min="28" max="28" width="12.6640625" style="29" bestFit="1" customWidth="1"/>
    <col min="29" max="29" width="11.44140625" style="29" bestFit="1" customWidth="1"/>
    <col min="30" max="30" width="11.6640625" style="29" bestFit="1" customWidth="1"/>
    <col min="31" max="31" width="21.88671875" style="34" bestFit="1" customWidth="1"/>
    <col min="32" max="32" width="11.5546875" style="33" bestFit="1" customWidth="1"/>
    <col min="33" max="33" width="12.6640625" style="29" bestFit="1" customWidth="1"/>
    <col min="34" max="34" width="11.44140625" style="29" bestFit="1" customWidth="1"/>
    <col min="35" max="35" width="11.6640625" style="29" bestFit="1" customWidth="1"/>
    <col min="36" max="36" width="21.88671875" style="34" bestFit="1" customWidth="1"/>
    <col min="37" max="37" width="11.5546875" style="33" bestFit="1" customWidth="1"/>
    <col min="38" max="38" width="12.6640625" style="29" bestFit="1" customWidth="1"/>
    <col min="39" max="39" width="11.44140625" style="29" bestFit="1" customWidth="1"/>
    <col min="40" max="40" width="11.6640625" style="29" bestFit="1" customWidth="1"/>
    <col min="41" max="41" width="21.88671875" style="34" bestFit="1" customWidth="1"/>
    <col min="42" max="42" width="11.5546875" style="33" bestFit="1" customWidth="1"/>
    <col min="43" max="43" width="12.6640625" style="29" bestFit="1" customWidth="1"/>
    <col min="44" max="44" width="11.44140625" style="29" bestFit="1" customWidth="1"/>
    <col min="45" max="45" width="11.6640625" style="29" bestFit="1" customWidth="1"/>
    <col min="46" max="46" width="21.88671875" style="34" bestFit="1" customWidth="1"/>
    <col min="47" max="47" width="11.5546875" style="33" bestFit="1" customWidth="1"/>
    <col min="48" max="48" width="12.6640625" style="29" bestFit="1" customWidth="1"/>
    <col min="49" max="49" width="11.44140625" style="29" bestFit="1" customWidth="1"/>
    <col min="50" max="50" width="11.6640625" style="29" bestFit="1" customWidth="1"/>
    <col min="51" max="51" width="21.88671875" style="34" bestFit="1" customWidth="1"/>
  </cols>
  <sheetData>
    <row r="1" spans="1:51" s="32" customFormat="1" ht="15.75" thickBot="1" x14ac:dyDescent="0.3">
      <c r="A1" s="1" t="s">
        <v>29</v>
      </c>
      <c r="B1" s="152" t="s">
        <v>34</v>
      </c>
      <c r="C1" s="153"/>
      <c r="D1" s="153"/>
      <c r="E1" s="153"/>
      <c r="F1" s="154"/>
      <c r="G1" s="144" t="s">
        <v>35</v>
      </c>
      <c r="H1" s="145"/>
      <c r="I1" s="145"/>
      <c r="J1" s="145"/>
      <c r="K1" s="146"/>
      <c r="L1" s="144" t="s">
        <v>36</v>
      </c>
      <c r="M1" s="145"/>
      <c r="N1" s="145"/>
      <c r="O1" s="145"/>
      <c r="P1" s="146"/>
      <c r="Q1" s="144" t="s">
        <v>37</v>
      </c>
      <c r="R1" s="145"/>
      <c r="S1" s="145"/>
      <c r="T1" s="145"/>
      <c r="U1" s="146"/>
      <c r="V1" s="144" t="s">
        <v>38</v>
      </c>
      <c r="W1" s="145"/>
      <c r="X1" s="145"/>
      <c r="Y1" s="145"/>
      <c r="Z1" s="146"/>
      <c r="AA1" s="144" t="s">
        <v>39</v>
      </c>
      <c r="AB1" s="145"/>
      <c r="AC1" s="145"/>
      <c r="AD1" s="145"/>
      <c r="AE1" s="146"/>
      <c r="AF1" s="144" t="s">
        <v>40</v>
      </c>
      <c r="AG1" s="145"/>
      <c r="AH1" s="145"/>
      <c r="AI1" s="145"/>
      <c r="AJ1" s="146"/>
      <c r="AK1" s="144" t="s">
        <v>41</v>
      </c>
      <c r="AL1" s="145"/>
      <c r="AM1" s="145"/>
      <c r="AN1" s="145"/>
      <c r="AO1" s="146"/>
      <c r="AP1" s="144" t="s">
        <v>42</v>
      </c>
      <c r="AQ1" s="145"/>
      <c r="AR1" s="145"/>
      <c r="AS1" s="145"/>
      <c r="AT1" s="146"/>
      <c r="AU1" s="152" t="s">
        <v>43</v>
      </c>
      <c r="AV1" s="145"/>
      <c r="AW1" s="145"/>
      <c r="AX1" s="145"/>
      <c r="AY1" s="146"/>
    </row>
    <row r="2" spans="1:51" s="32" customFormat="1" ht="14.4" customHeight="1" thickBot="1" x14ac:dyDescent="0.4">
      <c r="A2" s="1" t="s">
        <v>24</v>
      </c>
      <c r="B2" s="26" t="s">
        <v>30</v>
      </c>
      <c r="C2" s="2" t="s">
        <v>31</v>
      </c>
      <c r="D2" s="2" t="s">
        <v>32</v>
      </c>
      <c r="E2" s="2" t="s">
        <v>33</v>
      </c>
      <c r="F2" s="3" t="s">
        <v>13</v>
      </c>
      <c r="G2" s="26" t="s">
        <v>30</v>
      </c>
      <c r="H2" s="2" t="s">
        <v>31</v>
      </c>
      <c r="I2" s="2" t="s">
        <v>32</v>
      </c>
      <c r="J2" s="2" t="s">
        <v>33</v>
      </c>
      <c r="K2" s="3" t="s">
        <v>13</v>
      </c>
      <c r="L2" s="26" t="s">
        <v>30</v>
      </c>
      <c r="M2" s="2" t="s">
        <v>31</v>
      </c>
      <c r="N2" s="2" t="s">
        <v>32</v>
      </c>
      <c r="O2" s="2" t="s">
        <v>33</v>
      </c>
      <c r="P2" s="3" t="s">
        <v>13</v>
      </c>
      <c r="Q2" s="26" t="s">
        <v>30</v>
      </c>
      <c r="R2" s="2" t="s">
        <v>31</v>
      </c>
      <c r="S2" s="2" t="s">
        <v>32</v>
      </c>
      <c r="T2" s="2" t="s">
        <v>33</v>
      </c>
      <c r="U2" s="3" t="s">
        <v>13</v>
      </c>
      <c r="V2" s="26" t="s">
        <v>30</v>
      </c>
      <c r="W2" s="2" t="s">
        <v>31</v>
      </c>
      <c r="X2" s="2" t="s">
        <v>32</v>
      </c>
      <c r="Y2" s="2" t="s">
        <v>33</v>
      </c>
      <c r="Z2" s="3" t="s">
        <v>13</v>
      </c>
      <c r="AA2" s="26" t="s">
        <v>30</v>
      </c>
      <c r="AB2" s="2" t="s">
        <v>31</v>
      </c>
      <c r="AC2" s="2" t="s">
        <v>32</v>
      </c>
      <c r="AD2" s="2" t="s">
        <v>33</v>
      </c>
      <c r="AE2" s="3" t="s">
        <v>13</v>
      </c>
      <c r="AF2" s="26" t="s">
        <v>30</v>
      </c>
      <c r="AG2" s="2" t="s">
        <v>31</v>
      </c>
      <c r="AH2" s="2" t="s">
        <v>32</v>
      </c>
      <c r="AI2" s="2" t="s">
        <v>33</v>
      </c>
      <c r="AJ2" s="3" t="s">
        <v>13</v>
      </c>
      <c r="AK2" s="26" t="s">
        <v>30</v>
      </c>
      <c r="AL2" s="2" t="s">
        <v>31</v>
      </c>
      <c r="AM2" s="2" t="s">
        <v>32</v>
      </c>
      <c r="AN2" s="2" t="s">
        <v>33</v>
      </c>
      <c r="AO2" s="3" t="s">
        <v>13</v>
      </c>
      <c r="AP2" s="26" t="s">
        <v>30</v>
      </c>
      <c r="AQ2" s="2" t="s">
        <v>31</v>
      </c>
      <c r="AR2" s="2" t="s">
        <v>32</v>
      </c>
      <c r="AS2" s="2" t="s">
        <v>33</v>
      </c>
      <c r="AT2" s="3" t="s">
        <v>13</v>
      </c>
      <c r="AU2" s="26" t="s">
        <v>30</v>
      </c>
      <c r="AV2" s="2" t="s">
        <v>31</v>
      </c>
      <c r="AW2" s="2" t="s">
        <v>32</v>
      </c>
      <c r="AX2" s="2" t="s">
        <v>33</v>
      </c>
      <c r="AY2" s="3" t="s">
        <v>13</v>
      </c>
    </row>
    <row r="3" spans="1:51" ht="15" x14ac:dyDescent="0.25">
      <c r="A3" s="28">
        <v>0</v>
      </c>
      <c r="B3" s="13">
        <v>226.53061224489801</v>
      </c>
      <c r="C3" s="5">
        <v>-75.206611570247901</v>
      </c>
      <c r="D3" s="5">
        <v>-34.104046242774601</v>
      </c>
      <c r="E3" s="5">
        <v>-34.615384615384599</v>
      </c>
      <c r="G3" s="13">
        <v>331.460674157303</v>
      </c>
      <c r="H3" s="5">
        <v>-91.6666666666667</v>
      </c>
      <c r="I3" s="5">
        <v>-97.058823529411796</v>
      </c>
      <c r="J3" s="5">
        <v>-56.25</v>
      </c>
      <c r="L3" s="13">
        <v>193.61702127659601</v>
      </c>
      <c r="M3" s="5">
        <v>-77.852348993288601</v>
      </c>
      <c r="N3" s="5">
        <v>-48.630136986301402</v>
      </c>
      <c r="O3" s="5">
        <v>-68.656716417910502</v>
      </c>
      <c r="Q3" s="13">
        <v>-47.826086956521699</v>
      </c>
      <c r="R3" s="5">
        <v>17.293233082706799</v>
      </c>
      <c r="S3" s="5">
        <v>-83.1460674157303</v>
      </c>
      <c r="T3" s="5">
        <v>-76.377952755905497</v>
      </c>
      <c r="V3" s="13">
        <v>90.449438202247194</v>
      </c>
      <c r="W3" s="5">
        <v>-95.5555555555556</v>
      </c>
      <c r="X3" s="5">
        <v>-65.263157894736906</v>
      </c>
      <c r="Y3" s="5">
        <v>146.15384615384599</v>
      </c>
      <c r="AA3" s="13">
        <v>146.77419354838699</v>
      </c>
      <c r="AB3" s="5">
        <v>2.32558139534884</v>
      </c>
      <c r="AC3" s="5">
        <v>-59.2964824120603</v>
      </c>
      <c r="AD3" s="5">
        <v>-56.578947368421098</v>
      </c>
      <c r="AF3" s="13">
        <v>118.867924528302</v>
      </c>
      <c r="AG3" s="5">
        <v>-69.387755102040799</v>
      </c>
      <c r="AH3" s="5">
        <v>-67.961165048543705</v>
      </c>
      <c r="AI3" s="5">
        <v>-65.760869565217405</v>
      </c>
      <c r="AK3" s="13">
        <v>172.916666666667</v>
      </c>
      <c r="AL3" s="5">
        <v>-77.099236641221395</v>
      </c>
      <c r="AM3" s="5">
        <v>-30.463576158940398</v>
      </c>
      <c r="AN3" s="5">
        <v>-42.487046632124397</v>
      </c>
      <c r="AP3" s="13">
        <v>5.0691244239631397</v>
      </c>
      <c r="AQ3" s="5">
        <v>-12.0689655172414</v>
      </c>
      <c r="AR3" s="5">
        <v>-46.478873239436602</v>
      </c>
      <c r="AS3" s="5">
        <v>-37.848605577689298</v>
      </c>
      <c r="AU3" s="13">
        <v>93.820224719101105</v>
      </c>
      <c r="AV3" s="5">
        <v>-80.165289256198406</v>
      </c>
      <c r="AW3" s="5">
        <v>-53.266331658291499</v>
      </c>
      <c r="AX3" s="5">
        <v>-31.122448979591798</v>
      </c>
    </row>
    <row r="4" spans="1:51" ht="15" x14ac:dyDescent="0.25">
      <c r="A4" s="28">
        <v>30</v>
      </c>
      <c r="B4" s="13">
        <v>175.51020408163299</v>
      </c>
      <c r="C4" s="5">
        <v>-62.809917355371901</v>
      </c>
      <c r="D4" s="5">
        <v>-46.242774566473997</v>
      </c>
      <c r="E4" s="5">
        <v>-39.743589743589702</v>
      </c>
      <c r="G4" s="13">
        <v>291.01123595505601</v>
      </c>
      <c r="H4" s="5">
        <v>-77.0833333333333</v>
      </c>
      <c r="I4" s="5">
        <v>-97.058823529411796</v>
      </c>
      <c r="J4" s="5">
        <v>-54.1666666666667</v>
      </c>
      <c r="L4" s="13">
        <v>155.31914893617</v>
      </c>
      <c r="M4" s="5">
        <v>-53.6912751677852</v>
      </c>
      <c r="N4" s="5">
        <v>-50.684931506849303</v>
      </c>
      <c r="O4" s="5">
        <v>-66.417910447761201</v>
      </c>
      <c r="Q4" s="13">
        <v>-54.347826086956502</v>
      </c>
      <c r="R4" s="5">
        <v>15.037593984962401</v>
      </c>
      <c r="S4" s="5">
        <v>-76.404494382022506</v>
      </c>
      <c r="T4" s="5">
        <v>-83.464566929133895</v>
      </c>
      <c r="V4" s="13">
        <v>61.797752808988797</v>
      </c>
      <c r="W4" s="5">
        <v>-64.4444444444444</v>
      </c>
      <c r="X4" s="5">
        <v>-62.105263157894697</v>
      </c>
      <c r="Y4" s="5">
        <v>146.15384615384599</v>
      </c>
      <c r="AA4" s="13">
        <v>74.193548387096797</v>
      </c>
      <c r="AB4" s="5">
        <v>13.953488372093</v>
      </c>
      <c r="AC4" s="5">
        <v>-57.788944723618101</v>
      </c>
      <c r="AD4" s="5">
        <v>-59.210526315789501</v>
      </c>
      <c r="AF4" s="13">
        <v>52.830188679245303</v>
      </c>
      <c r="AG4" s="5">
        <v>-34.6938775510204</v>
      </c>
      <c r="AH4" s="5">
        <v>-66.504854368932001</v>
      </c>
      <c r="AI4" s="5">
        <v>-64.130434782608702</v>
      </c>
      <c r="AK4" s="13">
        <v>72.9166666666667</v>
      </c>
      <c r="AL4" s="5">
        <v>-42.748091603053403</v>
      </c>
      <c r="AM4" s="5">
        <v>-30.463576158940398</v>
      </c>
      <c r="AN4" s="5">
        <v>-42.487046632124397</v>
      </c>
      <c r="AP4" s="13">
        <v>0.92165898617512199</v>
      </c>
      <c r="AQ4" s="5">
        <v>-12.0689655172414</v>
      </c>
      <c r="AR4" s="5">
        <v>-43.661971830985898</v>
      </c>
      <c r="AS4" s="5">
        <v>-34.262948207171299</v>
      </c>
      <c r="AU4" s="13">
        <v>55.056179775280903</v>
      </c>
      <c r="AV4" s="5">
        <v>-52.892561983471097</v>
      </c>
      <c r="AW4" s="5">
        <v>-53.266331658291499</v>
      </c>
      <c r="AX4" s="5">
        <v>-31.122448979591798</v>
      </c>
    </row>
    <row r="5" spans="1:51" ht="15" x14ac:dyDescent="0.25">
      <c r="A5" s="28">
        <v>60</v>
      </c>
      <c r="B5" s="13">
        <v>114.28571428571399</v>
      </c>
      <c r="C5" s="5">
        <v>-38.016528925619802</v>
      </c>
      <c r="D5" s="5">
        <v>-56.647398843930603</v>
      </c>
      <c r="E5" s="5">
        <v>-44.871794871794897</v>
      </c>
      <c r="G5" s="13">
        <v>233.707865168539</v>
      </c>
      <c r="H5" s="5">
        <v>-56.25</v>
      </c>
      <c r="I5" s="5">
        <v>-91.176470588235304</v>
      </c>
      <c r="J5" s="5">
        <v>-50</v>
      </c>
      <c r="L5" s="13">
        <v>117.02127659574499</v>
      </c>
      <c r="M5" s="5">
        <v>-29.530201342281899</v>
      </c>
      <c r="N5" s="5">
        <v>-58.904109589041099</v>
      </c>
      <c r="O5" s="5">
        <v>-66.417910447761201</v>
      </c>
      <c r="Q5" s="13">
        <v>-63.043478260869598</v>
      </c>
      <c r="R5" s="5">
        <v>15.037593984962401</v>
      </c>
      <c r="S5" s="5">
        <v>-62.921348314606703</v>
      </c>
      <c r="T5" s="5">
        <v>-76.377952755905497</v>
      </c>
      <c r="V5" s="13">
        <v>6.1797752808988697</v>
      </c>
      <c r="W5" s="5">
        <v>-26.6666666666667</v>
      </c>
      <c r="X5" s="5">
        <v>-57.368421052631597</v>
      </c>
      <c r="Y5" s="5">
        <v>146.15384615384599</v>
      </c>
      <c r="AA5" s="13">
        <v>25.806451612903199</v>
      </c>
      <c r="AB5" s="5">
        <v>23.255813953488399</v>
      </c>
      <c r="AC5" s="5">
        <v>-51.7587939698493</v>
      </c>
      <c r="AD5" s="5">
        <v>-55.263157894736899</v>
      </c>
      <c r="AF5" s="13">
        <v>3.7735849056603801</v>
      </c>
      <c r="AG5" s="5">
        <v>-10.2040816326531</v>
      </c>
      <c r="AH5" s="5">
        <v>-62.135922330097102</v>
      </c>
      <c r="AI5" s="5">
        <v>-64.130434782608702</v>
      </c>
      <c r="AK5" s="13">
        <v>-10.4166666666667</v>
      </c>
      <c r="AL5" s="5">
        <v>-17.5572519083969</v>
      </c>
      <c r="AM5" s="5">
        <v>-26.490066225165599</v>
      </c>
      <c r="AN5" s="5">
        <v>-39.378238341968903</v>
      </c>
      <c r="AP5" s="13">
        <v>-0.460829493087551</v>
      </c>
      <c r="AQ5" s="5">
        <v>-9.4827586206896495</v>
      </c>
      <c r="AR5" s="5">
        <v>-39.436619718309899</v>
      </c>
      <c r="AS5" s="5">
        <v>-30.677290836653398</v>
      </c>
      <c r="AU5" s="13">
        <v>31.460674157303401</v>
      </c>
      <c r="AV5" s="5">
        <v>-35.537190082644599</v>
      </c>
      <c r="AW5" s="5">
        <v>-50.251256281407002</v>
      </c>
      <c r="AX5" s="5">
        <v>-29.591836734693899</v>
      </c>
    </row>
    <row r="6" spans="1:51" ht="15" x14ac:dyDescent="0.25">
      <c r="A6" s="28">
        <v>90</v>
      </c>
      <c r="B6" s="13">
        <v>67.346938775510196</v>
      </c>
      <c r="C6" s="5">
        <v>-20.6611570247934</v>
      </c>
      <c r="D6" s="5">
        <v>-61.849710982658998</v>
      </c>
      <c r="E6" s="5">
        <v>-46.153846153846203</v>
      </c>
      <c r="G6" s="13">
        <v>193.25842696629201</v>
      </c>
      <c r="H6" s="5">
        <v>-41.6666666666667</v>
      </c>
      <c r="I6" s="5">
        <v>-94.117647058823493</v>
      </c>
      <c r="J6" s="5">
        <v>-47.9166666666667</v>
      </c>
      <c r="L6" s="13">
        <v>85.106382978723403</v>
      </c>
      <c r="M6" s="5">
        <v>-17.449664429530198</v>
      </c>
      <c r="N6" s="5">
        <v>-63.013698630137</v>
      </c>
      <c r="O6" s="5">
        <v>-70.895522388059703</v>
      </c>
      <c r="Q6" s="13">
        <v>-69.565217391304301</v>
      </c>
      <c r="R6" s="5">
        <v>15.037593984962401</v>
      </c>
      <c r="S6" s="5">
        <v>-54.494382022471903</v>
      </c>
      <c r="T6" s="5">
        <v>-74.015748031496102</v>
      </c>
      <c r="V6" s="13">
        <v>-29.2134831460674</v>
      </c>
      <c r="W6" s="5">
        <v>-4.44444444444445</v>
      </c>
      <c r="X6" s="5">
        <v>-52.631578947368403</v>
      </c>
      <c r="Y6" s="5">
        <v>146.15384615384599</v>
      </c>
      <c r="AA6" s="13">
        <v>-3.2258064516129101</v>
      </c>
      <c r="AB6" s="5">
        <v>27.906976744186</v>
      </c>
      <c r="AC6" s="5">
        <v>-47.236180904522598</v>
      </c>
      <c r="AD6" s="5">
        <v>-52.631578947368403</v>
      </c>
      <c r="AF6" s="13">
        <v>-22.641509433962302</v>
      </c>
      <c r="AG6" s="5">
        <v>2.0408163265306101</v>
      </c>
      <c r="AH6" s="5">
        <v>-59.223300970873801</v>
      </c>
      <c r="AI6" s="5">
        <v>-60.869565217391298</v>
      </c>
      <c r="AK6" s="13">
        <v>-45.8333333333333</v>
      </c>
      <c r="AL6" s="5">
        <v>-3.8167938931297698</v>
      </c>
      <c r="AM6" s="5">
        <v>-24.503311258278199</v>
      </c>
      <c r="AN6" s="5">
        <v>-39.378238341968903</v>
      </c>
      <c r="AP6" s="13">
        <v>-5.9907834101382402</v>
      </c>
      <c r="AQ6" s="5">
        <v>0.86206896551724799</v>
      </c>
      <c r="AR6" s="5">
        <v>-35.2112676056338</v>
      </c>
      <c r="AS6" s="5">
        <v>-28.286852589641398</v>
      </c>
      <c r="AU6" s="13">
        <v>17.977528089887599</v>
      </c>
      <c r="AV6" s="5">
        <v>-25.619834710743799</v>
      </c>
      <c r="AW6" s="5">
        <v>-48.743718592964797</v>
      </c>
      <c r="AX6" s="5">
        <v>-26.530612244897998</v>
      </c>
    </row>
    <row r="7" spans="1:51" ht="15" x14ac:dyDescent="0.25">
      <c r="A7" s="28">
        <v>120</v>
      </c>
      <c r="B7" s="13">
        <v>40.816326530612201</v>
      </c>
      <c r="C7" s="5">
        <v>-10.7438016528926</v>
      </c>
      <c r="D7" s="5">
        <v>-67.052023121387293</v>
      </c>
      <c r="E7" s="5">
        <v>-46.153846153846203</v>
      </c>
      <c r="G7" s="13">
        <v>159.55056179775301</v>
      </c>
      <c r="H7" s="5">
        <v>-33.3333333333333</v>
      </c>
      <c r="I7" s="5">
        <v>-85.294117647058798</v>
      </c>
      <c r="J7" s="5">
        <v>-43.75</v>
      </c>
      <c r="L7" s="13">
        <v>61.702127659574501</v>
      </c>
      <c r="M7" s="5">
        <v>-11.4093959731544</v>
      </c>
      <c r="N7" s="5">
        <v>-69.178082191780803</v>
      </c>
      <c r="O7" s="5">
        <v>-66.417910447761201</v>
      </c>
      <c r="Q7" s="13">
        <v>-73.913043478260903</v>
      </c>
      <c r="R7" s="5">
        <v>15.037593984962401</v>
      </c>
      <c r="S7" s="5">
        <v>-46.067415730337103</v>
      </c>
      <c r="T7" s="5">
        <v>-71.653543307086593</v>
      </c>
      <c r="V7" s="13">
        <v>-44.382022471910098</v>
      </c>
      <c r="W7" s="5">
        <v>6.6666666666666696</v>
      </c>
      <c r="X7" s="5">
        <v>-52.631578947368403</v>
      </c>
      <c r="Y7" s="5">
        <v>146.15384615384599</v>
      </c>
      <c r="AA7" s="13">
        <v>-17.741935483871</v>
      </c>
      <c r="AB7" s="5">
        <v>27.906976744186</v>
      </c>
      <c r="AC7" s="5">
        <v>-41.206030150753797</v>
      </c>
      <c r="AD7" s="5">
        <v>-48.684210526315802</v>
      </c>
      <c r="AF7" s="13">
        <v>-33.962264150943398</v>
      </c>
      <c r="AG7" s="5">
        <v>10.2040816326531</v>
      </c>
      <c r="AH7" s="5">
        <v>-57.766990291262204</v>
      </c>
      <c r="AI7" s="5">
        <v>-54.347826086956502</v>
      </c>
      <c r="AK7" s="13">
        <v>-50</v>
      </c>
      <c r="AL7" s="5">
        <v>0.76335877862596002</v>
      </c>
      <c r="AM7" s="5">
        <v>-20.5298013245033</v>
      </c>
      <c r="AN7" s="5">
        <v>-36.269430051813501</v>
      </c>
      <c r="AP7" s="13">
        <v>-7.3732718894009199</v>
      </c>
      <c r="AQ7" s="5">
        <v>0.86206896551724799</v>
      </c>
      <c r="AR7" s="5">
        <v>-32.394366197183103</v>
      </c>
      <c r="AS7" s="5">
        <v>-25.896414342629502</v>
      </c>
      <c r="AU7" s="13">
        <v>7.8651685393258397</v>
      </c>
      <c r="AV7" s="5">
        <v>-20.6611570247934</v>
      </c>
      <c r="AW7" s="5">
        <v>-45.7286432160804</v>
      </c>
      <c r="AX7" s="5">
        <v>-25</v>
      </c>
    </row>
    <row r="8" spans="1:51" ht="15" x14ac:dyDescent="0.25">
      <c r="A8" s="28">
        <v>150</v>
      </c>
      <c r="B8" s="13">
        <v>20.408163265306101</v>
      </c>
      <c r="C8" s="5">
        <v>-5.7851239669421499</v>
      </c>
      <c r="D8" s="5">
        <v>-70.520231213872805</v>
      </c>
      <c r="E8" s="5">
        <v>-46.153846153846203</v>
      </c>
      <c r="G8" s="13">
        <v>132.584269662921</v>
      </c>
      <c r="H8" s="5">
        <v>-25</v>
      </c>
      <c r="I8" s="5">
        <v>-76.470588235294102</v>
      </c>
      <c r="J8" s="5">
        <v>-41.6666666666667</v>
      </c>
      <c r="L8" s="13">
        <v>51.063829787233999</v>
      </c>
      <c r="M8" s="5">
        <v>-9.3959731543624105</v>
      </c>
      <c r="N8" s="5">
        <v>-73.287671232876704</v>
      </c>
      <c r="O8" s="5">
        <v>-61.9402985074627</v>
      </c>
      <c r="Q8" s="13">
        <v>-73.913043478260903</v>
      </c>
      <c r="R8" s="5">
        <v>12.781954887217999</v>
      </c>
      <c r="S8" s="5">
        <v>-37.640449438202303</v>
      </c>
      <c r="T8" s="5">
        <v>-64.566929133858295</v>
      </c>
      <c r="V8" s="13">
        <v>-51.123595505617999</v>
      </c>
      <c r="W8" s="5">
        <v>11.1111111111111</v>
      </c>
      <c r="X8" s="5">
        <v>-54.210526315789501</v>
      </c>
      <c r="Y8" s="5">
        <v>146.15384615384599</v>
      </c>
      <c r="AA8" s="13">
        <v>-22.580645161290299</v>
      </c>
      <c r="AB8" s="5">
        <v>23.255813953488399</v>
      </c>
      <c r="AC8" s="5">
        <v>-36.683417085427102</v>
      </c>
      <c r="AD8" s="5">
        <v>-44.7368421052632</v>
      </c>
      <c r="AF8" s="13">
        <v>-35.849056603773597</v>
      </c>
      <c r="AG8" s="5">
        <v>12.244897959183699</v>
      </c>
      <c r="AH8" s="5">
        <v>-56.3106796116505</v>
      </c>
      <c r="AI8" s="5">
        <v>-51.086956521739097</v>
      </c>
      <c r="AK8" s="13">
        <v>-45.8333333333333</v>
      </c>
      <c r="AL8" s="5">
        <v>0.76335877862596002</v>
      </c>
      <c r="AM8" s="5">
        <v>-16.5562913907285</v>
      </c>
      <c r="AN8" s="5">
        <v>-31.606217616580299</v>
      </c>
      <c r="AP8" s="13">
        <v>-7.3732718894009199</v>
      </c>
      <c r="AQ8" s="5">
        <v>-1.72413793103448</v>
      </c>
      <c r="AR8" s="5">
        <v>-30.985915492957702</v>
      </c>
      <c r="AS8" s="5">
        <v>-24.701195219123498</v>
      </c>
      <c r="AU8" s="13">
        <v>2.80898876404494</v>
      </c>
      <c r="AV8" s="5">
        <v>-18.181818181818201</v>
      </c>
      <c r="AW8" s="5">
        <v>-41.206030150753797</v>
      </c>
      <c r="AX8" s="5">
        <v>-20.408163265306101</v>
      </c>
    </row>
    <row r="9" spans="1:51" ht="15" x14ac:dyDescent="0.25">
      <c r="A9" s="28">
        <v>180</v>
      </c>
      <c r="B9" s="13">
        <v>4.0816326530612299</v>
      </c>
      <c r="C9" s="5">
        <v>-3.3057851239669498</v>
      </c>
      <c r="D9" s="5">
        <v>-70.520231213872805</v>
      </c>
      <c r="E9" s="5">
        <v>-46.153846153846203</v>
      </c>
      <c r="G9" s="13">
        <v>108.98876404494401</v>
      </c>
      <c r="H9" s="5">
        <v>-18.75</v>
      </c>
      <c r="I9" s="5">
        <v>-64.705882352941202</v>
      </c>
      <c r="J9" s="5">
        <v>-37.5</v>
      </c>
      <c r="L9" s="13">
        <v>36.170212765957501</v>
      </c>
      <c r="M9" s="5">
        <v>-7.3825503355704702</v>
      </c>
      <c r="N9" s="5">
        <v>-75.342465753424705</v>
      </c>
      <c r="O9" s="5">
        <v>-61.9402985074627</v>
      </c>
      <c r="Q9" s="13">
        <v>-71.739130434782595</v>
      </c>
      <c r="R9" s="5">
        <v>12.781954887217999</v>
      </c>
      <c r="S9" s="5">
        <v>-35.955056179775298</v>
      </c>
      <c r="T9" s="5">
        <v>-64.566929133858295</v>
      </c>
      <c r="V9" s="13">
        <v>-51.123595505617999</v>
      </c>
      <c r="W9" s="5">
        <v>11.1111111111111</v>
      </c>
      <c r="X9" s="5">
        <v>-55.789473684210499</v>
      </c>
      <c r="Y9" s="5">
        <v>146.15384615384599</v>
      </c>
      <c r="AA9" s="13">
        <v>-32.258064516128997</v>
      </c>
      <c r="AB9" s="5">
        <v>16.2790697674419</v>
      </c>
      <c r="AC9" s="5">
        <v>-32.1608040201005</v>
      </c>
      <c r="AD9" s="5">
        <v>-39.473684210526301</v>
      </c>
      <c r="AF9" s="13">
        <v>-39.622641509433997</v>
      </c>
      <c r="AG9" s="5">
        <v>12.244897959183699</v>
      </c>
      <c r="AH9" s="5">
        <v>-51.941747572815501</v>
      </c>
      <c r="AI9" s="5">
        <v>-46.195652173913103</v>
      </c>
      <c r="AK9" s="13">
        <v>-39.5833333333333</v>
      </c>
      <c r="AL9" s="5">
        <v>0.76335877862596002</v>
      </c>
      <c r="AM9" s="5">
        <v>-12.582781456953599</v>
      </c>
      <c r="AN9" s="5">
        <v>-28.497409326424901</v>
      </c>
      <c r="AP9" s="13">
        <v>-5.9907834101382402</v>
      </c>
      <c r="AQ9" s="5">
        <v>0.86206896551724799</v>
      </c>
      <c r="AR9" s="5">
        <v>-29.577464788732399</v>
      </c>
      <c r="AS9" s="5">
        <v>-23.505976095617498</v>
      </c>
      <c r="AU9" s="13">
        <v>-0.56179775280899302</v>
      </c>
      <c r="AV9" s="5">
        <v>-18.181818181818201</v>
      </c>
      <c r="AW9" s="5">
        <v>-36.683417085427102</v>
      </c>
      <c r="AX9" s="5">
        <v>-17.3469387755102</v>
      </c>
    </row>
    <row r="10" spans="1:51" ht="15" x14ac:dyDescent="0.25">
      <c r="A10" s="28">
        <v>210</v>
      </c>
      <c r="B10" s="13">
        <v>-8.1632653061224492</v>
      </c>
      <c r="C10" s="5">
        <v>-3.3057851239669498</v>
      </c>
      <c r="D10" s="5">
        <v>-68.786127167630099</v>
      </c>
      <c r="E10" s="5">
        <v>-44.871794871794897</v>
      </c>
      <c r="G10" s="13">
        <v>85.393258426966298</v>
      </c>
      <c r="H10" s="5">
        <v>-14.5833333333333</v>
      </c>
      <c r="I10" s="5">
        <v>-61.764705882352899</v>
      </c>
      <c r="J10" s="5">
        <v>-37.5</v>
      </c>
      <c r="L10" s="13">
        <v>23.404255319148898</v>
      </c>
      <c r="M10" s="5">
        <v>-7.3825503355704702</v>
      </c>
      <c r="N10" s="5">
        <v>-73.287671232876704</v>
      </c>
      <c r="O10" s="5">
        <v>-55.223880597014897</v>
      </c>
      <c r="Q10" s="13">
        <v>-65.2173913043478</v>
      </c>
      <c r="R10" s="5">
        <v>10.526315789473699</v>
      </c>
      <c r="S10" s="5">
        <v>-30.898876404494398</v>
      </c>
      <c r="T10" s="5">
        <v>-62.204724409448801</v>
      </c>
      <c r="V10" s="13">
        <v>-51.123595505617999</v>
      </c>
      <c r="W10" s="5">
        <v>6.6666666666666696</v>
      </c>
      <c r="X10" s="5">
        <v>-55.789473684210499</v>
      </c>
      <c r="Y10" s="5">
        <v>146.15384615384599</v>
      </c>
      <c r="AA10" s="13">
        <v>-41.935483870967701</v>
      </c>
      <c r="AB10" s="5">
        <v>23.255813953488399</v>
      </c>
      <c r="AC10" s="5">
        <v>-29.145728643216099</v>
      </c>
      <c r="AD10" s="5">
        <v>-34.210526315789501</v>
      </c>
      <c r="AF10" s="13">
        <v>-39.622641509433997</v>
      </c>
      <c r="AG10" s="5">
        <v>10.2040816326531</v>
      </c>
      <c r="AH10" s="5">
        <v>-47.572815533980602</v>
      </c>
      <c r="AI10" s="5">
        <v>-39.673913043478301</v>
      </c>
      <c r="AK10" s="13">
        <v>-33.3333333333333</v>
      </c>
      <c r="AL10" s="5">
        <v>-1.5267175572519001</v>
      </c>
      <c r="AM10" s="5">
        <v>-12.582781456953599</v>
      </c>
      <c r="AN10" s="5">
        <v>-26.9430051813471</v>
      </c>
      <c r="AP10" s="13">
        <v>2.30414746543779</v>
      </c>
      <c r="AQ10" s="5">
        <v>-1.72413793103448</v>
      </c>
      <c r="AR10" s="5">
        <v>-26.760563380281699</v>
      </c>
      <c r="AS10" s="5">
        <v>-22.310756972111601</v>
      </c>
      <c r="AU10" s="13">
        <v>-5.6179775280898898</v>
      </c>
      <c r="AV10" s="5">
        <v>-15.702479338843</v>
      </c>
      <c r="AW10" s="5">
        <v>-36.683417085427102</v>
      </c>
      <c r="AX10" s="5">
        <v>-17.3469387755102</v>
      </c>
    </row>
    <row r="11" spans="1:51" ht="15" x14ac:dyDescent="0.25">
      <c r="A11" s="28">
        <v>240</v>
      </c>
      <c r="B11" s="13">
        <v>-16.326530612244898</v>
      </c>
      <c r="C11" s="5">
        <v>-3.3057851239669498</v>
      </c>
      <c r="D11" s="5">
        <v>-68.786127167630099</v>
      </c>
      <c r="E11" s="5">
        <v>-42.307692307692299</v>
      </c>
      <c r="G11" s="13">
        <v>58.4269662921348</v>
      </c>
      <c r="H11" s="5">
        <v>-8.3333333333333304</v>
      </c>
      <c r="I11" s="5">
        <v>-50</v>
      </c>
      <c r="J11" s="5">
        <v>-33.3333333333333</v>
      </c>
      <c r="L11" s="13">
        <v>12.7659574468085</v>
      </c>
      <c r="M11" s="5">
        <v>-7.3825503355704702</v>
      </c>
      <c r="N11" s="5">
        <v>-69.178082191780803</v>
      </c>
      <c r="O11" s="5">
        <v>-44.0298507462687</v>
      </c>
      <c r="Q11" s="13">
        <v>-58.695652173913103</v>
      </c>
      <c r="R11" s="5">
        <v>10.526315789473699</v>
      </c>
      <c r="S11" s="5">
        <v>-27.528089887640501</v>
      </c>
      <c r="T11" s="5">
        <v>-55.118110236220502</v>
      </c>
      <c r="V11" s="13">
        <v>-51.123595505617999</v>
      </c>
      <c r="W11" s="5">
        <v>4.44444444444445</v>
      </c>
      <c r="X11" s="5">
        <v>-51.052631578947398</v>
      </c>
      <c r="Y11" s="5">
        <v>146.15384615384599</v>
      </c>
      <c r="AA11" s="13">
        <v>-41.935483870967701</v>
      </c>
      <c r="AB11" s="5">
        <v>11.6279069767442</v>
      </c>
      <c r="AC11" s="5">
        <v>-26.130653266331699</v>
      </c>
      <c r="AD11" s="5">
        <v>-32.894736842105303</v>
      </c>
      <c r="AF11" s="13">
        <v>-41.509433962264197</v>
      </c>
      <c r="AG11" s="5">
        <v>12.244897959183699</v>
      </c>
      <c r="AH11" s="5">
        <v>-46.116504854368898</v>
      </c>
      <c r="AI11" s="5">
        <v>-38.043478260869598</v>
      </c>
      <c r="AK11" s="13">
        <v>-35.4166666666667</v>
      </c>
      <c r="AL11" s="5">
        <v>-1.5267175572519001</v>
      </c>
      <c r="AM11" s="5">
        <v>-10.596026490066199</v>
      </c>
      <c r="AN11" s="5">
        <v>-28.497409326424901</v>
      </c>
      <c r="AP11" s="13">
        <v>-1.84331797235022</v>
      </c>
      <c r="AQ11" s="5">
        <v>-1.72413793103448</v>
      </c>
      <c r="AR11" s="5">
        <v>-25.352112676056301</v>
      </c>
      <c r="AS11" s="5">
        <v>-21.115537848605602</v>
      </c>
      <c r="AU11" s="13">
        <v>-14.044943820224701</v>
      </c>
      <c r="AV11" s="5">
        <v>-3.3057851239669498</v>
      </c>
      <c r="AW11" s="5">
        <v>-30.653266331658301</v>
      </c>
      <c r="AX11" s="5">
        <v>-12.755102040816301</v>
      </c>
    </row>
    <row r="12" spans="1:51" ht="15" x14ac:dyDescent="0.25">
      <c r="A12" s="28">
        <v>270</v>
      </c>
      <c r="B12" s="13">
        <v>-28.571428571428601</v>
      </c>
      <c r="C12" s="5">
        <v>6.61157024793388</v>
      </c>
      <c r="D12" s="5">
        <v>-61.849710982658998</v>
      </c>
      <c r="E12" s="5">
        <v>-39.743589743589702</v>
      </c>
      <c r="G12" s="13">
        <v>31.460674157303401</v>
      </c>
      <c r="H12" s="5">
        <v>4.1666666666666696</v>
      </c>
      <c r="I12" s="5">
        <v>-47.058823529411796</v>
      </c>
      <c r="J12" s="5">
        <v>-29.1666666666667</v>
      </c>
      <c r="L12" s="13">
        <v>-2.12765957446809</v>
      </c>
      <c r="M12" s="5">
        <v>2.6845637583892699</v>
      </c>
      <c r="N12" s="5">
        <v>-67.123287671232902</v>
      </c>
      <c r="O12" s="5">
        <v>-41.791044776119399</v>
      </c>
      <c r="Q12" s="13">
        <v>-52.173913043478301</v>
      </c>
      <c r="R12" s="5">
        <v>8.2706766917293209</v>
      </c>
      <c r="S12" s="5">
        <v>-19.101123595505602</v>
      </c>
      <c r="T12" s="5">
        <v>-48.031496062992098</v>
      </c>
      <c r="V12" s="13">
        <v>-54.494382022471903</v>
      </c>
      <c r="W12" s="5">
        <v>17.7777777777778</v>
      </c>
      <c r="X12" s="5">
        <v>-46.315789473684198</v>
      </c>
      <c r="Y12" s="5">
        <v>146.15384615384599</v>
      </c>
      <c r="AA12" s="13">
        <v>-41.935483870967701</v>
      </c>
      <c r="AB12" s="5">
        <v>6.9767441860465098</v>
      </c>
      <c r="AC12" s="5">
        <v>-20.100502512562802</v>
      </c>
      <c r="AD12" s="5">
        <v>-25</v>
      </c>
      <c r="AF12" s="13">
        <v>-47.169811320754697</v>
      </c>
      <c r="AG12" s="5">
        <v>16.326530612244898</v>
      </c>
      <c r="AH12" s="5">
        <v>-44.660194174757301</v>
      </c>
      <c r="AI12" s="5">
        <v>-36.413043478260903</v>
      </c>
      <c r="AK12" s="13">
        <v>-33.3333333333333</v>
      </c>
      <c r="AL12" s="5">
        <v>5.3435114503816896</v>
      </c>
      <c r="AM12" s="5">
        <v>-6.6225165562913997</v>
      </c>
      <c r="AN12" s="5">
        <v>-25.388601036269399</v>
      </c>
      <c r="AP12" s="13">
        <v>-1.84331797235022</v>
      </c>
      <c r="AQ12" s="5">
        <v>0.86206896551724799</v>
      </c>
      <c r="AR12" s="5">
        <v>-23.943661971830998</v>
      </c>
      <c r="AS12" s="5">
        <v>-19.920318725099602</v>
      </c>
      <c r="AU12" s="13">
        <v>-15.730337078651701</v>
      </c>
      <c r="AV12" s="5">
        <v>-5.7851239669421499</v>
      </c>
      <c r="AW12" s="5">
        <v>-26.130653266331699</v>
      </c>
      <c r="AX12" s="5">
        <v>-11.2244897959184</v>
      </c>
    </row>
    <row r="13" spans="1:51" ht="15" x14ac:dyDescent="0.25">
      <c r="A13" s="28">
        <v>300</v>
      </c>
      <c r="B13" s="13">
        <v>-34.6938775510204</v>
      </c>
      <c r="C13" s="5">
        <v>9.0909090909090899</v>
      </c>
      <c r="D13" s="5">
        <v>-54.913294797687897</v>
      </c>
      <c r="E13" s="5">
        <v>-35.897435897435898</v>
      </c>
      <c r="G13" s="13">
        <v>17.977528089887599</v>
      </c>
      <c r="H13" s="5">
        <v>2.0833333333333299</v>
      </c>
      <c r="I13" s="5">
        <v>-41.176470588235297</v>
      </c>
      <c r="J13" s="5">
        <v>-25</v>
      </c>
      <c r="L13" s="13">
        <v>-10.6382978723404</v>
      </c>
      <c r="M13" s="5">
        <v>0.67114093959732002</v>
      </c>
      <c r="N13" s="5">
        <v>-60.958904109589</v>
      </c>
      <c r="O13" s="5">
        <v>-37.313432835820898</v>
      </c>
      <c r="Q13" s="13">
        <v>-41.304347826087003</v>
      </c>
      <c r="R13" s="5">
        <v>6.0150375939849603</v>
      </c>
      <c r="S13" s="5">
        <v>-14.044943820224701</v>
      </c>
      <c r="T13" s="5">
        <v>-38.582677165354298</v>
      </c>
      <c r="V13" s="13">
        <v>-56.179775280898902</v>
      </c>
      <c r="W13" s="5">
        <v>8.8888888888888893</v>
      </c>
      <c r="X13" s="5">
        <v>-40</v>
      </c>
      <c r="Y13" s="5">
        <v>146.15384615384599</v>
      </c>
      <c r="AA13" s="13">
        <v>-51.612903225806498</v>
      </c>
      <c r="AB13" s="5">
        <v>4.65116279069768</v>
      </c>
      <c r="AC13" s="5">
        <v>-15.577889447236201</v>
      </c>
      <c r="AD13" s="5">
        <v>-21.052631578947398</v>
      </c>
      <c r="AF13" s="13">
        <v>-47.169811320754697</v>
      </c>
      <c r="AG13" s="5">
        <v>12.244897959183699</v>
      </c>
      <c r="AH13" s="5">
        <v>-41.747572815533999</v>
      </c>
      <c r="AI13" s="5">
        <v>-31.521739130434799</v>
      </c>
      <c r="AK13" s="13">
        <v>-39.5833333333333</v>
      </c>
      <c r="AL13" s="5">
        <v>7.6335877862595503</v>
      </c>
      <c r="AM13" s="5">
        <v>-2.64900662251656</v>
      </c>
      <c r="AN13" s="5">
        <v>-20.7253886010363</v>
      </c>
      <c r="AP13" s="13">
        <v>-1.84331797235022</v>
      </c>
      <c r="AQ13" s="5">
        <v>0.86206896551724799</v>
      </c>
      <c r="AR13" s="5">
        <v>-22.5352112676056</v>
      </c>
      <c r="AS13" s="5">
        <v>-18.725099601593602</v>
      </c>
      <c r="AU13" s="13">
        <v>-15.730337078651701</v>
      </c>
      <c r="AV13" s="5">
        <v>-8.2644628099173598</v>
      </c>
      <c r="AW13" s="5">
        <v>-20.100502512562802</v>
      </c>
      <c r="AX13" s="5">
        <v>-6.6326530612244801</v>
      </c>
    </row>
    <row r="14" spans="1:51" ht="15" x14ac:dyDescent="0.25">
      <c r="A14" s="28">
        <v>330</v>
      </c>
      <c r="B14" s="13">
        <v>-40.816326530612201</v>
      </c>
      <c r="C14" s="5">
        <v>4.1322314049586701</v>
      </c>
      <c r="D14" s="5">
        <v>-49.710982658959502</v>
      </c>
      <c r="E14" s="5">
        <v>-33.3333333333333</v>
      </c>
      <c r="G14" s="13">
        <v>4.4943820224719104</v>
      </c>
      <c r="H14" s="5">
        <v>4.1666666666666696</v>
      </c>
      <c r="I14" s="5">
        <v>-35.294117647058798</v>
      </c>
      <c r="J14" s="5">
        <v>-25</v>
      </c>
      <c r="L14" s="13">
        <v>-17.021276595744698</v>
      </c>
      <c r="M14" s="5">
        <v>0.67114093959732002</v>
      </c>
      <c r="N14" s="5">
        <v>-58.904109589041099</v>
      </c>
      <c r="O14" s="5">
        <v>-37.313432835820898</v>
      </c>
      <c r="Q14" s="13">
        <v>-30.434782608695699</v>
      </c>
      <c r="R14" s="5">
        <v>6.0150375939849603</v>
      </c>
      <c r="S14" s="5">
        <v>-7.3033707865168598</v>
      </c>
      <c r="T14" s="5">
        <v>-26.771653543307099</v>
      </c>
      <c r="V14" s="13">
        <v>-56.179775280898902</v>
      </c>
      <c r="W14" s="5">
        <v>6.6666666666666696</v>
      </c>
      <c r="X14" s="5">
        <v>-35.263157894736899</v>
      </c>
      <c r="Y14" s="5">
        <v>146.15384615384599</v>
      </c>
      <c r="AA14" s="13">
        <v>-56.451612903225801</v>
      </c>
      <c r="AB14" s="5">
        <v>2.32558139534884</v>
      </c>
      <c r="AC14" s="5">
        <v>-15.577889447236201</v>
      </c>
      <c r="AD14" s="5">
        <v>-21.052631578947398</v>
      </c>
      <c r="AF14" s="13">
        <v>-45.283018867924497</v>
      </c>
      <c r="AG14" s="5">
        <v>10.2040816326531</v>
      </c>
      <c r="AH14" s="5">
        <v>-38.834951456310698</v>
      </c>
      <c r="AI14" s="5">
        <v>-29.8913043478261</v>
      </c>
      <c r="AK14" s="13">
        <v>-47.9166666666667</v>
      </c>
      <c r="AL14" s="5">
        <v>5.3435114503816896</v>
      </c>
      <c r="AM14" s="5">
        <v>-4.6357615894039803</v>
      </c>
      <c r="AN14" s="5">
        <v>-20.7253886010363</v>
      </c>
      <c r="AP14" s="13">
        <v>-0.460829493087551</v>
      </c>
      <c r="AQ14" s="5">
        <v>0.86206896551724799</v>
      </c>
      <c r="AR14" s="5">
        <v>-19.7183098591549</v>
      </c>
      <c r="AS14" s="5">
        <v>-17.529880478087701</v>
      </c>
      <c r="AU14" s="13">
        <v>-17.415730337078699</v>
      </c>
      <c r="AV14" s="5">
        <v>-8.2644628099173598</v>
      </c>
      <c r="AW14" s="5">
        <v>-18.5929648241206</v>
      </c>
      <c r="AX14" s="5">
        <v>-6.6326530612244801</v>
      </c>
    </row>
    <row r="15" spans="1:51" ht="15" x14ac:dyDescent="0.25">
      <c r="A15" s="28">
        <v>360</v>
      </c>
      <c r="B15" s="13">
        <v>-44.8979591836735</v>
      </c>
      <c r="C15" s="5">
        <v>4.1322314049586701</v>
      </c>
      <c r="D15" s="5">
        <v>-47.976878612716803</v>
      </c>
      <c r="E15" s="5">
        <v>-30.769230769230798</v>
      </c>
      <c r="G15" s="13">
        <v>-8.9887640449438209</v>
      </c>
      <c r="H15" s="5">
        <v>6.25</v>
      </c>
      <c r="I15" s="5">
        <v>-32.352941176470601</v>
      </c>
      <c r="J15" s="5">
        <v>-25</v>
      </c>
      <c r="L15" s="13">
        <v>-25.531914893617</v>
      </c>
      <c r="M15" s="5">
        <v>0.67114093959732002</v>
      </c>
      <c r="N15" s="5">
        <v>-54.794520547945197</v>
      </c>
      <c r="O15" s="5">
        <v>-37.313432835820898</v>
      </c>
      <c r="Q15" s="13">
        <v>-21.739130434782599</v>
      </c>
      <c r="R15" s="5">
        <v>1.5037593984962401</v>
      </c>
      <c r="S15" s="5">
        <v>-10.6741573033708</v>
      </c>
      <c r="T15" s="5">
        <v>-22.0472440944882</v>
      </c>
      <c r="V15" s="13">
        <v>-61.235955056179797</v>
      </c>
      <c r="W15" s="5">
        <v>6.6666666666666696</v>
      </c>
      <c r="X15" s="5">
        <v>-30.526315789473699</v>
      </c>
      <c r="Y15" s="5">
        <v>146.15384615384599</v>
      </c>
      <c r="AA15" s="13">
        <v>-61.290322580645203</v>
      </c>
      <c r="AB15" s="5">
        <v>2.32558139534884</v>
      </c>
      <c r="AC15" s="5">
        <v>-12.5628140703518</v>
      </c>
      <c r="AD15" s="5">
        <v>-18.421052631578899</v>
      </c>
      <c r="AF15" s="13">
        <v>-45.283018867924497</v>
      </c>
      <c r="AG15" s="5">
        <v>8.1632653061224492</v>
      </c>
      <c r="AH15" s="5">
        <v>-35.922330097087404</v>
      </c>
      <c r="AI15" s="5">
        <v>-31.521739130434799</v>
      </c>
      <c r="AK15" s="13">
        <v>-47.9166666666667</v>
      </c>
      <c r="AL15" s="5">
        <v>3.0534351145038201</v>
      </c>
      <c r="AM15" s="5">
        <v>-0.66225165562914401</v>
      </c>
      <c r="AN15" s="5">
        <v>-17.616580310880799</v>
      </c>
      <c r="AP15" s="13">
        <v>-0.460829493087551</v>
      </c>
      <c r="AQ15" s="5">
        <v>-1.72413793103448</v>
      </c>
      <c r="AR15" s="5">
        <v>-19.7183098591549</v>
      </c>
      <c r="AS15" s="5">
        <v>-16.334661354581701</v>
      </c>
      <c r="AU15" s="13">
        <v>-25.842696629213499</v>
      </c>
      <c r="AV15" s="5">
        <v>-5.7851239669421499</v>
      </c>
      <c r="AW15" s="5">
        <v>-33.668341708542698</v>
      </c>
      <c r="AX15" s="5">
        <v>-23.469387755102002</v>
      </c>
    </row>
    <row r="16" spans="1:51" ht="15" x14ac:dyDescent="0.25">
      <c r="A16" s="28">
        <v>390</v>
      </c>
      <c r="B16" s="13">
        <v>-44.8979591836735</v>
      </c>
      <c r="C16" s="5">
        <v>4.1322314049586701</v>
      </c>
      <c r="D16" s="5">
        <v>-44.508670520231199</v>
      </c>
      <c r="E16" s="5">
        <v>-29.4871794871795</v>
      </c>
      <c r="G16" s="13">
        <v>-19.101123595505602</v>
      </c>
      <c r="H16" s="5">
        <v>6.25</v>
      </c>
      <c r="I16" s="5">
        <v>-26.470588235294102</v>
      </c>
      <c r="J16" s="5">
        <v>-22.9166666666667</v>
      </c>
      <c r="L16" s="13">
        <v>-27.659574468085101</v>
      </c>
      <c r="M16" s="5">
        <v>0.67114093959732002</v>
      </c>
      <c r="N16" s="5">
        <v>-52.739726027397303</v>
      </c>
      <c r="O16" s="5">
        <v>-37.313432835820898</v>
      </c>
      <c r="Q16" s="13">
        <v>-17.3913043478261</v>
      </c>
      <c r="R16" s="5">
        <v>1.5037593984962401</v>
      </c>
      <c r="S16" s="5">
        <v>-8.9887640449438209</v>
      </c>
      <c r="T16" s="5">
        <v>-22.0472440944882</v>
      </c>
      <c r="V16" s="13">
        <v>-64.606741573033702</v>
      </c>
      <c r="W16" s="5">
        <v>4.44444444444445</v>
      </c>
      <c r="X16" s="5">
        <v>-28.947368421052602</v>
      </c>
      <c r="Y16" s="5">
        <v>146.15384615384599</v>
      </c>
      <c r="AA16" s="13">
        <v>-66.129032258064498</v>
      </c>
      <c r="AB16" s="5">
        <v>2.32558139534884</v>
      </c>
      <c r="AC16" s="5">
        <v>-11.055276381909501</v>
      </c>
      <c r="AD16" s="5">
        <v>-17.105263157894701</v>
      </c>
      <c r="AF16" s="13">
        <v>-41.509433962264197</v>
      </c>
      <c r="AG16" s="5">
        <v>6.12244897959184</v>
      </c>
      <c r="AH16" s="5">
        <v>-34.4660194174757</v>
      </c>
      <c r="AI16" s="5">
        <v>-28.260869565217401</v>
      </c>
      <c r="AK16" s="13">
        <v>-50</v>
      </c>
      <c r="AL16" s="5">
        <v>3.0534351145038201</v>
      </c>
      <c r="AM16" s="5">
        <v>1.32450331125827</v>
      </c>
      <c r="AN16" s="5">
        <v>-17.616580310880799</v>
      </c>
      <c r="AP16" s="13">
        <v>-1.84331797235022</v>
      </c>
      <c r="AQ16" s="5">
        <v>-1.72413793103448</v>
      </c>
      <c r="AR16" s="5">
        <v>-19.7183098591549</v>
      </c>
      <c r="AS16" s="5">
        <v>-15.1394422310757</v>
      </c>
      <c r="AU16" s="13">
        <v>-32.5842696629214</v>
      </c>
      <c r="AV16" s="5">
        <v>-0.826446280991741</v>
      </c>
      <c r="AW16" s="5">
        <v>-32.1608040201005</v>
      </c>
      <c r="AX16" s="5">
        <v>-26.530612244897998</v>
      </c>
    </row>
    <row r="17" spans="1:50" ht="15" x14ac:dyDescent="0.25">
      <c r="A17" s="28">
        <v>420</v>
      </c>
      <c r="B17" s="13">
        <v>-44.8979591836735</v>
      </c>
      <c r="C17" s="5">
        <v>6.61157024793388</v>
      </c>
      <c r="D17" s="5">
        <v>-41.040462427745702</v>
      </c>
      <c r="E17" s="5">
        <v>-26.923076923076898</v>
      </c>
      <c r="G17" s="13">
        <v>-25.842696629213499</v>
      </c>
      <c r="H17" s="5">
        <v>8.3333333333333304</v>
      </c>
      <c r="I17" s="5">
        <v>-23.529411764705898</v>
      </c>
      <c r="J17" s="5">
        <v>-18.75</v>
      </c>
      <c r="L17" s="13">
        <v>-31.914893617021299</v>
      </c>
      <c r="M17" s="5">
        <v>0.67114093959732002</v>
      </c>
      <c r="N17" s="5">
        <v>-48.630136986301402</v>
      </c>
      <c r="O17" s="5">
        <v>-32.835820895522403</v>
      </c>
      <c r="Q17" s="13">
        <v>-13.0434782608696</v>
      </c>
      <c r="R17" s="5">
        <v>1.5037593984962401</v>
      </c>
      <c r="S17" s="5">
        <v>-5.6179775280898898</v>
      </c>
      <c r="T17" s="5">
        <v>-17.3228346456693</v>
      </c>
      <c r="V17" s="13">
        <v>-62.921348314606703</v>
      </c>
      <c r="W17" s="5">
        <v>4.44444444444445</v>
      </c>
      <c r="X17" s="5">
        <v>-28.947368421052602</v>
      </c>
      <c r="Y17" s="5">
        <v>120</v>
      </c>
      <c r="AA17" s="13">
        <v>-70.9677419354839</v>
      </c>
      <c r="AB17" s="5">
        <v>2.32558139534884</v>
      </c>
      <c r="AC17" s="5">
        <v>-11.055276381909501</v>
      </c>
      <c r="AD17" s="5">
        <v>-14.473684210526301</v>
      </c>
      <c r="AF17" s="13">
        <v>-33.962264150943398</v>
      </c>
      <c r="AG17" s="5">
        <v>6.12244897959184</v>
      </c>
      <c r="AH17" s="5">
        <v>-28.6407766990291</v>
      </c>
      <c r="AI17" s="5">
        <v>-20.1086956521739</v>
      </c>
      <c r="AK17" s="13">
        <v>-50</v>
      </c>
      <c r="AL17" s="5">
        <v>3.0534351145038201</v>
      </c>
      <c r="AM17" s="5">
        <v>5.2980132450331103</v>
      </c>
      <c r="AN17" s="5">
        <v>-12.9533678756477</v>
      </c>
      <c r="AP17" s="13">
        <v>-0.460829493087551</v>
      </c>
      <c r="AQ17" s="5">
        <v>0.86206896551724799</v>
      </c>
      <c r="AR17" s="5">
        <v>-18.309859154929601</v>
      </c>
      <c r="AS17" s="5">
        <v>-15.1394422310757</v>
      </c>
      <c r="AU17" s="13">
        <v>-30.898876404494398</v>
      </c>
      <c r="AV17" s="5">
        <v>-0.826446280991741</v>
      </c>
      <c r="AW17" s="5">
        <v>-17.085427135678401</v>
      </c>
      <c r="AX17" s="5">
        <v>-14.285714285714301</v>
      </c>
    </row>
    <row r="18" spans="1:50" ht="15" x14ac:dyDescent="0.25">
      <c r="A18" s="28">
        <v>450</v>
      </c>
      <c r="B18" s="13">
        <v>-46.938775510204103</v>
      </c>
      <c r="C18" s="5">
        <v>6.61157024793388</v>
      </c>
      <c r="D18" s="5">
        <v>-37.572254335260098</v>
      </c>
      <c r="E18" s="5">
        <v>-24.3589743589744</v>
      </c>
      <c r="G18" s="13">
        <v>-32.5842696629214</v>
      </c>
      <c r="H18" s="5">
        <v>8.3333333333333304</v>
      </c>
      <c r="I18" s="5">
        <v>-20.588235294117599</v>
      </c>
      <c r="J18" s="5">
        <v>-18.75</v>
      </c>
      <c r="L18" s="13">
        <v>-29.787234042553202</v>
      </c>
      <c r="M18" s="5">
        <v>0.67114093959732002</v>
      </c>
      <c r="N18" s="5">
        <v>-44.5205479452055</v>
      </c>
      <c r="O18" s="5">
        <v>-28.358208955223901</v>
      </c>
      <c r="Q18" s="13">
        <v>-6.5217391304347796</v>
      </c>
      <c r="R18" s="5">
        <v>-0.75187969924812603</v>
      </c>
      <c r="S18" s="5">
        <v>-5.6179775280898898</v>
      </c>
      <c r="T18" s="5">
        <v>-14.9606299212598</v>
      </c>
      <c r="V18" s="13">
        <v>-64.606741573033702</v>
      </c>
      <c r="W18" s="5">
        <v>2.2222222222222201</v>
      </c>
      <c r="X18" s="5">
        <v>-30.526315789473699</v>
      </c>
      <c r="Y18" s="5">
        <v>135.38461538461499</v>
      </c>
      <c r="AA18" s="13">
        <v>-70.9677419354839</v>
      </c>
      <c r="AB18" s="5">
        <v>2.32558139534884</v>
      </c>
      <c r="AC18" s="5">
        <v>-9.5477386934673305</v>
      </c>
      <c r="AD18" s="5">
        <v>-14.473684210526301</v>
      </c>
      <c r="AF18" s="13">
        <v>-30.188679245283002</v>
      </c>
      <c r="AG18" s="5">
        <v>4.0816326530612299</v>
      </c>
      <c r="AH18" s="5">
        <v>-28.6407766990291</v>
      </c>
      <c r="AI18" s="5">
        <v>-15.2173913043478</v>
      </c>
      <c r="AK18" s="13">
        <v>-47.9166666666667</v>
      </c>
      <c r="AL18" s="5">
        <v>0.76335877862596002</v>
      </c>
      <c r="AM18" s="5">
        <v>5.2980132450331103</v>
      </c>
      <c r="AN18" s="5">
        <v>-11.3989637305699</v>
      </c>
      <c r="AP18" s="13">
        <v>-0.460829493087551</v>
      </c>
      <c r="AQ18" s="5">
        <v>0.86206896551724799</v>
      </c>
      <c r="AR18" s="5">
        <v>-15.492957746478901</v>
      </c>
      <c r="AS18" s="5">
        <v>-13.9442231075697</v>
      </c>
      <c r="AU18" s="13">
        <v>-25.842696629213499</v>
      </c>
      <c r="AV18" s="5">
        <v>-0.826446280991741</v>
      </c>
      <c r="AW18" s="5">
        <v>-11.055276381909501</v>
      </c>
      <c r="AX18" s="5">
        <v>-8.1632653061224403</v>
      </c>
    </row>
    <row r="19" spans="1:50" ht="15" x14ac:dyDescent="0.25">
      <c r="A19" s="28">
        <v>480</v>
      </c>
      <c r="B19" s="13">
        <v>-44.8979591836735</v>
      </c>
      <c r="C19" s="5">
        <v>4.1322314049586701</v>
      </c>
      <c r="D19" s="5">
        <v>-37.572254335260098</v>
      </c>
      <c r="E19" s="5">
        <v>-21.794871794871799</v>
      </c>
      <c r="G19" s="13">
        <v>-35.955056179775298</v>
      </c>
      <c r="H19" s="5">
        <v>10.4166666666667</v>
      </c>
      <c r="I19" s="5">
        <v>-20.588235294117599</v>
      </c>
      <c r="J19" s="5">
        <v>-18.75</v>
      </c>
      <c r="L19" s="13">
        <v>-27.659574468085101</v>
      </c>
      <c r="M19" s="5">
        <v>0.67114093959732002</v>
      </c>
      <c r="N19" s="5">
        <v>-40.410958904109599</v>
      </c>
      <c r="O19" s="5">
        <v>-23.880597014925399</v>
      </c>
      <c r="Q19" s="13">
        <v>-2.1739130434782599</v>
      </c>
      <c r="R19" s="5">
        <v>-0.75187969924812603</v>
      </c>
      <c r="S19" s="5">
        <v>-12.3595505617978</v>
      </c>
      <c r="T19" s="5">
        <v>-17.3228346456693</v>
      </c>
      <c r="V19" s="13">
        <v>-62.921348314606703</v>
      </c>
      <c r="W19" s="5">
        <v>2.2222222222222201</v>
      </c>
      <c r="X19" s="5">
        <v>-30.526315789473699</v>
      </c>
      <c r="Y19" s="5">
        <v>132.30769230769201</v>
      </c>
      <c r="AA19" s="13">
        <v>-70.9677419354839</v>
      </c>
      <c r="AB19" s="5">
        <v>2.32558139534884</v>
      </c>
      <c r="AC19" s="5">
        <v>-9.5477386934673305</v>
      </c>
      <c r="AD19" s="5">
        <v>-13.157894736842101</v>
      </c>
      <c r="AF19" s="13">
        <v>-22.641509433962302</v>
      </c>
      <c r="AG19" s="5">
        <v>0</v>
      </c>
      <c r="AH19" s="5">
        <v>-25.728155339805799</v>
      </c>
      <c r="AI19" s="5">
        <v>-11.9565217391304</v>
      </c>
      <c r="AK19" s="13">
        <v>-41.6666666666667</v>
      </c>
      <c r="AL19" s="5">
        <v>0.76335877862596002</v>
      </c>
      <c r="AM19" s="5">
        <v>5.2980132450331103</v>
      </c>
      <c r="AN19" s="5">
        <v>-9.8445595854922203</v>
      </c>
      <c r="AP19" s="13">
        <v>0.92165898617512199</v>
      </c>
      <c r="AQ19" s="5">
        <v>0.86206896551724799</v>
      </c>
      <c r="AR19" s="5">
        <v>-15.492957746478901</v>
      </c>
      <c r="AS19" s="5">
        <v>-13.9442231075697</v>
      </c>
      <c r="AU19" s="13">
        <v>-20.7865168539326</v>
      </c>
      <c r="AV19" s="5">
        <v>-0.826446280991741</v>
      </c>
      <c r="AW19" s="5">
        <v>-5.0251256281407004</v>
      </c>
      <c r="AX19" s="5">
        <v>-3.5714285714285601</v>
      </c>
    </row>
    <row r="20" spans="1:50" ht="15" x14ac:dyDescent="0.25">
      <c r="A20" s="28">
        <v>510</v>
      </c>
      <c r="B20" s="13">
        <v>-40.816326530612201</v>
      </c>
      <c r="C20" s="5">
        <v>4.1322314049586701</v>
      </c>
      <c r="D20" s="5">
        <v>-35.8381502890173</v>
      </c>
      <c r="E20" s="5">
        <v>-19.230769230769202</v>
      </c>
      <c r="G20" s="13">
        <v>-39.325842696629202</v>
      </c>
      <c r="H20" s="5">
        <v>10.4166666666667</v>
      </c>
      <c r="I20" s="5">
        <v>-11.764705882352899</v>
      </c>
      <c r="J20" s="5">
        <v>-14.5833333333333</v>
      </c>
      <c r="L20" s="13">
        <v>-27.659574468085101</v>
      </c>
      <c r="M20" s="5">
        <v>0.67114093959732002</v>
      </c>
      <c r="N20" s="5">
        <v>-36.301369863013697</v>
      </c>
      <c r="O20" s="5">
        <v>-21.641791044776099</v>
      </c>
      <c r="Q20" s="13">
        <v>-2.1739130434782599</v>
      </c>
      <c r="R20" s="5">
        <v>-0.75187969924812603</v>
      </c>
      <c r="S20" s="5">
        <v>-15.730337078651701</v>
      </c>
      <c r="T20" s="5">
        <v>-22.0472440944882</v>
      </c>
      <c r="V20" s="13">
        <v>-59.550561797752799</v>
      </c>
      <c r="W20" s="5">
        <v>2.2222222222222201</v>
      </c>
      <c r="X20" s="5">
        <v>-24.210526315789501</v>
      </c>
      <c r="Y20" s="5">
        <v>132.30769230769201</v>
      </c>
      <c r="AA20" s="13">
        <v>-66.129032258064498</v>
      </c>
      <c r="AB20" s="5">
        <v>2.32558139534884</v>
      </c>
      <c r="AC20" s="5">
        <v>-11.055276381909501</v>
      </c>
      <c r="AD20" s="5">
        <v>-14.473684210526301</v>
      </c>
      <c r="AF20" s="13">
        <v>-18.867924528301899</v>
      </c>
      <c r="AG20" s="5">
        <v>-2.0408163265306101</v>
      </c>
      <c r="AH20" s="5">
        <v>-24.271844660194201</v>
      </c>
      <c r="AI20" s="5">
        <v>-11.9565217391304</v>
      </c>
      <c r="AK20" s="13">
        <v>-41.6666666666667</v>
      </c>
      <c r="AL20" s="5">
        <v>0.76335877862596002</v>
      </c>
      <c r="AM20" s="5">
        <v>5.2980132450331103</v>
      </c>
      <c r="AN20" s="5">
        <v>-11.3989637305699</v>
      </c>
      <c r="AP20" s="13">
        <v>-0.460829493087551</v>
      </c>
      <c r="AQ20" s="5">
        <v>0.86206896551724799</v>
      </c>
      <c r="AR20" s="5">
        <v>-15.492957746478901</v>
      </c>
      <c r="AS20" s="5">
        <v>-12.749003984063799</v>
      </c>
      <c r="AU20" s="13">
        <v>-15.730337078651701</v>
      </c>
      <c r="AV20" s="5">
        <v>-3.3057851239669498</v>
      </c>
      <c r="AW20" s="5">
        <v>-0.50251256281406298</v>
      </c>
      <c r="AX20" s="5">
        <v>1.0204081632653099</v>
      </c>
    </row>
    <row r="21" spans="1:50" ht="15" x14ac:dyDescent="0.25">
      <c r="A21" s="28">
        <v>540</v>
      </c>
      <c r="B21" s="13">
        <v>-36.734693877551003</v>
      </c>
      <c r="C21" s="5">
        <v>1.65289256198347</v>
      </c>
      <c r="D21" s="5">
        <v>-37.572254335260098</v>
      </c>
      <c r="E21" s="5">
        <v>-17.948717948717999</v>
      </c>
      <c r="G21" s="13">
        <v>-42.696629213483199</v>
      </c>
      <c r="H21" s="5">
        <v>10.4166666666667</v>
      </c>
      <c r="I21" s="5">
        <v>-11.764705882352899</v>
      </c>
      <c r="J21" s="5">
        <v>-14.5833333333333</v>
      </c>
      <c r="L21" s="13">
        <v>-25.531914893617</v>
      </c>
      <c r="M21" s="5">
        <v>0.67114093959732002</v>
      </c>
      <c r="N21" s="5">
        <v>-34.246575342465803</v>
      </c>
      <c r="O21" s="5">
        <v>-19.402985074626901</v>
      </c>
      <c r="Q21" s="13">
        <v>-4.3478260869565197</v>
      </c>
      <c r="R21" s="5">
        <v>-0.75187969924812603</v>
      </c>
      <c r="S21" s="5">
        <v>-19.101123595505602</v>
      </c>
      <c r="T21" s="5">
        <v>-22.0472440944882</v>
      </c>
      <c r="V21" s="13">
        <v>-52.808988764044997</v>
      </c>
      <c r="W21" s="5">
        <v>2.2222222222222201</v>
      </c>
      <c r="X21" s="5">
        <v>-21.052631578947398</v>
      </c>
      <c r="Y21" s="5">
        <v>130.769230769231</v>
      </c>
      <c r="AA21" s="13">
        <v>-61.290322580645203</v>
      </c>
      <c r="AB21" s="5">
        <v>2.32558139534884</v>
      </c>
      <c r="AC21" s="5">
        <v>-11.055276381909501</v>
      </c>
      <c r="AD21" s="5">
        <v>-14.473684210526301</v>
      </c>
      <c r="AF21" s="13">
        <v>-15.094339622641501</v>
      </c>
      <c r="AG21" s="5">
        <v>-2.0408163265306101</v>
      </c>
      <c r="AH21" s="5">
        <v>-22.815533980582501</v>
      </c>
      <c r="AI21" s="5">
        <v>-8.6956521739130501</v>
      </c>
      <c r="AK21" s="13">
        <v>-35.4166666666667</v>
      </c>
      <c r="AL21" s="5">
        <v>0.76335877862596002</v>
      </c>
      <c r="AM21" s="5">
        <v>5.2980132450331103</v>
      </c>
      <c r="AN21" s="5">
        <v>-11.3989637305699</v>
      </c>
      <c r="AP21" s="13">
        <v>-0.460829493087551</v>
      </c>
      <c r="AQ21" s="5">
        <v>0.86206896551724799</v>
      </c>
      <c r="AR21" s="5">
        <v>-15.492957746478901</v>
      </c>
      <c r="AS21" s="5">
        <v>-11.5537848605578</v>
      </c>
      <c r="AU21" s="13">
        <v>-10.6741573033708</v>
      </c>
      <c r="AV21" s="5">
        <v>-5.7851239669421499</v>
      </c>
      <c r="AW21" s="5">
        <v>2.51256281407036</v>
      </c>
      <c r="AX21" s="5">
        <v>5.6122448979591901</v>
      </c>
    </row>
    <row r="22" spans="1:50" ht="15" x14ac:dyDescent="0.25">
      <c r="A22" s="28">
        <v>570</v>
      </c>
      <c r="B22" s="13">
        <v>-32.653061224489797</v>
      </c>
      <c r="C22" s="5">
        <v>1.65289256198347</v>
      </c>
      <c r="D22" s="5">
        <v>-39.306358381502903</v>
      </c>
      <c r="E22" s="5">
        <v>-19.230769230769202</v>
      </c>
      <c r="G22" s="13">
        <v>-42.696629213483199</v>
      </c>
      <c r="H22" s="5">
        <v>8.3333333333333304</v>
      </c>
      <c r="I22" s="5">
        <v>-8.8235294117647101</v>
      </c>
      <c r="J22" s="5">
        <v>-12.5</v>
      </c>
      <c r="L22" s="13">
        <v>-19.148936170212799</v>
      </c>
      <c r="M22" s="5">
        <v>-1.34228187919463</v>
      </c>
      <c r="N22" s="5">
        <v>-34.246575342465803</v>
      </c>
      <c r="O22" s="5">
        <v>-23.880597014925399</v>
      </c>
      <c r="Q22" s="13">
        <v>-6.5217391304347796</v>
      </c>
      <c r="R22" s="5">
        <v>-0.75187969924812603</v>
      </c>
      <c r="S22" s="5">
        <v>-15.730337078651701</v>
      </c>
      <c r="T22" s="5">
        <v>-19.685039370078702</v>
      </c>
      <c r="V22" s="13">
        <v>-49.438202247191001</v>
      </c>
      <c r="W22" s="5">
        <v>2.2222222222222201</v>
      </c>
      <c r="X22" s="5">
        <v>-17.894736842105299</v>
      </c>
      <c r="Y22" s="5">
        <v>129.230769230769</v>
      </c>
      <c r="AA22" s="13">
        <v>-66.129032258064498</v>
      </c>
      <c r="AB22" s="5">
        <v>2.32558139534884</v>
      </c>
      <c r="AC22" s="5">
        <v>-9.5477386934673305</v>
      </c>
      <c r="AD22" s="5">
        <v>-14.473684210526301</v>
      </c>
      <c r="AF22" s="13">
        <v>-9.4339622641509404</v>
      </c>
      <c r="AG22" s="5">
        <v>-2.0408163265306101</v>
      </c>
      <c r="AH22" s="5">
        <v>-22.815533980582501</v>
      </c>
      <c r="AI22" s="5">
        <v>-11.9565217391304</v>
      </c>
      <c r="AK22" s="13">
        <v>-33.3333333333333</v>
      </c>
      <c r="AL22" s="5">
        <v>0.76335877862596002</v>
      </c>
      <c r="AM22" s="5">
        <v>5.2980132450331103</v>
      </c>
      <c r="AN22" s="5">
        <v>-9.8445595854922203</v>
      </c>
      <c r="AP22" s="13">
        <v>-0.460829493087551</v>
      </c>
      <c r="AQ22" s="5">
        <v>0.86206896551724799</v>
      </c>
      <c r="AR22" s="5">
        <v>-14.084507042253501</v>
      </c>
      <c r="AS22" s="5">
        <v>-11.5537848605578</v>
      </c>
      <c r="AU22" s="13">
        <v>-7.3033707865168598</v>
      </c>
      <c r="AV22" s="5">
        <v>-8.2644628099173598</v>
      </c>
      <c r="AW22" s="5">
        <v>1.0050251256281499</v>
      </c>
      <c r="AX22" s="5">
        <v>4.0816326530612299</v>
      </c>
    </row>
    <row r="23" spans="1:50" ht="15" x14ac:dyDescent="0.25">
      <c r="A23" s="28">
        <v>600</v>
      </c>
      <c r="B23" s="13">
        <v>-32.653061224489797</v>
      </c>
      <c r="C23" s="5">
        <v>-0.826446280991741</v>
      </c>
      <c r="D23" s="5">
        <v>-41.040462427745702</v>
      </c>
      <c r="E23" s="5">
        <v>-21.794871794871799</v>
      </c>
      <c r="G23" s="13">
        <v>-42.696629213483199</v>
      </c>
      <c r="H23" s="5">
        <v>8.3333333333333304</v>
      </c>
      <c r="I23" s="5">
        <v>-5.8823529411764701</v>
      </c>
      <c r="J23" s="5">
        <v>-10.4166666666667</v>
      </c>
      <c r="L23" s="13">
        <v>-19.148936170212799</v>
      </c>
      <c r="M23" s="5">
        <v>-1.34228187919463</v>
      </c>
      <c r="N23" s="5">
        <v>-36.301369863013697</v>
      </c>
      <c r="O23" s="5">
        <v>-30.597014925373099</v>
      </c>
      <c r="Q23" s="13">
        <v>-6.5217391304347796</v>
      </c>
      <c r="R23" s="5">
        <v>-0.75187969924812603</v>
      </c>
      <c r="S23" s="5">
        <v>-8.9887640449438209</v>
      </c>
      <c r="T23" s="5">
        <v>-14.9606299212598</v>
      </c>
      <c r="V23" s="13">
        <v>-49.438202247191001</v>
      </c>
      <c r="W23" s="5">
        <v>0</v>
      </c>
      <c r="X23" s="5">
        <v>-16.315789473684202</v>
      </c>
      <c r="Y23" s="5">
        <v>127.69230769230801</v>
      </c>
      <c r="AA23" s="13">
        <v>-66.129032258064498</v>
      </c>
      <c r="AB23" s="5">
        <v>2.32558139534884</v>
      </c>
      <c r="AC23" s="5">
        <v>-8.0402010050251196</v>
      </c>
      <c r="AD23" s="5">
        <v>-11.842105263157899</v>
      </c>
      <c r="AF23" s="13">
        <v>-11.320754716981099</v>
      </c>
      <c r="AG23" s="5">
        <v>-4.0816326530612299</v>
      </c>
      <c r="AH23" s="5">
        <v>-21.3592233009709</v>
      </c>
      <c r="AI23" s="5">
        <v>-10.326086956521699</v>
      </c>
      <c r="AK23" s="13">
        <v>-31.25</v>
      </c>
      <c r="AL23" s="5">
        <v>0.76335877862596002</v>
      </c>
      <c r="AM23" s="5">
        <v>3.3112582781456901</v>
      </c>
      <c r="AN23" s="5">
        <v>-9.8445595854922203</v>
      </c>
      <c r="AP23" s="13">
        <v>0.92165898617512199</v>
      </c>
      <c r="AQ23" s="5">
        <v>0.86206896551724799</v>
      </c>
      <c r="AR23" s="5">
        <v>-14.084507042253501</v>
      </c>
      <c r="AS23" s="5">
        <v>-11.5537848605578</v>
      </c>
      <c r="AU23" s="13">
        <v>-7.3033707865168598</v>
      </c>
      <c r="AV23" s="5">
        <v>-8.2644628099173598</v>
      </c>
      <c r="AW23" s="5">
        <v>-0.50251256281406298</v>
      </c>
      <c r="AX23" s="5">
        <v>2.5510204081632701</v>
      </c>
    </row>
    <row r="24" spans="1:50" ht="15" x14ac:dyDescent="0.25">
      <c r="A24" s="28">
        <v>630</v>
      </c>
      <c r="B24" s="13">
        <v>-32.653061224489797</v>
      </c>
      <c r="C24" s="5">
        <v>1.65289256198347</v>
      </c>
      <c r="D24" s="5">
        <v>-39.306358381502903</v>
      </c>
      <c r="E24" s="5">
        <v>-21.794871794871799</v>
      </c>
      <c r="G24" s="13">
        <v>-42.696629213483199</v>
      </c>
      <c r="H24" s="5">
        <v>8.3333333333333304</v>
      </c>
      <c r="I24" s="5">
        <v>-8.8235294117647101</v>
      </c>
      <c r="J24" s="5">
        <v>-8.3333333333333304</v>
      </c>
      <c r="L24" s="13">
        <v>-21.2765957446809</v>
      </c>
      <c r="M24" s="5">
        <v>-1.34228187919463</v>
      </c>
      <c r="N24" s="5">
        <v>-36.301369863013697</v>
      </c>
      <c r="O24" s="5">
        <v>-28.358208955223901</v>
      </c>
      <c r="Q24" s="13">
        <v>0</v>
      </c>
      <c r="R24" s="5">
        <v>-0.75187969924812603</v>
      </c>
      <c r="S24" s="5">
        <v>-8.9887640449438209</v>
      </c>
      <c r="T24" s="5">
        <v>-12.5984251968504</v>
      </c>
      <c r="V24" s="13">
        <v>-46.067415730337103</v>
      </c>
      <c r="W24" s="5">
        <v>0</v>
      </c>
      <c r="X24" s="5">
        <v>-17.894736842105299</v>
      </c>
      <c r="Y24" s="5">
        <v>127.69230769230801</v>
      </c>
      <c r="AA24" s="13">
        <v>-66.129032258064498</v>
      </c>
      <c r="AB24" s="5">
        <v>2.32558139534884</v>
      </c>
      <c r="AC24" s="5">
        <v>-6.5326633165829104</v>
      </c>
      <c r="AD24" s="5">
        <v>-10.526315789473699</v>
      </c>
      <c r="AF24" s="13">
        <v>-9.4339622641509404</v>
      </c>
      <c r="AG24" s="5">
        <v>-2.0408163265306101</v>
      </c>
      <c r="AH24" s="5">
        <v>-21.3592233009709</v>
      </c>
      <c r="AI24" s="5">
        <v>-13.586956521739101</v>
      </c>
      <c r="AK24" s="13">
        <v>-29.1666666666667</v>
      </c>
      <c r="AL24" s="5">
        <v>0.76335877862596002</v>
      </c>
      <c r="AM24" s="5">
        <v>5.2980132450331103</v>
      </c>
      <c r="AN24" s="5">
        <v>-6.7357512953367804</v>
      </c>
      <c r="AP24" s="13">
        <v>-0.460829493087551</v>
      </c>
      <c r="AQ24" s="5">
        <v>0.86206896551724799</v>
      </c>
      <c r="AR24" s="5">
        <v>-14.084507042253501</v>
      </c>
      <c r="AS24" s="5">
        <v>-11.5537848605578</v>
      </c>
      <c r="AU24" s="13">
        <v>-5.6179775280898898</v>
      </c>
      <c r="AV24" s="5">
        <v>-8.2644628099173598</v>
      </c>
      <c r="AW24" s="5">
        <v>-0.50251256281406298</v>
      </c>
      <c r="AX24" s="5">
        <v>2.5510204081632701</v>
      </c>
    </row>
    <row r="25" spans="1:50" ht="15" x14ac:dyDescent="0.25">
      <c r="A25" s="28">
        <v>660</v>
      </c>
      <c r="B25" s="13">
        <v>-30.612244897959201</v>
      </c>
      <c r="C25" s="5">
        <v>4.1322314049586701</v>
      </c>
      <c r="D25" s="5">
        <v>-35.8381502890173</v>
      </c>
      <c r="E25" s="5">
        <v>-19.230769230769202</v>
      </c>
      <c r="G25" s="13">
        <v>-46.067415730337103</v>
      </c>
      <c r="H25" s="5">
        <v>6.25</v>
      </c>
      <c r="I25" s="5">
        <v>-8.8235294117647101</v>
      </c>
      <c r="J25" s="5">
        <v>-8.3333333333333304</v>
      </c>
      <c r="L25" s="13">
        <v>-19.148936170212799</v>
      </c>
      <c r="M25" s="5">
        <v>-1.34228187919463</v>
      </c>
      <c r="N25" s="5">
        <v>-34.246575342465803</v>
      </c>
      <c r="O25" s="5">
        <v>-26.119402985074601</v>
      </c>
      <c r="Q25" s="13">
        <v>2.1739130434782599</v>
      </c>
      <c r="R25" s="5">
        <v>-0.75187969924812603</v>
      </c>
      <c r="S25" s="5">
        <v>-12.3595505617978</v>
      </c>
      <c r="T25" s="5">
        <v>-12.5984251968504</v>
      </c>
      <c r="V25" s="13">
        <v>-44.382022471910098</v>
      </c>
      <c r="W25" s="5">
        <v>0</v>
      </c>
      <c r="X25" s="5">
        <v>-14.7368421052632</v>
      </c>
      <c r="Y25" s="5">
        <v>126.153846153846</v>
      </c>
      <c r="AA25" s="13">
        <v>-56.451612903225801</v>
      </c>
      <c r="AB25" s="5">
        <v>2.32558139534884</v>
      </c>
      <c r="AC25" s="5">
        <v>-3.5175879396984899</v>
      </c>
      <c r="AD25" s="5">
        <v>-9.2105263157894708</v>
      </c>
      <c r="AF25" s="13">
        <v>-9.4339622641509404</v>
      </c>
      <c r="AG25" s="5">
        <v>-2.0408163265306101</v>
      </c>
      <c r="AH25" s="5">
        <v>-16.990291262135901</v>
      </c>
      <c r="AI25" s="5">
        <v>-8.6956521739130501</v>
      </c>
      <c r="AK25" s="13">
        <v>-22.9166666666667</v>
      </c>
      <c r="AL25" s="5">
        <v>0.76335877862596002</v>
      </c>
      <c r="AM25" s="5">
        <v>7.2847682119205297</v>
      </c>
      <c r="AN25" s="5">
        <v>-5.18134715025906</v>
      </c>
      <c r="AP25" s="13">
        <v>-1.84331797235022</v>
      </c>
      <c r="AQ25" s="5">
        <v>0.86206896551724799</v>
      </c>
      <c r="AR25" s="5">
        <v>-12.6760563380282</v>
      </c>
      <c r="AS25" s="5">
        <v>-10.3585657370518</v>
      </c>
      <c r="AU25" s="13">
        <v>-5.6179775280898898</v>
      </c>
      <c r="AV25" s="5">
        <v>-8.2644628099173598</v>
      </c>
      <c r="AW25" s="5">
        <v>-2.0100502512562701</v>
      </c>
      <c r="AX25" s="5">
        <v>-0.51020408163264597</v>
      </c>
    </row>
    <row r="26" spans="1:50" ht="15" x14ac:dyDescent="0.25">
      <c r="A26" s="28">
        <v>690</v>
      </c>
      <c r="B26" s="13">
        <v>-26.530612244897998</v>
      </c>
      <c r="C26" s="5">
        <v>4.1322314049586701</v>
      </c>
      <c r="D26" s="5">
        <v>-32.369942196531802</v>
      </c>
      <c r="E26" s="5">
        <v>-16.6666666666667</v>
      </c>
      <c r="G26" s="13">
        <v>-46.067415730337103</v>
      </c>
      <c r="H26" s="5">
        <v>6.25</v>
      </c>
      <c r="I26" s="5">
        <v>-8.8235294117647101</v>
      </c>
      <c r="J26" s="5">
        <v>-6.25</v>
      </c>
      <c r="L26" s="13">
        <v>-17.021276595744698</v>
      </c>
      <c r="M26" s="5">
        <v>-1.34228187919463</v>
      </c>
      <c r="N26" s="5">
        <v>-30.136986301369902</v>
      </c>
      <c r="O26" s="5">
        <v>-21.641791044776099</v>
      </c>
      <c r="Q26" s="13">
        <v>4.3478260869565197</v>
      </c>
      <c r="R26" s="5">
        <v>-3.0075187969924899</v>
      </c>
      <c r="S26" s="5">
        <v>-15.730337078651701</v>
      </c>
      <c r="T26" s="5">
        <v>-14.9606299212598</v>
      </c>
      <c r="V26" s="13">
        <v>-39.325842696629202</v>
      </c>
      <c r="W26" s="5">
        <v>0</v>
      </c>
      <c r="X26" s="5">
        <v>-13.157894736842101</v>
      </c>
      <c r="Y26" s="5">
        <v>126.153846153846</v>
      </c>
      <c r="AA26" s="13">
        <v>-51.612903225806498</v>
      </c>
      <c r="AB26" s="5">
        <v>2.32558139534884</v>
      </c>
      <c r="AC26" s="5">
        <v>-2.0100502512562701</v>
      </c>
      <c r="AD26" s="5">
        <v>-6.5789473684210504</v>
      </c>
      <c r="AF26" s="13">
        <v>-5.6603773584905701</v>
      </c>
      <c r="AG26" s="5">
        <v>-4.0816326530612299</v>
      </c>
      <c r="AH26" s="5">
        <v>-15.5339805825243</v>
      </c>
      <c r="AI26" s="5">
        <v>-3.8043478260869601</v>
      </c>
      <c r="AK26" s="13">
        <v>-14.5833333333333</v>
      </c>
      <c r="AL26" s="5">
        <v>-1.5267175572519001</v>
      </c>
      <c r="AM26" s="5">
        <v>9.2715231788079393</v>
      </c>
      <c r="AN26" s="5">
        <v>-3.6269430051813401</v>
      </c>
      <c r="AP26" s="13">
        <v>-0.460829493087551</v>
      </c>
      <c r="AQ26" s="5">
        <v>0.86206896551724799</v>
      </c>
      <c r="AR26" s="5">
        <v>-11.2676056338028</v>
      </c>
      <c r="AS26" s="5">
        <v>-9.1633466135458193</v>
      </c>
      <c r="AU26" s="13">
        <v>-7.3033707865168598</v>
      </c>
      <c r="AV26" s="5">
        <v>-8.2644628099173598</v>
      </c>
      <c r="AW26" s="5">
        <v>-5.0251256281407004</v>
      </c>
      <c r="AX26" s="5">
        <v>-2.0408163265306101</v>
      </c>
    </row>
    <row r="27" spans="1:50" ht="15" x14ac:dyDescent="0.25">
      <c r="A27" s="28">
        <v>720</v>
      </c>
      <c r="B27" s="13">
        <v>-22.4489795918367</v>
      </c>
      <c r="C27" s="5">
        <v>4.1322314049586701</v>
      </c>
      <c r="D27" s="5">
        <v>-32.369942196531802</v>
      </c>
      <c r="E27" s="5">
        <v>-16.6666666666667</v>
      </c>
      <c r="G27" s="13">
        <v>-42.696629213483199</v>
      </c>
      <c r="H27" s="5">
        <v>6.25</v>
      </c>
      <c r="I27" s="5">
        <v>-8.8235294117647101</v>
      </c>
      <c r="J27" s="5">
        <v>-6.25</v>
      </c>
      <c r="L27" s="13">
        <v>-12.7659574468085</v>
      </c>
      <c r="M27" s="5">
        <v>-1.34228187919463</v>
      </c>
      <c r="N27" s="5">
        <v>-32.191780821917803</v>
      </c>
      <c r="O27" s="5">
        <v>-21.641791044776099</v>
      </c>
      <c r="Q27" s="13">
        <v>4.3478260869565197</v>
      </c>
      <c r="R27" s="5">
        <v>-3.0075187969924899</v>
      </c>
      <c r="S27" s="5">
        <v>-15.730337078651701</v>
      </c>
      <c r="T27" s="5">
        <v>-14.9606299212598</v>
      </c>
      <c r="V27" s="13">
        <v>-37.640449438202303</v>
      </c>
      <c r="W27" s="5">
        <v>0</v>
      </c>
      <c r="X27" s="5">
        <v>-14.7368421052632</v>
      </c>
      <c r="Y27" s="5">
        <v>124.615384615385</v>
      </c>
      <c r="AA27" s="13">
        <v>-46.774193548387103</v>
      </c>
      <c r="AB27" s="5">
        <v>2.32558139534884</v>
      </c>
      <c r="AC27" s="5">
        <v>-3.5175879396984899</v>
      </c>
      <c r="AD27" s="5">
        <v>-6.5789473684210504</v>
      </c>
      <c r="AF27" s="13">
        <v>-1.88679245283019</v>
      </c>
      <c r="AG27" s="5">
        <v>-4.0816326530612299</v>
      </c>
      <c r="AH27" s="5">
        <v>-12.621359223301001</v>
      </c>
      <c r="AI27" s="5">
        <v>-0.54347826086956896</v>
      </c>
      <c r="AK27" s="13">
        <v>-12.5</v>
      </c>
      <c r="AL27" s="5">
        <v>-1.5267175572519001</v>
      </c>
      <c r="AM27" s="5">
        <v>7.2847682119205297</v>
      </c>
      <c r="AN27" s="5">
        <v>-3.6269430051813401</v>
      </c>
      <c r="AP27" s="13">
        <v>-0.460829493087551</v>
      </c>
      <c r="AQ27" s="5">
        <v>0.86206896551724799</v>
      </c>
      <c r="AR27" s="5">
        <v>-9.8591549295774605</v>
      </c>
      <c r="AS27" s="5">
        <v>-7.9681274900398504</v>
      </c>
      <c r="AU27" s="13">
        <v>-7.3033707865168598</v>
      </c>
      <c r="AV27" s="5">
        <v>-5.7851239669421499</v>
      </c>
      <c r="AW27" s="5">
        <v>-3.5175879396984899</v>
      </c>
      <c r="AX27" s="5">
        <v>-0.51020408163264597</v>
      </c>
    </row>
    <row r="28" spans="1:50" ht="15" x14ac:dyDescent="0.25">
      <c r="A28" s="28">
        <v>750</v>
      </c>
      <c r="B28" s="13">
        <v>-24.4897959183673</v>
      </c>
      <c r="C28" s="5">
        <v>4.1322314049586701</v>
      </c>
      <c r="D28" s="5">
        <v>-28.901734104046199</v>
      </c>
      <c r="E28" s="5">
        <v>-16.6666666666667</v>
      </c>
      <c r="G28" s="13">
        <v>-42.696629213483199</v>
      </c>
      <c r="H28" s="5">
        <v>6.25</v>
      </c>
      <c r="I28" s="5">
        <v>-5.8823529411764701</v>
      </c>
      <c r="J28" s="5">
        <v>-4.1666666666666696</v>
      </c>
      <c r="L28" s="13">
        <v>-12.7659574468085</v>
      </c>
      <c r="M28" s="5">
        <v>-1.34228187919463</v>
      </c>
      <c r="N28" s="5">
        <v>-26.027397260274</v>
      </c>
      <c r="O28" s="5">
        <v>-10.4477611940298</v>
      </c>
      <c r="Q28" s="13">
        <v>0</v>
      </c>
      <c r="R28" s="5">
        <v>-0.75187969924812603</v>
      </c>
      <c r="S28" s="5">
        <v>-10.6741573033708</v>
      </c>
      <c r="T28" s="5">
        <v>-10.236220472441</v>
      </c>
      <c r="V28" s="13">
        <v>-37.640449438202303</v>
      </c>
      <c r="W28" s="5">
        <v>0</v>
      </c>
      <c r="X28" s="5">
        <v>-14.7368421052632</v>
      </c>
      <c r="Y28" s="5">
        <v>124.615384615385</v>
      </c>
      <c r="AA28" s="13">
        <v>-51.612903225806498</v>
      </c>
      <c r="AB28" s="5">
        <v>2.32558139534884</v>
      </c>
      <c r="AC28" s="5">
        <v>-5.0251256281407004</v>
      </c>
      <c r="AD28" s="5">
        <v>-6.5789473684210504</v>
      </c>
      <c r="AF28" s="13">
        <v>1.88679245283019</v>
      </c>
      <c r="AG28" s="5">
        <v>-4.0816326530612299</v>
      </c>
      <c r="AH28" s="5">
        <v>-14.0776699029126</v>
      </c>
      <c r="AI28" s="5">
        <v>-7.0652173913043503</v>
      </c>
      <c r="AK28" s="13">
        <v>-8.3333333333333304</v>
      </c>
      <c r="AL28" s="5">
        <v>-1.5267175572519001</v>
      </c>
      <c r="AM28" s="5">
        <v>9.2715231788079393</v>
      </c>
      <c r="AN28" s="5">
        <v>-2.0725388601036201</v>
      </c>
      <c r="AP28" s="13">
        <v>0.92165898617512199</v>
      </c>
      <c r="AQ28" s="5">
        <v>0.86206896551724799</v>
      </c>
      <c r="AR28" s="5">
        <v>-9.8591549295774605</v>
      </c>
      <c r="AS28" s="5">
        <v>-9.1633466135458193</v>
      </c>
      <c r="AU28" s="13">
        <v>-7.3033707865168598</v>
      </c>
      <c r="AV28" s="5">
        <v>-5.7851239669421499</v>
      </c>
      <c r="AW28" s="5">
        <v>-0.50251256281406298</v>
      </c>
      <c r="AX28" s="5">
        <v>1.0204081632653099</v>
      </c>
    </row>
    <row r="29" spans="1:50" ht="15" x14ac:dyDescent="0.25">
      <c r="A29" s="28">
        <v>780</v>
      </c>
      <c r="B29" s="13">
        <v>-22.4489795918367</v>
      </c>
      <c r="C29" s="5">
        <v>6.61157024793388</v>
      </c>
      <c r="D29" s="5">
        <v>-25.433526011560701</v>
      </c>
      <c r="E29" s="5">
        <v>-14.1025641025641</v>
      </c>
      <c r="G29" s="13">
        <v>-42.696629213483199</v>
      </c>
      <c r="H29" s="5">
        <v>6.25</v>
      </c>
      <c r="I29" s="5">
        <v>-8.8235294117647101</v>
      </c>
      <c r="J29" s="5">
        <v>-6.25</v>
      </c>
      <c r="L29" s="13">
        <v>-14.893617021276601</v>
      </c>
      <c r="M29" s="5">
        <v>-1.34228187919463</v>
      </c>
      <c r="N29" s="5">
        <v>-21.917808219178099</v>
      </c>
      <c r="O29" s="5">
        <v>-8.2089552238805901</v>
      </c>
      <c r="Q29" s="13">
        <v>-2.1739130434782599</v>
      </c>
      <c r="R29" s="5">
        <v>-0.75187969924812603</v>
      </c>
      <c r="S29" s="5">
        <v>-7.3033707865168598</v>
      </c>
      <c r="T29" s="5">
        <v>-7.8740157480314998</v>
      </c>
      <c r="V29" s="13">
        <v>-35.955056179775298</v>
      </c>
      <c r="W29" s="5">
        <v>0</v>
      </c>
      <c r="X29" s="5">
        <v>-13.157894736842101</v>
      </c>
      <c r="Y29" s="5">
        <v>123.07692307692299</v>
      </c>
      <c r="AA29" s="13">
        <v>-51.612903225806498</v>
      </c>
      <c r="AB29" s="5">
        <v>2.32558139534884</v>
      </c>
      <c r="AC29" s="5">
        <v>-5.0251256281407004</v>
      </c>
      <c r="AD29" s="5">
        <v>-6.5789473684210504</v>
      </c>
      <c r="AF29" s="13">
        <v>0</v>
      </c>
      <c r="AG29" s="5">
        <v>-6.12244897959184</v>
      </c>
      <c r="AH29" s="5">
        <v>-14.0776699029126</v>
      </c>
      <c r="AI29" s="5">
        <v>-8.6956521739130501</v>
      </c>
      <c r="AK29" s="13">
        <v>-8.3333333333333304</v>
      </c>
      <c r="AL29" s="5">
        <v>-1.5267175572519001</v>
      </c>
      <c r="AM29" s="5">
        <v>9.2715231788079393</v>
      </c>
      <c r="AN29" s="5">
        <v>-2.0725388601036201</v>
      </c>
      <c r="AP29" s="13">
        <v>2.30414746543779</v>
      </c>
      <c r="AQ29" s="5">
        <v>-1.72413793103448</v>
      </c>
      <c r="AR29" s="5">
        <v>-9.8591549295774605</v>
      </c>
      <c r="AS29" s="5">
        <v>-7.9681274900398504</v>
      </c>
      <c r="AU29" s="13">
        <v>-5.6179775280898898</v>
      </c>
      <c r="AV29" s="5">
        <v>-5.7851239669421499</v>
      </c>
      <c r="AW29" s="5">
        <v>-2.0100502512562701</v>
      </c>
      <c r="AX29" s="5">
        <v>-0.51020408163264597</v>
      </c>
    </row>
    <row r="30" spans="1:50" ht="15" x14ac:dyDescent="0.25">
      <c r="A30" s="28">
        <v>810</v>
      </c>
      <c r="B30" s="13">
        <v>-18.367346938775501</v>
      </c>
      <c r="C30" s="5">
        <v>6.61157024793388</v>
      </c>
      <c r="D30" s="5">
        <v>-23.699421965317899</v>
      </c>
      <c r="E30" s="5">
        <v>-12.8205128205128</v>
      </c>
      <c r="G30" s="13">
        <v>-39.325842696629202</v>
      </c>
      <c r="H30" s="5">
        <v>4.1666666666666696</v>
      </c>
      <c r="I30" s="5">
        <v>-5.8823529411764701</v>
      </c>
      <c r="J30" s="5">
        <v>-2.0833333333333299</v>
      </c>
      <c r="L30" s="13">
        <v>-10.6382978723404</v>
      </c>
      <c r="M30" s="5">
        <v>-1.34228187919463</v>
      </c>
      <c r="N30" s="5">
        <v>-19.863013698630098</v>
      </c>
      <c r="O30" s="5">
        <v>-3.7313432835820799</v>
      </c>
      <c r="Q30" s="13">
        <v>-2.1739130434782599</v>
      </c>
      <c r="R30" s="5">
        <v>-0.75187969924812603</v>
      </c>
      <c r="S30" s="5">
        <v>-7.3033707865168598</v>
      </c>
      <c r="T30" s="5">
        <v>-7.8740157480314998</v>
      </c>
      <c r="V30" s="13">
        <v>-35.955056179775298</v>
      </c>
      <c r="W30" s="5">
        <v>0</v>
      </c>
      <c r="X30" s="5">
        <v>-13.157894736842101</v>
      </c>
      <c r="Y30" s="5">
        <v>121.538461538462</v>
      </c>
      <c r="AA30" s="13">
        <v>-51.612903225806498</v>
      </c>
      <c r="AB30" s="5">
        <v>2.32558139534884</v>
      </c>
      <c r="AC30" s="5">
        <v>-6.5326633165829104</v>
      </c>
      <c r="AD30" s="5">
        <v>-7.8947368421052602</v>
      </c>
      <c r="AF30" s="13">
        <v>-1.88679245283019</v>
      </c>
      <c r="AG30" s="5">
        <v>-4.0816326530612299</v>
      </c>
      <c r="AH30" s="5">
        <v>-11.1650485436893</v>
      </c>
      <c r="AI30" s="5">
        <v>-3.8043478260869601</v>
      </c>
      <c r="AK30" s="13">
        <v>-4.1666666666666696</v>
      </c>
      <c r="AL30" s="5">
        <v>-1.5267175572519001</v>
      </c>
      <c r="AM30" s="5">
        <v>11.2582781456954</v>
      </c>
      <c r="AN30" s="5">
        <v>-0.51813471502589903</v>
      </c>
      <c r="AP30" s="13">
        <v>0.92165898617512199</v>
      </c>
      <c r="AQ30" s="5">
        <v>0.86206896551724799</v>
      </c>
      <c r="AR30" s="5">
        <v>-9.8591549295774605</v>
      </c>
      <c r="AS30" s="5">
        <v>-7.9681274900398504</v>
      </c>
      <c r="AU30" s="13">
        <v>-5.6179775280898898</v>
      </c>
      <c r="AV30" s="5">
        <v>-5.7851239669421499</v>
      </c>
      <c r="AW30" s="5">
        <v>-8.0402010050251196</v>
      </c>
      <c r="AX30" s="5">
        <v>-3.5714285714285601</v>
      </c>
    </row>
    <row r="31" spans="1:50" ht="15" x14ac:dyDescent="0.25">
      <c r="A31" s="28">
        <v>840</v>
      </c>
      <c r="B31" s="13">
        <v>-18.367346938775501</v>
      </c>
      <c r="C31" s="5">
        <v>6.61157024793388</v>
      </c>
      <c r="D31" s="5">
        <v>-23.699421965317899</v>
      </c>
      <c r="E31" s="5">
        <v>-11.538461538461499</v>
      </c>
      <c r="G31" s="13">
        <v>-39.325842696629202</v>
      </c>
      <c r="H31" s="5">
        <v>4.1666666666666696</v>
      </c>
      <c r="I31" s="5">
        <v>-2.9411764705882399</v>
      </c>
      <c r="J31" s="5">
        <v>0</v>
      </c>
      <c r="L31" s="13">
        <v>-8.5106382978723403</v>
      </c>
      <c r="M31" s="5">
        <v>-1.34228187919463</v>
      </c>
      <c r="N31" s="5">
        <v>-17.808219178082201</v>
      </c>
      <c r="O31" s="5">
        <v>-3.7313432835820799</v>
      </c>
      <c r="Q31" s="13">
        <v>-4.3478260869565197</v>
      </c>
      <c r="R31" s="5">
        <v>1.5037593984962401</v>
      </c>
      <c r="S31" s="5">
        <v>-10.6741573033708</v>
      </c>
      <c r="T31" s="5">
        <v>-7.8740157480314998</v>
      </c>
      <c r="V31" s="13">
        <v>-35.955056179775298</v>
      </c>
      <c r="W31" s="5">
        <v>0</v>
      </c>
      <c r="X31" s="5">
        <v>-10</v>
      </c>
      <c r="Y31" s="5">
        <v>121.538461538462</v>
      </c>
      <c r="AA31" s="13">
        <v>-56.451612903225801</v>
      </c>
      <c r="AB31" s="5">
        <v>2.32558139534884</v>
      </c>
      <c r="AC31" s="5">
        <v>-5.0251256281407004</v>
      </c>
      <c r="AD31" s="5">
        <v>-9.2105263157894708</v>
      </c>
      <c r="AF31" s="13">
        <v>0</v>
      </c>
      <c r="AG31" s="5">
        <v>-4.0816326530612299</v>
      </c>
      <c r="AH31" s="5">
        <v>-11.1650485436893</v>
      </c>
      <c r="AI31" s="5">
        <v>-7.0652173913043503</v>
      </c>
      <c r="AK31" s="13">
        <v>-2.0833333333333299</v>
      </c>
      <c r="AL31" s="5">
        <v>-1.5267175572519001</v>
      </c>
      <c r="AM31" s="5">
        <v>13.245033112582799</v>
      </c>
      <c r="AN31" s="5">
        <v>-0.51813471502589903</v>
      </c>
      <c r="AP31" s="13">
        <v>0.92165898617512199</v>
      </c>
      <c r="AQ31" s="5">
        <v>0.86206896551724799</v>
      </c>
      <c r="AR31" s="5">
        <v>-9.8591549295774605</v>
      </c>
      <c r="AS31" s="5">
        <v>-7.9681274900398504</v>
      </c>
      <c r="AU31" s="13">
        <v>-8.9887640449438209</v>
      </c>
      <c r="AV31" s="5">
        <v>-5.7851239669421499</v>
      </c>
      <c r="AW31" s="5">
        <v>-6.5326633165829104</v>
      </c>
      <c r="AX31" s="5">
        <v>-3.5714285714285601</v>
      </c>
    </row>
    <row r="32" spans="1:50" ht="15" x14ac:dyDescent="0.25">
      <c r="A32" s="28">
        <v>870</v>
      </c>
      <c r="B32" s="13">
        <v>-16.326530612244898</v>
      </c>
      <c r="C32" s="5">
        <v>6.61157024793388</v>
      </c>
      <c r="D32" s="5">
        <v>-21.965317919075101</v>
      </c>
      <c r="E32" s="5">
        <v>-10.2564102564103</v>
      </c>
      <c r="G32" s="13">
        <v>-32.5842696629214</v>
      </c>
      <c r="H32" s="5">
        <v>4.1666666666666696</v>
      </c>
      <c r="I32" s="5">
        <v>0</v>
      </c>
      <c r="J32" s="5">
        <v>-2.0833333333333299</v>
      </c>
      <c r="L32" s="13">
        <v>-4.2553191489361701</v>
      </c>
      <c r="M32" s="5">
        <v>-1.34228187919463</v>
      </c>
      <c r="N32" s="5">
        <v>-15.7534246575342</v>
      </c>
      <c r="O32" s="5">
        <v>-3.7313432835820799</v>
      </c>
      <c r="Q32" s="13">
        <v>-6.5217391304347796</v>
      </c>
      <c r="R32" s="5">
        <v>1.5037593984962401</v>
      </c>
      <c r="S32" s="5">
        <v>-12.3595505617978</v>
      </c>
      <c r="T32" s="5">
        <v>-7.8740157480314998</v>
      </c>
      <c r="V32" s="13">
        <v>-30.898876404494398</v>
      </c>
      <c r="W32" s="5">
        <v>0</v>
      </c>
      <c r="X32" s="5">
        <v>-10</v>
      </c>
      <c r="Y32" s="5">
        <v>120</v>
      </c>
      <c r="AA32" s="13">
        <v>-51.612903225806498</v>
      </c>
      <c r="AB32" s="5">
        <v>2.32558139534884</v>
      </c>
      <c r="AC32" s="5">
        <v>-3.5175879396984899</v>
      </c>
      <c r="AD32" s="5">
        <v>-7.8947368421052602</v>
      </c>
      <c r="AF32" s="13">
        <v>0</v>
      </c>
      <c r="AG32" s="5">
        <v>-4.0816326530612299</v>
      </c>
      <c r="AH32" s="5">
        <v>-8.2524271844660309</v>
      </c>
      <c r="AI32" s="5">
        <v>-2.1739130434782599</v>
      </c>
      <c r="AK32" s="13">
        <v>0</v>
      </c>
      <c r="AL32" s="5">
        <v>-1.5267175572519001</v>
      </c>
      <c r="AM32" s="5">
        <v>11.2582781456954</v>
      </c>
      <c r="AN32" s="5">
        <v>1.03626943005182</v>
      </c>
      <c r="AP32" s="13">
        <v>0.92165898617512199</v>
      </c>
      <c r="AQ32" s="5">
        <v>0.86206896551724799</v>
      </c>
      <c r="AR32" s="5">
        <v>-11.2676056338028</v>
      </c>
      <c r="AS32" s="5">
        <v>-7.9681274900398504</v>
      </c>
      <c r="AU32" s="13">
        <v>-12.3595505617978</v>
      </c>
      <c r="AV32" s="5">
        <v>-3.3057851239669498</v>
      </c>
      <c r="AW32" s="5">
        <v>-9.5477386934673305</v>
      </c>
      <c r="AX32" s="5">
        <v>-8.1632653061224403</v>
      </c>
    </row>
    <row r="33" spans="1:50" ht="15" x14ac:dyDescent="0.25">
      <c r="A33" s="28">
        <v>900</v>
      </c>
      <c r="B33" s="13">
        <v>-14.285714285714301</v>
      </c>
      <c r="C33" s="5">
        <v>6.61157024793388</v>
      </c>
      <c r="D33" s="5">
        <v>-18.4971098265896</v>
      </c>
      <c r="E33" s="5">
        <v>-7.6923076923076898</v>
      </c>
      <c r="G33" s="13">
        <v>-29.2134831460674</v>
      </c>
      <c r="H33" s="5">
        <v>4.1666666666666696</v>
      </c>
      <c r="I33" s="5">
        <v>-2.9411764705882399</v>
      </c>
      <c r="J33" s="5">
        <v>-6.25</v>
      </c>
      <c r="L33" s="13">
        <v>-2.12765957446809</v>
      </c>
      <c r="M33" s="5">
        <v>-1.34228187919463</v>
      </c>
      <c r="N33" s="5">
        <v>-15.7534246575342</v>
      </c>
      <c r="O33" s="5">
        <v>-3.7313432835820799</v>
      </c>
      <c r="Q33" s="13">
        <v>-8.6956521739130395</v>
      </c>
      <c r="R33" s="5">
        <v>1.5037593984962401</v>
      </c>
      <c r="S33" s="5">
        <v>-5.6179775280898898</v>
      </c>
      <c r="T33" s="5">
        <v>-5.5118110236220499</v>
      </c>
      <c r="V33" s="13">
        <v>-24.157303370786501</v>
      </c>
      <c r="W33" s="5">
        <v>0</v>
      </c>
      <c r="X33" s="5">
        <v>-10</v>
      </c>
      <c r="Y33" s="5">
        <v>120</v>
      </c>
      <c r="AA33" s="13">
        <v>-51.612903225806498</v>
      </c>
      <c r="AB33" s="5">
        <v>2.32558139534884</v>
      </c>
      <c r="AC33" s="5">
        <v>-5.0251256281407004</v>
      </c>
      <c r="AD33" s="5">
        <v>-9.2105263157894708</v>
      </c>
      <c r="AF33" s="13">
        <v>1.88679245283019</v>
      </c>
      <c r="AG33" s="5">
        <v>-4.0816326530612299</v>
      </c>
      <c r="AH33" s="5">
        <v>-8.2524271844660309</v>
      </c>
      <c r="AI33" s="5">
        <v>-3.8043478260869601</v>
      </c>
      <c r="AK33" s="13">
        <v>4.1666666666666696</v>
      </c>
      <c r="AL33" s="5">
        <v>-1.5267175572519001</v>
      </c>
      <c r="AM33" s="5">
        <v>9.2715231788079393</v>
      </c>
      <c r="AN33" s="5">
        <v>-0.51813471502589903</v>
      </c>
      <c r="AP33" s="13">
        <v>0.92165898617512199</v>
      </c>
      <c r="AQ33" s="5">
        <v>0.86206896551724799</v>
      </c>
      <c r="AR33" s="5">
        <v>-12.6760563380282</v>
      </c>
      <c r="AS33" s="5">
        <v>-6.7729083665338701</v>
      </c>
      <c r="AU33" s="13">
        <v>-12.3595505617978</v>
      </c>
      <c r="AV33" s="5">
        <v>-0.826446280991741</v>
      </c>
      <c r="AW33" s="5">
        <v>-2.0100502512562701</v>
      </c>
      <c r="AX33" s="5">
        <v>-0.51020408163264597</v>
      </c>
    </row>
    <row r="34" spans="1:50" ht="15" x14ac:dyDescent="0.25">
      <c r="A34" s="28">
        <v>930</v>
      </c>
      <c r="B34" s="13">
        <v>-10.2040816326531</v>
      </c>
      <c r="C34" s="5">
        <v>4.1322314049586701</v>
      </c>
      <c r="D34" s="5">
        <v>-18.4971098265896</v>
      </c>
      <c r="E34" s="5">
        <v>-6.4102564102564097</v>
      </c>
      <c r="G34" s="13">
        <v>-29.2134831460674</v>
      </c>
      <c r="H34" s="5">
        <v>4.1666666666666696</v>
      </c>
      <c r="I34" s="5">
        <v>0</v>
      </c>
      <c r="J34" s="5">
        <v>-6.25</v>
      </c>
      <c r="L34" s="13">
        <v>-2.12765957446809</v>
      </c>
      <c r="M34" s="5">
        <v>-3.3557046979865701</v>
      </c>
      <c r="N34" s="5">
        <v>-15.7534246575342</v>
      </c>
      <c r="O34" s="5">
        <v>-1.4925373134328299</v>
      </c>
      <c r="Q34" s="13">
        <v>-6.5217391304347796</v>
      </c>
      <c r="R34" s="5">
        <v>1.5037593984962401</v>
      </c>
      <c r="S34" s="5">
        <v>-7.3033707865168598</v>
      </c>
      <c r="T34" s="5">
        <v>-5.5118110236220499</v>
      </c>
      <c r="V34" s="13">
        <v>-22.471910112359598</v>
      </c>
      <c r="W34" s="5">
        <v>0</v>
      </c>
      <c r="X34" s="5">
        <v>-6.8421052631579</v>
      </c>
      <c r="Y34" s="5">
        <v>118.461538461538</v>
      </c>
      <c r="AA34" s="13">
        <v>-46.774193548387103</v>
      </c>
      <c r="AB34" s="5">
        <v>2.32558139534884</v>
      </c>
      <c r="AC34" s="5">
        <v>-0.50251256281406298</v>
      </c>
      <c r="AD34" s="5">
        <v>-5.2631578947368398</v>
      </c>
      <c r="AF34" s="13">
        <v>1.88679245283019</v>
      </c>
      <c r="AG34" s="5">
        <v>-4.0816326530612299</v>
      </c>
      <c r="AH34" s="5">
        <v>-6.7961165048543801</v>
      </c>
      <c r="AI34" s="5">
        <v>-2.1739130434782599</v>
      </c>
      <c r="AK34" s="13">
        <v>4.1666666666666696</v>
      </c>
      <c r="AL34" s="5">
        <v>-1.5267175572519001</v>
      </c>
      <c r="AM34" s="5">
        <v>3.3112582781456901</v>
      </c>
      <c r="AN34" s="5">
        <v>-3.6269430051813401</v>
      </c>
      <c r="AP34" s="13">
        <v>-0.460829493087551</v>
      </c>
      <c r="AQ34" s="5">
        <v>0.86206896551724799</v>
      </c>
      <c r="AR34" s="5">
        <v>-12.6760563380282</v>
      </c>
      <c r="AS34" s="5">
        <v>-6.7729083665338701</v>
      </c>
      <c r="AU34" s="13">
        <v>-8.9887640449438209</v>
      </c>
      <c r="AV34" s="5">
        <v>-0.826446280991741</v>
      </c>
      <c r="AW34" s="5">
        <v>4.0201005025125696</v>
      </c>
      <c r="AX34" s="5">
        <v>5.6122448979591901</v>
      </c>
    </row>
    <row r="35" spans="1:50" x14ac:dyDescent="0.3">
      <c r="A35" s="28">
        <v>960</v>
      </c>
      <c r="B35" s="13">
        <v>-10.2040816326531</v>
      </c>
      <c r="C35" s="5">
        <v>4.1322314049586701</v>
      </c>
      <c r="D35" s="5">
        <v>-20.231213872832399</v>
      </c>
      <c r="E35" s="5">
        <v>-6.4102564102564097</v>
      </c>
      <c r="G35" s="13">
        <v>-25.842696629213499</v>
      </c>
      <c r="H35" s="5">
        <v>2.0833333333333299</v>
      </c>
      <c r="I35" s="5">
        <v>-2.9411764705882399</v>
      </c>
      <c r="J35" s="5">
        <v>-6.25</v>
      </c>
      <c r="L35" s="13">
        <v>-2.12765957446809</v>
      </c>
      <c r="M35" s="5">
        <v>-1.34228187919463</v>
      </c>
      <c r="N35" s="5">
        <v>-15.7534246575342</v>
      </c>
      <c r="O35" s="5">
        <v>2.9850746268656798</v>
      </c>
      <c r="Q35" s="13">
        <v>-6.5217391304347796</v>
      </c>
      <c r="R35" s="5">
        <v>1.5037593984962401</v>
      </c>
      <c r="S35" s="5">
        <v>-8.9887640449438209</v>
      </c>
      <c r="T35" s="5">
        <v>-10.236220472441</v>
      </c>
      <c r="V35" s="13">
        <v>-20.7865168539326</v>
      </c>
      <c r="W35" s="5">
        <v>0</v>
      </c>
      <c r="X35" s="5">
        <v>-8.4210526315789505</v>
      </c>
      <c r="Y35" s="5">
        <v>118.461538461538</v>
      </c>
      <c r="AA35" s="13">
        <v>-32.258064516128997</v>
      </c>
      <c r="AB35" s="5">
        <v>0</v>
      </c>
      <c r="AC35" s="5">
        <v>-0.50251256281406298</v>
      </c>
      <c r="AD35" s="5">
        <v>-5.2631578947368398</v>
      </c>
      <c r="AF35" s="13">
        <v>1.88679245283019</v>
      </c>
      <c r="AG35" s="5">
        <v>-4.0816326530612299</v>
      </c>
      <c r="AH35" s="5">
        <v>-5.3398058252427303</v>
      </c>
      <c r="AI35" s="5">
        <v>-2.1739130434782599</v>
      </c>
      <c r="AK35" s="13">
        <v>4.1666666666666696</v>
      </c>
      <c r="AL35" s="5">
        <v>-1.5267175572519001</v>
      </c>
      <c r="AM35" s="5">
        <v>1.32450331125827</v>
      </c>
      <c r="AN35" s="5">
        <v>-5.18134715025906</v>
      </c>
      <c r="AP35" s="13">
        <v>-0.460829493087551</v>
      </c>
      <c r="AQ35" s="5">
        <v>0.86206896551724799</v>
      </c>
      <c r="AR35" s="5">
        <v>-11.2676056338028</v>
      </c>
      <c r="AS35" s="5">
        <v>-6.7729083665338701</v>
      </c>
      <c r="AU35" s="13">
        <v>-3.9325842696629301</v>
      </c>
      <c r="AV35" s="5">
        <v>-3.3057851239669498</v>
      </c>
      <c r="AW35" s="5">
        <v>5.5276381909547796</v>
      </c>
      <c r="AX35" s="5">
        <v>8.6734693877551106</v>
      </c>
    </row>
    <row r="36" spans="1:50" x14ac:dyDescent="0.3">
      <c r="A36" s="28">
        <v>990</v>
      </c>
      <c r="B36" s="13">
        <v>-10.2040816326531</v>
      </c>
      <c r="C36" s="5">
        <v>4.1322314049586701</v>
      </c>
      <c r="D36" s="5">
        <v>-20.231213872832399</v>
      </c>
      <c r="E36" s="5">
        <v>-6.4102564102564097</v>
      </c>
      <c r="G36" s="13">
        <v>-25.842696629213499</v>
      </c>
      <c r="H36" s="5">
        <v>2.0833333333333299</v>
      </c>
      <c r="I36" s="5">
        <v>-2.9411764705882399</v>
      </c>
      <c r="J36" s="5">
        <v>-6.25</v>
      </c>
      <c r="L36" s="13">
        <v>0</v>
      </c>
      <c r="M36" s="5">
        <v>-1.34228187919463</v>
      </c>
      <c r="N36" s="5">
        <v>-13.698630136986299</v>
      </c>
      <c r="O36" s="5">
        <v>2.9850746268656798</v>
      </c>
      <c r="Q36" s="13">
        <v>-6.5217391304347796</v>
      </c>
      <c r="R36" s="5">
        <v>1.5037593984962401</v>
      </c>
      <c r="S36" s="5">
        <v>-10.6741573033708</v>
      </c>
      <c r="T36" s="5">
        <v>-10.236220472441</v>
      </c>
      <c r="V36" s="13">
        <v>-19.101123595505602</v>
      </c>
      <c r="W36" s="5">
        <v>0</v>
      </c>
      <c r="X36" s="5">
        <v>-10</v>
      </c>
      <c r="Y36" s="5">
        <v>118.461538461538</v>
      </c>
      <c r="AA36" s="13">
        <v>-22.580645161290299</v>
      </c>
      <c r="AB36" s="5">
        <v>0</v>
      </c>
      <c r="AC36" s="5">
        <v>-3.5175879396984899</v>
      </c>
      <c r="AD36" s="5">
        <v>-6.5789473684210504</v>
      </c>
      <c r="AF36" s="13">
        <v>3.7735849056603801</v>
      </c>
      <c r="AG36" s="5">
        <v>-4.0816326530612299</v>
      </c>
      <c r="AH36" s="5">
        <v>-5.3398058252427303</v>
      </c>
      <c r="AI36" s="5">
        <v>-2.1739130434782599</v>
      </c>
      <c r="AK36" s="13">
        <v>-2.0833333333333299</v>
      </c>
      <c r="AL36" s="5">
        <v>-1.5267175572519001</v>
      </c>
      <c r="AM36" s="5">
        <v>-2.64900662251656</v>
      </c>
      <c r="AN36" s="5">
        <v>-6.7357512953367804</v>
      </c>
      <c r="AP36" s="13">
        <v>-0.460829493087551</v>
      </c>
      <c r="AQ36" s="5">
        <v>0.86206896551724799</v>
      </c>
      <c r="AR36" s="5">
        <v>-9.8591549295774605</v>
      </c>
      <c r="AS36" s="5">
        <v>-5.5776892430278897</v>
      </c>
      <c r="AU36" s="13">
        <v>-0.56179775280899302</v>
      </c>
      <c r="AV36" s="5">
        <v>-5.7851239669421499</v>
      </c>
      <c r="AW36" s="5">
        <v>10.050251256281401</v>
      </c>
      <c r="AX36" s="5">
        <v>11.734693877551001</v>
      </c>
    </row>
    <row r="37" spans="1:50" x14ac:dyDescent="0.3">
      <c r="A37" s="28">
        <v>1020</v>
      </c>
      <c r="B37" s="13">
        <v>-10.2040816326531</v>
      </c>
      <c r="C37" s="5">
        <v>4.1322314049586701</v>
      </c>
      <c r="D37" s="5">
        <v>-20.231213872832399</v>
      </c>
      <c r="E37" s="5">
        <v>-6.4102564102564097</v>
      </c>
      <c r="G37" s="13">
        <v>-29.2134831460674</v>
      </c>
      <c r="H37" s="5">
        <v>2.0833333333333299</v>
      </c>
      <c r="I37" s="5">
        <v>0</v>
      </c>
      <c r="J37" s="5">
        <v>-6.25</v>
      </c>
      <c r="L37" s="13">
        <v>2.12765957446809</v>
      </c>
      <c r="M37" s="5">
        <v>-3.3557046979865701</v>
      </c>
      <c r="N37" s="5">
        <v>-13.698630136986299</v>
      </c>
      <c r="O37" s="5">
        <v>-5.9701492537313401</v>
      </c>
      <c r="Q37" s="13">
        <v>-6.5217391304347796</v>
      </c>
      <c r="R37" s="5">
        <v>1.5037593984962401</v>
      </c>
      <c r="S37" s="5">
        <v>-10.6741573033708</v>
      </c>
      <c r="T37" s="5">
        <v>-7.8740157480314998</v>
      </c>
      <c r="V37" s="13">
        <v>-17.415730337078699</v>
      </c>
      <c r="W37" s="5">
        <v>2.2222222222222201</v>
      </c>
      <c r="X37" s="5">
        <v>-8.4210526315789505</v>
      </c>
      <c r="Y37" s="5">
        <v>116.92307692307701</v>
      </c>
      <c r="AA37" s="13">
        <v>-12.9032258064516</v>
      </c>
      <c r="AB37" s="5">
        <v>0</v>
      </c>
      <c r="AC37" s="5">
        <v>-2.0100502512562701</v>
      </c>
      <c r="AD37" s="5">
        <v>-5.2631578947368398</v>
      </c>
      <c r="AF37" s="13">
        <v>3.7735849056603801</v>
      </c>
      <c r="AG37" s="5">
        <v>-2.0408163265306101</v>
      </c>
      <c r="AH37" s="5">
        <v>-2.42718446601942</v>
      </c>
      <c r="AI37" s="5">
        <v>1.0869565217391299</v>
      </c>
      <c r="AK37" s="13">
        <v>-4.1666666666666696</v>
      </c>
      <c r="AL37" s="5">
        <v>0.76335877862596002</v>
      </c>
      <c r="AM37" s="5">
        <v>-2.64900662251656</v>
      </c>
      <c r="AN37" s="5">
        <v>-6.7357512953367804</v>
      </c>
      <c r="AP37" s="13">
        <v>-0.460829493087551</v>
      </c>
      <c r="AQ37" s="5">
        <v>0.86206896551724799</v>
      </c>
      <c r="AR37" s="5">
        <v>-8.4507042253521103</v>
      </c>
      <c r="AS37" s="5">
        <v>-5.5776892430278897</v>
      </c>
      <c r="AU37" s="13">
        <v>2.80898876404494</v>
      </c>
      <c r="AV37" s="5">
        <v>-8.2644628099173598</v>
      </c>
      <c r="AW37" s="5">
        <v>8.5427135678392006</v>
      </c>
      <c r="AX37" s="5">
        <v>11.734693877551001</v>
      </c>
    </row>
    <row r="38" spans="1:50" x14ac:dyDescent="0.3">
      <c r="A38" s="28">
        <v>1050</v>
      </c>
      <c r="B38" s="13">
        <v>-8.1632653061224492</v>
      </c>
      <c r="C38" s="5">
        <v>4.1322314049586701</v>
      </c>
      <c r="D38" s="5">
        <v>-18.4971098265896</v>
      </c>
      <c r="E38" s="5">
        <v>-6.4102564102564097</v>
      </c>
      <c r="G38" s="13">
        <v>-29.2134831460674</v>
      </c>
      <c r="H38" s="5">
        <v>2.0833333333333299</v>
      </c>
      <c r="I38" s="5">
        <v>-2.9411764705882399</v>
      </c>
      <c r="J38" s="5">
        <v>-4.1666666666666696</v>
      </c>
      <c r="L38" s="13">
        <v>4.2553191489361701</v>
      </c>
      <c r="M38" s="5">
        <v>-3.3557046979865701</v>
      </c>
      <c r="N38" s="5">
        <v>-15.7534246575342</v>
      </c>
      <c r="O38" s="5">
        <v>-8.2089552238805901</v>
      </c>
      <c r="Q38" s="13">
        <v>-6.5217391304347796</v>
      </c>
      <c r="R38" s="5">
        <v>3.7593984962406002</v>
      </c>
      <c r="S38" s="5">
        <v>-10.6741573033708</v>
      </c>
      <c r="T38" s="5">
        <v>-5.5118110236220499</v>
      </c>
      <c r="V38" s="13">
        <v>-15.730337078651701</v>
      </c>
      <c r="W38" s="5">
        <v>2.2222222222222201</v>
      </c>
      <c r="X38" s="5">
        <v>-8.4210526315789505</v>
      </c>
      <c r="Y38" s="5">
        <v>116.92307692307701</v>
      </c>
      <c r="AA38" s="13">
        <v>-8.0645161290322598</v>
      </c>
      <c r="AB38" s="5">
        <v>0</v>
      </c>
      <c r="AC38" s="5">
        <v>2.51256281407036</v>
      </c>
      <c r="AD38" s="5">
        <v>-2.6315789473684199</v>
      </c>
      <c r="AF38" s="13">
        <v>5.6603773584905701</v>
      </c>
      <c r="AG38" s="5">
        <v>-4.0816326530612299</v>
      </c>
      <c r="AH38" s="5">
        <v>-3.8834951456310698</v>
      </c>
      <c r="AI38" s="5">
        <v>1.0869565217391299</v>
      </c>
      <c r="AK38" s="13">
        <v>-4.1666666666666696</v>
      </c>
      <c r="AL38" s="5">
        <v>0.76335877862596002</v>
      </c>
      <c r="AM38" s="5">
        <v>-2.64900662251656</v>
      </c>
      <c r="AN38" s="5">
        <v>-5.18134715025906</v>
      </c>
      <c r="AP38" s="13">
        <v>0.92165898617512199</v>
      </c>
      <c r="AQ38" s="5">
        <v>0.86206896551724799</v>
      </c>
      <c r="AR38" s="5">
        <v>-8.4507042253521103</v>
      </c>
      <c r="AS38" s="5">
        <v>-4.38247011952192</v>
      </c>
      <c r="AU38" s="13">
        <v>4.4943820224719104</v>
      </c>
      <c r="AV38" s="5">
        <v>-10.7438016528926</v>
      </c>
      <c r="AW38" s="5">
        <v>5.5276381909547796</v>
      </c>
      <c r="AX38" s="5">
        <v>8.6734693877551106</v>
      </c>
    </row>
    <row r="39" spans="1:50" x14ac:dyDescent="0.3">
      <c r="A39" s="28">
        <v>1080</v>
      </c>
      <c r="B39" s="13">
        <v>-8.1632653061224492</v>
      </c>
      <c r="C39" s="5">
        <v>6.61157024793388</v>
      </c>
      <c r="D39" s="5">
        <v>-18.4971098265896</v>
      </c>
      <c r="E39" s="5">
        <v>-6.4102564102564097</v>
      </c>
      <c r="G39" s="13">
        <v>-29.2134831460674</v>
      </c>
      <c r="H39" s="5">
        <v>2.0833333333333299</v>
      </c>
      <c r="I39" s="5">
        <v>-2.9411764705882399</v>
      </c>
      <c r="J39" s="5">
        <v>-6.25</v>
      </c>
      <c r="L39" s="13">
        <v>0</v>
      </c>
      <c r="M39" s="5">
        <v>-1.34228187919463</v>
      </c>
      <c r="N39" s="5">
        <v>-15.7534246575342</v>
      </c>
      <c r="O39" s="5">
        <v>-14.9253731343284</v>
      </c>
      <c r="Q39" s="13">
        <v>-6.5217391304347796</v>
      </c>
      <c r="R39" s="5">
        <v>3.7593984962406002</v>
      </c>
      <c r="S39" s="5">
        <v>-7.3033707865168598</v>
      </c>
      <c r="T39" s="5">
        <v>-5.5118110236220499</v>
      </c>
      <c r="V39" s="13">
        <v>-12.3595505617978</v>
      </c>
      <c r="W39" s="5">
        <v>2.2222222222222201</v>
      </c>
      <c r="X39" s="5">
        <v>-10</v>
      </c>
      <c r="Y39" s="5">
        <v>115.384615384615</v>
      </c>
      <c r="AA39" s="13">
        <v>1.61290322580645</v>
      </c>
      <c r="AB39" s="5">
        <v>-2.32558139534884</v>
      </c>
      <c r="AC39" s="5">
        <v>4.0201005025125696</v>
      </c>
      <c r="AD39" s="5">
        <v>-1.31578947368421</v>
      </c>
      <c r="AF39" s="13">
        <v>3.7735849056603801</v>
      </c>
      <c r="AG39" s="5">
        <v>-4.0816326530612299</v>
      </c>
      <c r="AH39" s="5">
        <v>-6.7961165048543801</v>
      </c>
      <c r="AI39" s="5">
        <v>-3.8043478260869601</v>
      </c>
      <c r="AK39" s="13">
        <v>-4.1666666666666696</v>
      </c>
      <c r="AL39" s="5">
        <v>-1.5267175572519001</v>
      </c>
      <c r="AM39" s="5">
        <v>-4.6357615894039803</v>
      </c>
      <c r="AN39" s="5">
        <v>-8.2901554404144999</v>
      </c>
      <c r="AP39" s="13">
        <v>0.92165898617512199</v>
      </c>
      <c r="AQ39" s="5">
        <v>-1.72413793103448</v>
      </c>
      <c r="AR39" s="5">
        <v>-7.0422535211267601</v>
      </c>
      <c r="AS39" s="5">
        <v>-4.38247011952192</v>
      </c>
      <c r="AU39" s="13">
        <v>2.80898876404494</v>
      </c>
      <c r="AV39" s="5">
        <v>-10.7438016528926</v>
      </c>
      <c r="AW39" s="5">
        <v>5.5276381909547796</v>
      </c>
      <c r="AX39" s="5">
        <v>7.1428571428571503</v>
      </c>
    </row>
    <row r="40" spans="1:50" x14ac:dyDescent="0.3">
      <c r="A40" s="28">
        <v>1110</v>
      </c>
      <c r="B40" s="13">
        <v>-8.1632653061224492</v>
      </c>
      <c r="C40" s="5">
        <v>6.61157024793388</v>
      </c>
      <c r="D40" s="5">
        <v>-15.028901734104</v>
      </c>
      <c r="E40" s="5">
        <v>-3.8461538461538498</v>
      </c>
      <c r="G40" s="13">
        <v>-29.2134831460674</v>
      </c>
      <c r="H40" s="5">
        <v>2.0833333333333299</v>
      </c>
      <c r="I40" s="5">
        <v>-2.9411764705882399</v>
      </c>
      <c r="J40" s="5">
        <v>-4.1666666666666696</v>
      </c>
      <c r="L40" s="13">
        <v>-4.2553191489361701</v>
      </c>
      <c r="M40" s="5">
        <v>-1.34228187919463</v>
      </c>
      <c r="N40" s="5">
        <v>-15.7534246575342</v>
      </c>
      <c r="O40" s="5">
        <v>-17.164179104477601</v>
      </c>
      <c r="Q40" s="13">
        <v>-6.5217391304347796</v>
      </c>
      <c r="R40" s="5">
        <v>3.7593984962406002</v>
      </c>
      <c r="S40" s="5">
        <v>-5.6179775280898898</v>
      </c>
      <c r="T40" s="5">
        <v>-3.1496062992125999</v>
      </c>
      <c r="V40" s="13">
        <v>-12.3595505617978</v>
      </c>
      <c r="W40" s="5">
        <v>2.2222222222222201</v>
      </c>
      <c r="X40" s="5">
        <v>-8.4210526315789505</v>
      </c>
      <c r="Y40" s="5">
        <v>115.384615384615</v>
      </c>
      <c r="AA40" s="13">
        <v>1.61290322580645</v>
      </c>
      <c r="AB40" s="5">
        <v>-2.32558139534884</v>
      </c>
      <c r="AC40" s="5">
        <v>2.51256281407036</v>
      </c>
      <c r="AD40" s="5">
        <v>-2.6315789473684199</v>
      </c>
      <c r="AF40" s="13">
        <v>1.88679245283019</v>
      </c>
      <c r="AG40" s="5">
        <v>-4.0816326530612299</v>
      </c>
      <c r="AH40" s="5">
        <v>-5.3398058252427303</v>
      </c>
      <c r="AI40" s="5">
        <v>-3.8043478260869601</v>
      </c>
      <c r="AK40" s="13">
        <v>-2.0833333333333299</v>
      </c>
      <c r="AL40" s="5">
        <v>0.76335877862596002</v>
      </c>
      <c r="AM40" s="5">
        <v>-4.6357615894039803</v>
      </c>
      <c r="AN40" s="5">
        <v>-6.7357512953367804</v>
      </c>
      <c r="AP40" s="13">
        <v>-1.84331797235022</v>
      </c>
      <c r="AQ40" s="5">
        <v>-1.72413793103448</v>
      </c>
      <c r="AR40" s="5">
        <v>-8.4507042253521103</v>
      </c>
      <c r="AS40" s="5">
        <v>-4.38247011952192</v>
      </c>
      <c r="AU40" s="13">
        <v>2.80898876404494</v>
      </c>
      <c r="AV40" s="5">
        <v>-10.7438016528926</v>
      </c>
      <c r="AW40" s="5">
        <v>5.5276381909547796</v>
      </c>
      <c r="AX40" s="5">
        <v>8.6734693877551106</v>
      </c>
    </row>
    <row r="41" spans="1:50" x14ac:dyDescent="0.3">
      <c r="A41" s="28">
        <v>1140</v>
      </c>
      <c r="B41" s="13">
        <v>-6.12244897959184</v>
      </c>
      <c r="C41" s="5">
        <v>6.61157024793388</v>
      </c>
      <c r="D41" s="5">
        <v>-15.028901734104</v>
      </c>
      <c r="E41" s="5">
        <v>-3.8461538461538498</v>
      </c>
      <c r="G41" s="13">
        <v>-25.842696629213499</v>
      </c>
      <c r="H41" s="5">
        <v>2.0833333333333299</v>
      </c>
      <c r="I41" s="5">
        <v>0</v>
      </c>
      <c r="J41" s="5">
        <v>-4.1666666666666696</v>
      </c>
      <c r="L41" s="13">
        <v>-6.3829787234042596</v>
      </c>
      <c r="M41" s="5">
        <v>-1.34228187919463</v>
      </c>
      <c r="N41" s="5">
        <v>-15.7534246575342</v>
      </c>
      <c r="O41" s="5">
        <v>-17.164179104477601</v>
      </c>
      <c r="Q41" s="13">
        <v>-4.3478260869565197</v>
      </c>
      <c r="R41" s="5">
        <v>3.7593984962406002</v>
      </c>
      <c r="S41" s="5">
        <v>-5.6179775280898898</v>
      </c>
      <c r="T41" s="5">
        <v>-3.1496062992125999</v>
      </c>
      <c r="V41" s="13">
        <v>-8.9887640449438209</v>
      </c>
      <c r="W41" s="5">
        <v>0</v>
      </c>
      <c r="X41" s="5">
        <v>-6.8421052631579</v>
      </c>
      <c r="Y41" s="5">
        <v>115.384615384615</v>
      </c>
      <c r="AA41" s="13">
        <v>1.61290322580645</v>
      </c>
      <c r="AB41" s="5">
        <v>-2.32558139534884</v>
      </c>
      <c r="AC41" s="5">
        <v>-0.50251256281406298</v>
      </c>
      <c r="AD41" s="5">
        <v>-3.9473684210526301</v>
      </c>
      <c r="AF41" s="13">
        <v>1.88679245283019</v>
      </c>
      <c r="AG41" s="5">
        <v>-2.0408163265306101</v>
      </c>
      <c r="AH41" s="5">
        <v>-8.2524271844660309</v>
      </c>
      <c r="AI41" s="5">
        <v>-7.0652173913043503</v>
      </c>
      <c r="AK41" s="13">
        <v>0</v>
      </c>
      <c r="AL41" s="5">
        <v>0.76335877862596002</v>
      </c>
      <c r="AM41" s="5">
        <v>-4.6357615894039803</v>
      </c>
      <c r="AN41" s="5">
        <v>-8.2901554404144999</v>
      </c>
      <c r="AP41" s="13">
        <v>-0.460829493087551</v>
      </c>
      <c r="AQ41" s="5">
        <v>-1.72413793103448</v>
      </c>
      <c r="AR41" s="5">
        <v>-7.0422535211267601</v>
      </c>
      <c r="AS41" s="5">
        <v>-4.38247011952192</v>
      </c>
      <c r="AU41" s="13">
        <v>4.4943820224719104</v>
      </c>
      <c r="AV41" s="5">
        <v>-10.7438016528926</v>
      </c>
      <c r="AW41" s="5">
        <v>8.5427135678392006</v>
      </c>
      <c r="AX41" s="5">
        <v>11.734693877551001</v>
      </c>
    </row>
    <row r="42" spans="1:50" x14ac:dyDescent="0.3">
      <c r="A42" s="28">
        <v>1170</v>
      </c>
      <c r="B42" s="13">
        <v>-2.0408163265306101</v>
      </c>
      <c r="C42" s="5">
        <v>6.61157024793388</v>
      </c>
      <c r="D42" s="5">
        <v>-15.028901734104</v>
      </c>
      <c r="E42" s="5">
        <v>-3.8461538461538498</v>
      </c>
      <c r="G42" s="13">
        <v>-25.842696629213499</v>
      </c>
      <c r="H42" s="5">
        <v>2.0833333333333299</v>
      </c>
      <c r="I42" s="5">
        <v>0</v>
      </c>
      <c r="J42" s="5">
        <v>-2.0833333333333299</v>
      </c>
      <c r="L42" s="13">
        <v>-6.3829787234042596</v>
      </c>
      <c r="M42" s="5">
        <v>-1.34228187919463</v>
      </c>
      <c r="N42" s="5">
        <v>-15.7534246575342</v>
      </c>
      <c r="O42" s="5">
        <v>-12.686567164179101</v>
      </c>
      <c r="Q42" s="13">
        <v>-4.3478260869565197</v>
      </c>
      <c r="R42" s="5">
        <v>3.7593984962406002</v>
      </c>
      <c r="S42" s="5">
        <v>-3.9325842696629301</v>
      </c>
      <c r="T42" s="5">
        <v>-0.78740157480315498</v>
      </c>
      <c r="V42" s="13">
        <v>-8.9887640449438209</v>
      </c>
      <c r="W42" s="5">
        <v>0</v>
      </c>
      <c r="X42" s="5">
        <v>-8.4210526315789505</v>
      </c>
      <c r="Y42" s="5">
        <v>144.61538461538501</v>
      </c>
      <c r="AA42" s="13">
        <v>-3.2258064516129101</v>
      </c>
      <c r="AB42" s="5">
        <v>-2.32558139534884</v>
      </c>
      <c r="AC42" s="5">
        <v>-2.0100502512562701</v>
      </c>
      <c r="AD42" s="5">
        <v>-5.2631578947368398</v>
      </c>
      <c r="AF42" s="13">
        <v>0</v>
      </c>
      <c r="AG42" s="5">
        <v>-2.0408163265306101</v>
      </c>
      <c r="AH42" s="5">
        <v>-8.2524271844660309</v>
      </c>
      <c r="AI42" s="5">
        <v>-5.4347826086956603</v>
      </c>
      <c r="AK42" s="13">
        <v>0</v>
      </c>
      <c r="AL42" s="5">
        <v>0.76335877862596002</v>
      </c>
      <c r="AM42" s="5">
        <v>-4.6357615894039803</v>
      </c>
      <c r="AN42" s="5">
        <v>-6.7357512953367804</v>
      </c>
      <c r="AP42" s="13">
        <v>-0.460829493087551</v>
      </c>
      <c r="AQ42" s="5">
        <v>0.86206896551724799</v>
      </c>
      <c r="AR42" s="5">
        <v>-7.0422535211267601</v>
      </c>
      <c r="AS42" s="5">
        <v>-4.38247011952192</v>
      </c>
      <c r="AU42" s="13">
        <v>6.1797752808988697</v>
      </c>
      <c r="AV42" s="5">
        <v>-13.223140495867799</v>
      </c>
      <c r="AW42" s="5">
        <v>4.0201005025125696</v>
      </c>
      <c r="AX42" s="5">
        <v>7.1428571428571503</v>
      </c>
    </row>
    <row r="43" spans="1:50" x14ac:dyDescent="0.3">
      <c r="A43" s="28">
        <v>1200</v>
      </c>
      <c r="B43" s="13">
        <v>-4.0816326530612299</v>
      </c>
      <c r="C43" s="5">
        <v>6.61157024793388</v>
      </c>
      <c r="D43" s="5">
        <v>-13.294797687861299</v>
      </c>
      <c r="E43" s="5">
        <v>-2.5641025641025599</v>
      </c>
      <c r="G43" s="13">
        <v>-25.842696629213499</v>
      </c>
      <c r="H43" s="5">
        <v>2.0833333333333299</v>
      </c>
      <c r="I43" s="5">
        <v>2.9411764705882399</v>
      </c>
      <c r="J43" s="5">
        <v>-2.0833333333333299</v>
      </c>
      <c r="L43" s="13">
        <v>-6.3829787234042596</v>
      </c>
      <c r="M43" s="5">
        <v>-1.34228187919463</v>
      </c>
      <c r="N43" s="5">
        <v>-13.698630136986299</v>
      </c>
      <c r="O43" s="5">
        <v>-10.4477611940298</v>
      </c>
      <c r="Q43" s="13">
        <v>-4.3478260869565197</v>
      </c>
      <c r="R43" s="5">
        <v>3.7593984962406002</v>
      </c>
      <c r="S43" s="5">
        <v>-3.9325842696629301</v>
      </c>
      <c r="T43" s="5">
        <v>-0.78740157480315498</v>
      </c>
      <c r="V43" s="13">
        <v>-7.3033707865168598</v>
      </c>
      <c r="W43" s="5">
        <v>0</v>
      </c>
      <c r="X43" s="5">
        <v>-8.4210526315789505</v>
      </c>
      <c r="Y43" s="5">
        <v>115.384615384615</v>
      </c>
      <c r="AA43" s="13">
        <v>-8.0645161290322598</v>
      </c>
      <c r="AB43" s="5">
        <v>0</v>
      </c>
      <c r="AC43" s="5">
        <v>-0.50251256281406298</v>
      </c>
      <c r="AD43" s="5">
        <v>-5.2631578947368398</v>
      </c>
      <c r="AF43" s="13">
        <v>-3.7735849056603801</v>
      </c>
      <c r="AG43" s="5">
        <v>0</v>
      </c>
      <c r="AH43" s="5">
        <v>-3.8834951456310698</v>
      </c>
      <c r="AI43" s="5">
        <v>-2.1739130434782599</v>
      </c>
      <c r="AK43" s="13">
        <v>0</v>
      </c>
      <c r="AL43" s="5">
        <v>0.76335877862596002</v>
      </c>
      <c r="AM43" s="5">
        <v>-4.6357615894039803</v>
      </c>
      <c r="AN43" s="5">
        <v>-6.7357512953367804</v>
      </c>
      <c r="AP43" s="13">
        <v>0.92165898617512199</v>
      </c>
      <c r="AQ43" s="5">
        <v>0.86206896551724799</v>
      </c>
      <c r="AR43" s="5">
        <v>-7.0422535211267601</v>
      </c>
      <c r="AS43" s="5">
        <v>-4.38247011952192</v>
      </c>
      <c r="AU43" s="13">
        <v>4.4943820224719104</v>
      </c>
      <c r="AV43" s="5">
        <v>-13.223140495867799</v>
      </c>
      <c r="AW43" s="5">
        <v>7.0351758793969896</v>
      </c>
      <c r="AX43" s="5">
        <v>8.6734693877551106</v>
      </c>
    </row>
    <row r="44" spans="1:50" x14ac:dyDescent="0.3">
      <c r="A44" s="28">
        <v>1230</v>
      </c>
      <c r="B44" s="13">
        <v>-2.0408163265306101</v>
      </c>
      <c r="C44" s="5">
        <v>6.61157024793388</v>
      </c>
      <c r="D44" s="5">
        <v>-15.028901734104</v>
      </c>
      <c r="E44" s="5">
        <v>-2.5641025641025599</v>
      </c>
      <c r="G44" s="13">
        <v>-22.471910112359598</v>
      </c>
      <c r="H44" s="5">
        <v>4.1666666666666696</v>
      </c>
      <c r="I44" s="5">
        <v>2.9411764705882399</v>
      </c>
      <c r="J44" s="5">
        <v>-2.0833333333333299</v>
      </c>
      <c r="L44" s="13">
        <v>-4.2553191489361701</v>
      </c>
      <c r="M44" s="5">
        <v>-1.34228187919463</v>
      </c>
      <c r="N44" s="5">
        <v>-13.698630136986299</v>
      </c>
      <c r="O44" s="5">
        <v>-10.4477611940298</v>
      </c>
      <c r="Q44" s="13">
        <v>-4.3478260869565197</v>
      </c>
      <c r="R44" s="5">
        <v>1.5037593984962401</v>
      </c>
      <c r="S44" s="5">
        <v>-5.6179775280898898</v>
      </c>
      <c r="T44" s="5">
        <v>-3.1496062992125999</v>
      </c>
      <c r="V44" s="13">
        <v>-8.9887640449438209</v>
      </c>
      <c r="W44" s="5">
        <v>2.2222222222222201</v>
      </c>
      <c r="X44" s="5">
        <v>-8.4210526315789505</v>
      </c>
      <c r="Y44" s="5">
        <v>100</v>
      </c>
      <c r="AA44" s="13">
        <v>-8.0645161290322598</v>
      </c>
      <c r="AB44" s="5">
        <v>0</v>
      </c>
      <c r="AC44" s="5">
        <v>-2.0100502512562701</v>
      </c>
      <c r="AD44" s="5">
        <v>-5.2631578947368398</v>
      </c>
      <c r="AF44" s="13">
        <v>-3.7735849056603801</v>
      </c>
      <c r="AG44" s="5">
        <v>0</v>
      </c>
      <c r="AH44" s="5">
        <v>-3.8834951456310698</v>
      </c>
      <c r="AI44" s="5">
        <v>-3.8043478260869601</v>
      </c>
      <c r="AK44" s="13">
        <v>-4.1666666666666696</v>
      </c>
      <c r="AL44" s="5">
        <v>0.76335877862596002</v>
      </c>
      <c r="AM44" s="5">
        <v>-4.6357615894039803</v>
      </c>
      <c r="AN44" s="5">
        <v>-6.7357512953367804</v>
      </c>
      <c r="AP44" s="13">
        <v>-0.460829493087551</v>
      </c>
      <c r="AQ44" s="5">
        <v>-1.72413793103448</v>
      </c>
      <c r="AR44" s="5">
        <v>-7.0422535211267601</v>
      </c>
      <c r="AS44" s="5">
        <v>-4.38247011952192</v>
      </c>
      <c r="AU44" s="13">
        <v>2.80898876404494</v>
      </c>
      <c r="AV44" s="5">
        <v>-13.223140495867799</v>
      </c>
      <c r="AW44" s="5">
        <v>7.0351758793969896</v>
      </c>
      <c r="AX44" s="5">
        <v>10.2040816326531</v>
      </c>
    </row>
    <row r="45" spans="1:50" x14ac:dyDescent="0.3">
      <c r="A45" s="28">
        <v>1260</v>
      </c>
      <c r="B45" s="13">
        <v>-2.0408163265306101</v>
      </c>
      <c r="C45" s="5">
        <v>6.61157024793388</v>
      </c>
      <c r="D45" s="5">
        <v>-11.560693641618499</v>
      </c>
      <c r="E45" s="5">
        <v>-1.2820512820512799</v>
      </c>
      <c r="G45" s="13">
        <v>-19.101123595505602</v>
      </c>
      <c r="H45" s="5">
        <v>2.0833333333333299</v>
      </c>
      <c r="I45" s="5">
        <v>5.8823529411764701</v>
      </c>
      <c r="J45" s="5">
        <v>0</v>
      </c>
      <c r="L45" s="13">
        <v>-2.12765957446809</v>
      </c>
      <c r="M45" s="5">
        <v>-1.34228187919463</v>
      </c>
      <c r="N45" s="5">
        <v>-11.6438356164384</v>
      </c>
      <c r="O45" s="5">
        <v>-10.4477611940298</v>
      </c>
      <c r="Q45" s="13">
        <v>-4.3478260869565197</v>
      </c>
      <c r="R45" s="5">
        <v>1.5037593984962401</v>
      </c>
      <c r="S45" s="5">
        <v>-2.2471910112359601</v>
      </c>
      <c r="T45" s="5">
        <v>1.57480314960629</v>
      </c>
      <c r="V45" s="13">
        <v>-8.9887640449438209</v>
      </c>
      <c r="W45" s="5">
        <v>2.2222222222222201</v>
      </c>
      <c r="X45" s="5">
        <v>-6.8421052631579</v>
      </c>
      <c r="Y45" s="5">
        <v>84.615384615384599</v>
      </c>
      <c r="AA45" s="13">
        <v>-8.0645161290322598</v>
      </c>
      <c r="AB45" s="5">
        <v>0</v>
      </c>
      <c r="AC45" s="5">
        <v>-0.50251256281406298</v>
      </c>
      <c r="AD45" s="5">
        <v>-3.9473684210526301</v>
      </c>
      <c r="AF45" s="13">
        <v>-1.88679245283019</v>
      </c>
      <c r="AG45" s="5">
        <v>0</v>
      </c>
      <c r="AH45" s="5">
        <v>-3.8834951456310698</v>
      </c>
      <c r="AI45" s="5">
        <v>-2.1739130434782599</v>
      </c>
      <c r="AK45" s="13">
        <v>-4.1666666666666696</v>
      </c>
      <c r="AL45" s="5">
        <v>0.76335877862596002</v>
      </c>
      <c r="AM45" s="5">
        <v>-2.64900662251656</v>
      </c>
      <c r="AN45" s="5">
        <v>-5.18134715025906</v>
      </c>
      <c r="AP45" s="13">
        <v>-1.84331797235022</v>
      </c>
      <c r="AQ45" s="5">
        <v>0.86206896551724799</v>
      </c>
      <c r="AR45" s="5">
        <v>-5.6338028169014098</v>
      </c>
      <c r="AS45" s="5">
        <v>-4.38247011952192</v>
      </c>
      <c r="AU45" s="13">
        <v>2.80898876404494</v>
      </c>
      <c r="AV45" s="5">
        <v>-13.223140495867799</v>
      </c>
      <c r="AW45" s="5">
        <v>7.0351758793969896</v>
      </c>
      <c r="AX45" s="5">
        <v>8.6734693877551106</v>
      </c>
    </row>
    <row r="46" spans="1:50" x14ac:dyDescent="0.3">
      <c r="A46" s="28">
        <v>1290</v>
      </c>
      <c r="B46" s="13">
        <v>-2.0408163265306101</v>
      </c>
      <c r="C46" s="5">
        <v>6.61157024793388</v>
      </c>
      <c r="D46" s="5">
        <v>-13.294797687861299</v>
      </c>
      <c r="E46" s="5">
        <v>-2.5641025641025599</v>
      </c>
      <c r="G46" s="13">
        <v>-15.730337078651701</v>
      </c>
      <c r="H46" s="5">
        <v>2.0833333333333299</v>
      </c>
      <c r="I46" s="5">
        <v>5.8823529411764701</v>
      </c>
      <c r="J46" s="5">
        <v>0</v>
      </c>
      <c r="L46" s="13">
        <v>-2.12765957446809</v>
      </c>
      <c r="M46" s="5">
        <v>-1.34228187919463</v>
      </c>
      <c r="N46" s="5">
        <v>-13.698630136986299</v>
      </c>
      <c r="O46" s="5">
        <v>-12.686567164179101</v>
      </c>
      <c r="Q46" s="13">
        <v>-4.3478260869565197</v>
      </c>
      <c r="R46" s="5">
        <v>1.5037593984962401</v>
      </c>
      <c r="S46" s="5">
        <v>1.1235955056179701</v>
      </c>
      <c r="T46" s="5">
        <v>3.9370078740157401</v>
      </c>
      <c r="V46" s="13">
        <v>-10.6741573033708</v>
      </c>
      <c r="W46" s="5">
        <v>2.2222222222222201</v>
      </c>
      <c r="X46" s="5">
        <v>-3.6842105263157898</v>
      </c>
      <c r="Y46" s="5">
        <v>66.153846153846203</v>
      </c>
      <c r="AA46" s="13">
        <v>-8.0645161290322598</v>
      </c>
      <c r="AB46" s="5">
        <v>0</v>
      </c>
      <c r="AC46" s="5">
        <v>1.0050251256281499</v>
      </c>
      <c r="AD46" s="5">
        <v>0</v>
      </c>
      <c r="AF46" s="13">
        <v>-1.88679245283019</v>
      </c>
      <c r="AG46" s="5">
        <v>0</v>
      </c>
      <c r="AH46" s="5">
        <v>-2.42718446601942</v>
      </c>
      <c r="AI46" s="5">
        <v>1.0869565217391299</v>
      </c>
      <c r="AK46" s="13">
        <v>-2.0833333333333299</v>
      </c>
      <c r="AL46" s="5">
        <v>0.76335877862596002</v>
      </c>
      <c r="AM46" s="5">
        <v>-4.6357615894039803</v>
      </c>
      <c r="AN46" s="5">
        <v>-6.7357512953367804</v>
      </c>
      <c r="AP46" s="13">
        <v>-1.84331797235022</v>
      </c>
      <c r="AQ46" s="5">
        <v>0.86206896551724799</v>
      </c>
      <c r="AR46" s="5">
        <v>-4.2253521126760596</v>
      </c>
      <c r="AS46" s="5">
        <v>-3.1872509960159401</v>
      </c>
      <c r="AU46" s="13">
        <v>2.80898876404494</v>
      </c>
      <c r="AV46" s="5">
        <v>-13.223140495867799</v>
      </c>
      <c r="AW46" s="5">
        <v>-0.50251256281406298</v>
      </c>
      <c r="AX46" s="5">
        <v>2.5510204081632701</v>
      </c>
    </row>
    <row r="47" spans="1:50" x14ac:dyDescent="0.3">
      <c r="A47" s="28">
        <v>1320</v>
      </c>
      <c r="B47" s="13">
        <v>0</v>
      </c>
      <c r="C47" s="5">
        <v>6.61157024793388</v>
      </c>
      <c r="D47" s="5">
        <v>-13.294797687861299</v>
      </c>
      <c r="E47" s="5">
        <v>-2.5641025641025599</v>
      </c>
      <c r="G47" s="13">
        <v>-12.3595505617978</v>
      </c>
      <c r="H47" s="5">
        <v>2.0833333333333299</v>
      </c>
      <c r="I47" s="5">
        <v>8.8235294117647101</v>
      </c>
      <c r="J47" s="5">
        <v>2.0833333333333299</v>
      </c>
      <c r="L47" s="13">
        <v>-4.2553191489361701</v>
      </c>
      <c r="M47" s="5">
        <v>-1.34228187919463</v>
      </c>
      <c r="N47" s="5">
        <v>-13.698630136986299</v>
      </c>
      <c r="O47" s="5">
        <v>-17.164179104477601</v>
      </c>
      <c r="Q47" s="13">
        <v>-2.1739130434782599</v>
      </c>
      <c r="R47" s="5">
        <v>1.5037593984962401</v>
      </c>
      <c r="S47" s="5">
        <v>2.80898876404494</v>
      </c>
      <c r="T47" s="5">
        <v>1.57480314960629</v>
      </c>
      <c r="V47" s="13">
        <v>-7.3033707865168598</v>
      </c>
      <c r="W47" s="5">
        <v>0</v>
      </c>
      <c r="X47" s="5">
        <v>-8.4210526315789505</v>
      </c>
      <c r="Y47" s="5">
        <v>-3.0769230769230802</v>
      </c>
      <c r="AA47" s="13">
        <v>-8.0645161290322598</v>
      </c>
      <c r="AB47" s="5">
        <v>0</v>
      </c>
      <c r="AC47" s="5">
        <v>1.0050251256281499</v>
      </c>
      <c r="AD47" s="5">
        <v>-2.6315789473684199</v>
      </c>
      <c r="AF47" s="13">
        <v>-1.88679245283019</v>
      </c>
      <c r="AG47" s="5">
        <v>0</v>
      </c>
      <c r="AH47" s="5">
        <v>-0.970873786407774</v>
      </c>
      <c r="AI47" s="5">
        <v>-0.54347826086956896</v>
      </c>
      <c r="AK47" s="13">
        <v>-2.0833333333333299</v>
      </c>
      <c r="AL47" s="5">
        <v>0.76335877862596002</v>
      </c>
      <c r="AM47" s="5">
        <v>-2.64900662251656</v>
      </c>
      <c r="AN47" s="5">
        <v>-6.7357512953367804</v>
      </c>
      <c r="AP47" s="13">
        <v>-1.84331797235022</v>
      </c>
      <c r="AQ47" s="5">
        <v>0.86206896551724799</v>
      </c>
      <c r="AR47" s="5">
        <v>-4.2253521126760596</v>
      </c>
      <c r="AS47" s="5">
        <v>-3.1872509960159401</v>
      </c>
      <c r="AU47" s="13">
        <v>-0.56179775280899302</v>
      </c>
      <c r="AV47" s="5">
        <v>-13.223140495867799</v>
      </c>
      <c r="AW47" s="5">
        <v>1.0050251256281499</v>
      </c>
      <c r="AX47" s="5">
        <v>5.6122448979591901</v>
      </c>
    </row>
    <row r="48" spans="1:50" x14ac:dyDescent="0.3">
      <c r="A48" s="28">
        <v>1350</v>
      </c>
      <c r="B48" s="13">
        <v>-2.0408163265306101</v>
      </c>
      <c r="C48" s="5">
        <v>6.61157024793388</v>
      </c>
      <c r="D48" s="5">
        <v>-13.294797687861299</v>
      </c>
      <c r="E48" s="5">
        <v>-2.5641025641025599</v>
      </c>
      <c r="G48" s="13">
        <v>-8.9887640449438209</v>
      </c>
      <c r="H48" s="5">
        <v>2.0833333333333299</v>
      </c>
      <c r="I48" s="5">
        <v>8.8235294117647101</v>
      </c>
      <c r="J48" s="5">
        <v>4.1666666666666696</v>
      </c>
      <c r="L48" s="13">
        <v>-6.3829787234042596</v>
      </c>
      <c r="M48" s="5">
        <v>-1.34228187919463</v>
      </c>
      <c r="N48" s="5">
        <v>-13.698630136986299</v>
      </c>
      <c r="O48" s="5">
        <v>-17.164179104477601</v>
      </c>
      <c r="Q48" s="13">
        <v>0</v>
      </c>
      <c r="R48" s="5">
        <v>1.5037593984962401</v>
      </c>
      <c r="S48" s="5">
        <v>2.80898876404494</v>
      </c>
      <c r="T48" s="5">
        <v>1.57480314960629</v>
      </c>
      <c r="V48" s="13">
        <v>-3.9325842696629301</v>
      </c>
      <c r="W48" s="5">
        <v>0</v>
      </c>
      <c r="X48" s="5">
        <v>-8.4210526315789505</v>
      </c>
      <c r="Y48" s="5">
        <v>-63.076923076923102</v>
      </c>
      <c r="AA48" s="13">
        <v>-8.0645161290322598</v>
      </c>
      <c r="AB48" s="5">
        <v>0</v>
      </c>
      <c r="AC48" s="5">
        <v>-0.50251256281406298</v>
      </c>
      <c r="AD48" s="5">
        <v>-5.2631578947368398</v>
      </c>
      <c r="AF48" s="13">
        <v>1.88679245283019</v>
      </c>
      <c r="AG48" s="5">
        <v>0</v>
      </c>
      <c r="AH48" s="5">
        <v>-0.970873786407774</v>
      </c>
      <c r="AI48" s="5">
        <v>1.0869565217391299</v>
      </c>
      <c r="AK48" s="13">
        <v>0</v>
      </c>
      <c r="AL48" s="5">
        <v>0.76335877862596002</v>
      </c>
      <c r="AM48" s="5">
        <v>-2.64900662251656</v>
      </c>
      <c r="AN48" s="5">
        <v>-5.18134715025906</v>
      </c>
      <c r="AP48" s="13">
        <v>-1.84331797235022</v>
      </c>
      <c r="AQ48" s="5">
        <v>0.86206896551724799</v>
      </c>
      <c r="AR48" s="5">
        <v>-5.6338028169014098</v>
      </c>
      <c r="AS48" s="5">
        <v>-3.1872509960159401</v>
      </c>
      <c r="AU48" s="13">
        <v>-2.2471910112359601</v>
      </c>
      <c r="AV48" s="5">
        <v>-10.7438016528926</v>
      </c>
      <c r="AW48" s="5">
        <v>-9.5477386934673305</v>
      </c>
      <c r="AX48" s="5">
        <v>-5.1020408163265198</v>
      </c>
    </row>
    <row r="49" spans="1:50" x14ac:dyDescent="0.3">
      <c r="A49" s="28">
        <v>1380</v>
      </c>
      <c r="B49" s="13">
        <v>-2.0408163265306101</v>
      </c>
      <c r="C49" s="5">
        <v>6.61157024793388</v>
      </c>
      <c r="D49" s="5">
        <v>-13.294797687861299</v>
      </c>
      <c r="E49" s="5">
        <v>-1.2820512820512799</v>
      </c>
      <c r="G49" s="13">
        <v>-5.6179775280898898</v>
      </c>
      <c r="H49" s="5">
        <v>2.0833333333333299</v>
      </c>
      <c r="I49" s="5">
        <v>11.764705882352899</v>
      </c>
      <c r="J49" s="5">
        <v>4.1666666666666696</v>
      </c>
      <c r="L49" s="13">
        <v>-6.3829787234042596</v>
      </c>
      <c r="M49" s="5">
        <v>-1.34228187919463</v>
      </c>
      <c r="N49" s="5">
        <v>-11.6438356164384</v>
      </c>
      <c r="O49" s="5">
        <v>-17.164179104477601</v>
      </c>
      <c r="Q49" s="13">
        <v>0</v>
      </c>
      <c r="R49" s="5">
        <v>-0.75187969924812603</v>
      </c>
      <c r="S49" s="5">
        <v>-0.56179775280899302</v>
      </c>
      <c r="T49" s="5">
        <v>-0.78740157480315498</v>
      </c>
      <c r="V49" s="13">
        <v>-10.6741573033708</v>
      </c>
      <c r="W49" s="5">
        <v>2.2222222222222201</v>
      </c>
      <c r="X49" s="5">
        <v>-6.8421052631579</v>
      </c>
      <c r="Y49" s="5">
        <v>-80</v>
      </c>
      <c r="AA49" s="13">
        <v>-8.0645161290322598</v>
      </c>
      <c r="AB49" s="5">
        <v>-2.32558139534884</v>
      </c>
      <c r="AC49" s="5">
        <v>-2.0100502512562701</v>
      </c>
      <c r="AD49" s="5">
        <v>-3.9473684210526301</v>
      </c>
      <c r="AF49" s="13">
        <v>0</v>
      </c>
      <c r="AG49" s="5">
        <v>0</v>
      </c>
      <c r="AH49" s="5">
        <v>-0.970873786407774</v>
      </c>
      <c r="AI49" s="5">
        <v>-0.54347826086956896</v>
      </c>
      <c r="AK49" s="13">
        <v>4.1666666666666696</v>
      </c>
      <c r="AL49" s="5">
        <v>0.76335877862596002</v>
      </c>
      <c r="AM49" s="5">
        <v>-2.64900662251656</v>
      </c>
      <c r="AN49" s="5">
        <v>-5.18134715025906</v>
      </c>
      <c r="AP49" s="13">
        <v>-0.460829493087551</v>
      </c>
      <c r="AQ49" s="5">
        <v>0.86206896551724799</v>
      </c>
      <c r="AR49" s="5">
        <v>-4.2253521126760596</v>
      </c>
      <c r="AS49" s="5">
        <v>-1.9920318725099699</v>
      </c>
      <c r="AU49" s="13">
        <v>-5.6179775280898898</v>
      </c>
      <c r="AV49" s="5">
        <v>-10.7438016528926</v>
      </c>
      <c r="AW49" s="5">
        <v>-32.1608040201005</v>
      </c>
      <c r="AX49" s="5">
        <v>-28.061224489795901</v>
      </c>
    </row>
    <row r="50" spans="1:50" x14ac:dyDescent="0.3">
      <c r="A50" s="28">
        <v>1410</v>
      </c>
      <c r="B50" s="13">
        <v>-2.0408163265306101</v>
      </c>
      <c r="C50" s="5">
        <v>6.61157024793388</v>
      </c>
      <c r="D50" s="5">
        <v>-9.8265895953757205</v>
      </c>
      <c r="E50" s="5">
        <v>0</v>
      </c>
      <c r="G50" s="13">
        <v>-2.2471910112359601</v>
      </c>
      <c r="H50" s="5">
        <v>2.0833333333333299</v>
      </c>
      <c r="I50" s="5">
        <v>8.8235294117647101</v>
      </c>
      <c r="J50" s="5">
        <v>4.1666666666666696</v>
      </c>
      <c r="L50" s="13">
        <v>-6.3829787234042596</v>
      </c>
      <c r="M50" s="5">
        <v>0.67114093959732002</v>
      </c>
      <c r="N50" s="5">
        <v>-11.6438356164384</v>
      </c>
      <c r="O50" s="5">
        <v>-14.9253731343284</v>
      </c>
      <c r="Q50" s="13">
        <v>0</v>
      </c>
      <c r="R50" s="5">
        <v>-0.75187969924812603</v>
      </c>
      <c r="S50" s="5">
        <v>-2.2471910112359601</v>
      </c>
      <c r="T50" s="5">
        <v>-0.78740157480315498</v>
      </c>
      <c r="U50" s="34" t="s">
        <v>54</v>
      </c>
      <c r="V50" s="13">
        <v>-14.044943820224701</v>
      </c>
      <c r="W50" s="5">
        <v>2.2222222222222201</v>
      </c>
      <c r="X50" s="5">
        <v>-8.4210526315789505</v>
      </c>
      <c r="Y50" s="5">
        <v>-75.384615384615401</v>
      </c>
      <c r="AA50" s="13">
        <v>-12.9032258064516</v>
      </c>
      <c r="AB50" s="5">
        <v>0</v>
      </c>
      <c r="AC50" s="5">
        <v>1.0050251256281499</v>
      </c>
      <c r="AD50" s="5">
        <v>-1.31578947368421</v>
      </c>
      <c r="AF50" s="13">
        <v>0</v>
      </c>
      <c r="AG50" s="5">
        <v>0</v>
      </c>
      <c r="AH50" s="5">
        <v>-0.970873786407774</v>
      </c>
      <c r="AI50" s="5">
        <v>-0.54347826086956896</v>
      </c>
      <c r="AK50" s="13">
        <v>2.0833333333333299</v>
      </c>
      <c r="AL50" s="5">
        <v>0.76335877862596002</v>
      </c>
      <c r="AM50" s="5">
        <v>-2.64900662251656</v>
      </c>
      <c r="AN50" s="5">
        <v>-5.18134715025906</v>
      </c>
      <c r="AP50" s="13">
        <v>-1.84331797235022</v>
      </c>
      <c r="AQ50" s="5">
        <v>0.86206896551724799</v>
      </c>
      <c r="AR50" s="5">
        <v>-5.6338028169014098</v>
      </c>
      <c r="AS50" s="5">
        <v>-3.1872509960159401</v>
      </c>
      <c r="AU50" s="13">
        <v>-19.101123595505602</v>
      </c>
      <c r="AV50" s="5">
        <v>-5.7851239669421499</v>
      </c>
      <c r="AW50" s="5">
        <v>-42.713567839196003</v>
      </c>
      <c r="AX50" s="5">
        <v>-40.3061224489796</v>
      </c>
    </row>
    <row r="51" spans="1:50" x14ac:dyDescent="0.3">
      <c r="A51" s="28">
        <v>1440</v>
      </c>
      <c r="B51" s="13">
        <v>-2.0408163265306101</v>
      </c>
      <c r="C51" s="5">
        <v>6.61157024793388</v>
      </c>
      <c r="D51" s="5">
        <v>-9.8265895953757205</v>
      </c>
      <c r="E51" s="5">
        <v>1.2820512820512799</v>
      </c>
      <c r="G51" s="13">
        <v>1.1235955056179701</v>
      </c>
      <c r="H51" s="5">
        <v>2.0833333333333299</v>
      </c>
      <c r="I51" s="5">
        <v>8.8235294117647101</v>
      </c>
      <c r="J51" s="5">
        <v>4.1666666666666696</v>
      </c>
      <c r="L51" s="13">
        <v>-6.3829787234042596</v>
      </c>
      <c r="M51" s="5">
        <v>0.67114093959732002</v>
      </c>
      <c r="N51" s="5">
        <v>-9.5890410958904102</v>
      </c>
      <c r="O51" s="5">
        <v>-8.2089552238805901</v>
      </c>
      <c r="Q51" s="13">
        <v>-2.1739130434782599</v>
      </c>
      <c r="R51" s="5">
        <v>-0.75187969924812603</v>
      </c>
      <c r="S51" s="5">
        <v>-2.2471910112359601</v>
      </c>
      <c r="T51" s="5">
        <v>-0.78740157480315498</v>
      </c>
      <c r="V51" s="13">
        <v>-12.3595505617978</v>
      </c>
      <c r="W51" s="5">
        <v>0</v>
      </c>
      <c r="X51" s="5">
        <v>-11.578947368421099</v>
      </c>
      <c r="Y51" s="5">
        <v>-63.076923076923102</v>
      </c>
      <c r="AA51" s="13">
        <v>-12.9032258064516</v>
      </c>
      <c r="AB51" s="5">
        <v>0</v>
      </c>
      <c r="AC51" s="5">
        <v>-2.0100502512562701</v>
      </c>
      <c r="AD51" s="5">
        <v>-2.6315789473684199</v>
      </c>
      <c r="AF51" s="13">
        <v>0</v>
      </c>
      <c r="AG51" s="5">
        <v>0</v>
      </c>
      <c r="AH51" s="5">
        <v>0.48543689320387701</v>
      </c>
      <c r="AI51" s="5">
        <v>2.7173913043478199</v>
      </c>
      <c r="AK51" s="13">
        <v>2.0833333333333299</v>
      </c>
      <c r="AL51" s="5">
        <v>0.76335877862596002</v>
      </c>
      <c r="AM51" s="5">
        <v>-0.66225165562914401</v>
      </c>
      <c r="AN51" s="5">
        <v>-3.6269430051813401</v>
      </c>
      <c r="AP51" s="13">
        <v>-1.84331797235022</v>
      </c>
      <c r="AQ51" s="5">
        <v>-1.72413793103448</v>
      </c>
      <c r="AR51" s="5">
        <v>-7.0422535211267601</v>
      </c>
      <c r="AS51" s="5">
        <v>-3.1872509960159401</v>
      </c>
      <c r="AU51" s="13">
        <v>-35.955056179775298</v>
      </c>
      <c r="AV51" s="5">
        <v>-0.826446280991741</v>
      </c>
      <c r="AW51" s="5">
        <v>-36.683417085427102</v>
      </c>
      <c r="AX51" s="5">
        <v>-37.244897959183703</v>
      </c>
    </row>
    <row r="52" spans="1:50" x14ac:dyDescent="0.3">
      <c r="A52" s="28">
        <v>1470</v>
      </c>
      <c r="B52" s="13">
        <v>0</v>
      </c>
      <c r="C52" s="5">
        <v>4.1322314049586701</v>
      </c>
      <c r="D52" s="5">
        <v>-11.560693641618499</v>
      </c>
      <c r="E52" s="5">
        <v>0</v>
      </c>
      <c r="G52" s="13">
        <v>1.1235955056179701</v>
      </c>
      <c r="H52" s="5">
        <v>2.0833333333333299</v>
      </c>
      <c r="I52" s="5">
        <v>8.8235294117647101</v>
      </c>
      <c r="J52" s="5">
        <v>4.1666666666666696</v>
      </c>
      <c r="L52" s="13">
        <v>-4.2553191489361701</v>
      </c>
      <c r="M52" s="5">
        <v>0.67114093959732002</v>
      </c>
      <c r="N52" s="5">
        <v>-9.5890410958904102</v>
      </c>
      <c r="O52" s="5">
        <v>-12.686567164179101</v>
      </c>
      <c r="Q52" s="13">
        <v>-4.3478260869565197</v>
      </c>
      <c r="R52" s="5">
        <v>1.5037593984962401</v>
      </c>
      <c r="S52" s="5">
        <v>-3.9325842696629301</v>
      </c>
      <c r="T52" s="5">
        <v>178.74015748031499</v>
      </c>
      <c r="V52" s="13">
        <v>-14.044943820224701</v>
      </c>
      <c r="W52" s="5">
        <v>2.2222222222222201</v>
      </c>
      <c r="X52" s="5">
        <v>-8.4210526315789505</v>
      </c>
      <c r="Y52" s="5">
        <v>-55.384615384615401</v>
      </c>
      <c r="AA52" s="13">
        <v>-12.9032258064516</v>
      </c>
      <c r="AB52" s="5">
        <v>0</v>
      </c>
      <c r="AC52" s="5">
        <v>2.51256281407036</v>
      </c>
      <c r="AD52" s="5">
        <v>0</v>
      </c>
      <c r="AF52" s="13">
        <v>-1.88679245283019</v>
      </c>
      <c r="AG52" s="5">
        <v>0</v>
      </c>
      <c r="AH52" s="5">
        <v>0.48543689320387701</v>
      </c>
      <c r="AI52" s="5">
        <v>2.7173913043478199</v>
      </c>
      <c r="AK52" s="13">
        <v>4.1666666666666696</v>
      </c>
      <c r="AL52" s="5">
        <v>0.76335877862596002</v>
      </c>
      <c r="AM52" s="5">
        <v>-2.64900662251656</v>
      </c>
      <c r="AN52" s="5">
        <v>-3.6269430051813401</v>
      </c>
      <c r="AP52" s="13">
        <v>-1.84331797235022</v>
      </c>
      <c r="AQ52" s="5">
        <v>-1.72413793103448</v>
      </c>
      <c r="AR52" s="5">
        <v>-5.6338028169014098</v>
      </c>
      <c r="AS52" s="5">
        <v>-3.1872509960159401</v>
      </c>
      <c r="AU52" s="13">
        <v>-44.382022471910098</v>
      </c>
      <c r="AV52" s="5">
        <v>4.1322314049586701</v>
      </c>
      <c r="AW52" s="5">
        <v>-30.653266331658301</v>
      </c>
      <c r="AX52" s="5">
        <v>-31.122448979591798</v>
      </c>
    </row>
    <row r="53" spans="1:50" x14ac:dyDescent="0.3">
      <c r="A53" s="28">
        <v>1500</v>
      </c>
      <c r="B53" s="13">
        <v>0</v>
      </c>
      <c r="C53" s="5">
        <v>4.1322314049586701</v>
      </c>
      <c r="D53" s="5">
        <v>-11.560693641618499</v>
      </c>
      <c r="E53" s="5">
        <v>-1.2820512820512799</v>
      </c>
      <c r="G53" s="13">
        <v>1.1235955056179701</v>
      </c>
      <c r="H53" s="5">
        <v>2.0833333333333299</v>
      </c>
      <c r="I53" s="5">
        <v>2.9411764705882399</v>
      </c>
      <c r="J53" s="5">
        <v>4.1666666666666696</v>
      </c>
      <c r="L53" s="13">
        <v>-2.12765957446809</v>
      </c>
      <c r="M53" s="5">
        <v>0.67114093959732002</v>
      </c>
      <c r="N53" s="5">
        <v>-5.4794520547945202</v>
      </c>
      <c r="O53" s="5">
        <v>9.70149253731344</v>
      </c>
      <c r="Q53" s="13">
        <v>-6.5217391304347796</v>
      </c>
      <c r="R53" s="5">
        <v>1.5037593984962401</v>
      </c>
      <c r="S53" s="5">
        <v>-5.6179775280898898</v>
      </c>
      <c r="T53" s="5">
        <v>110.236220472441</v>
      </c>
      <c r="V53" s="13">
        <v>-15.730337078651701</v>
      </c>
      <c r="W53" s="5">
        <v>2.2222222222222201</v>
      </c>
      <c r="X53" s="5">
        <v>-6.8421052631579</v>
      </c>
      <c r="Y53" s="5">
        <v>-50.769230769230802</v>
      </c>
      <c r="AA53" s="13">
        <v>-12.9032258064516</v>
      </c>
      <c r="AB53" s="5">
        <v>0</v>
      </c>
      <c r="AC53" s="5">
        <v>2.51256281407036</v>
      </c>
      <c r="AD53" s="5">
        <v>1.31578947368421</v>
      </c>
      <c r="AF53" s="13">
        <v>0</v>
      </c>
      <c r="AG53" s="5">
        <v>0</v>
      </c>
      <c r="AH53" s="5">
        <v>-0.970873786407774</v>
      </c>
      <c r="AI53" s="5">
        <v>-2.1739130434782599</v>
      </c>
      <c r="AK53" s="13">
        <v>2.0833333333333299</v>
      </c>
      <c r="AL53" s="5">
        <v>0.76335877862596002</v>
      </c>
      <c r="AM53" s="5">
        <v>-2.64900662251656</v>
      </c>
      <c r="AN53" s="5">
        <v>-3.6269430051813401</v>
      </c>
      <c r="AP53" s="13">
        <v>-3.2258064516128999</v>
      </c>
      <c r="AQ53" s="5">
        <v>-1.72413793103448</v>
      </c>
      <c r="AR53" s="5">
        <v>-7.0422535211267601</v>
      </c>
      <c r="AS53" s="5">
        <v>-3.1872509960159401</v>
      </c>
      <c r="AU53" s="13">
        <v>-47.752808988764002</v>
      </c>
      <c r="AV53" s="5">
        <v>6.61157024793388</v>
      </c>
      <c r="AW53" s="5">
        <v>-12.5628140703518</v>
      </c>
      <c r="AX53" s="5">
        <v>-15.8163265306122</v>
      </c>
    </row>
    <row r="54" spans="1:50" x14ac:dyDescent="0.3">
      <c r="A54" s="28">
        <v>1530</v>
      </c>
      <c r="B54" s="13">
        <v>-2.0408163265306101</v>
      </c>
      <c r="C54" s="5">
        <v>4.1322314049586701</v>
      </c>
      <c r="D54" s="5">
        <v>-8.0924855491329399</v>
      </c>
      <c r="E54" s="5">
        <v>0</v>
      </c>
      <c r="G54" s="13">
        <v>1.1235955056179701</v>
      </c>
      <c r="H54" s="5">
        <v>2.0833333333333299</v>
      </c>
      <c r="I54" s="5">
        <v>5.8823529411764701</v>
      </c>
      <c r="J54" s="5">
        <v>6.25</v>
      </c>
      <c r="L54" s="13">
        <v>-4.2553191489361701</v>
      </c>
      <c r="M54" s="5">
        <v>-1.34228187919463</v>
      </c>
      <c r="N54" s="5">
        <v>-3.4246575342465699</v>
      </c>
      <c r="O54" s="5">
        <v>16.417910447761201</v>
      </c>
      <c r="Q54" s="13">
        <v>-8.6956521739130395</v>
      </c>
      <c r="R54" s="5">
        <v>1.5037593984962401</v>
      </c>
      <c r="S54" s="5">
        <v>-5.6179775280898898</v>
      </c>
      <c r="T54" s="5">
        <v>275.590551181102</v>
      </c>
      <c r="V54" s="13">
        <v>-14.044943820224701</v>
      </c>
      <c r="W54" s="5">
        <v>0</v>
      </c>
      <c r="X54" s="5">
        <v>-10</v>
      </c>
      <c r="Y54" s="5">
        <v>-46.153846153846203</v>
      </c>
      <c r="AA54" s="13">
        <v>-8.0645161290322598</v>
      </c>
      <c r="AB54" s="5">
        <v>0</v>
      </c>
      <c r="AC54" s="5">
        <v>-0.50251256281406298</v>
      </c>
      <c r="AD54" s="5">
        <v>-2.6315789473684199</v>
      </c>
      <c r="AF54" s="13">
        <v>1.88679245283019</v>
      </c>
      <c r="AG54" s="5">
        <v>0</v>
      </c>
      <c r="AH54" s="5">
        <v>0.48543689320387701</v>
      </c>
      <c r="AI54" s="5">
        <v>1.0869565217391299</v>
      </c>
      <c r="AK54" s="13">
        <v>2.0833333333333299</v>
      </c>
      <c r="AL54" s="5">
        <v>0.76335877862596002</v>
      </c>
      <c r="AM54" s="5">
        <v>3.3112582781456901</v>
      </c>
      <c r="AN54" s="5">
        <v>1.03626943005182</v>
      </c>
      <c r="AP54" s="13">
        <v>-4.6082949308755703</v>
      </c>
      <c r="AQ54" s="5">
        <v>-1.72413793103448</v>
      </c>
      <c r="AR54" s="5">
        <v>-7.0422535211267601</v>
      </c>
      <c r="AS54" s="5">
        <v>-3.1872509960159401</v>
      </c>
      <c r="AU54" s="13">
        <v>-42.696629213483199</v>
      </c>
      <c r="AV54" s="5">
        <v>9.0909090909090899</v>
      </c>
      <c r="AW54" s="5">
        <v>-0.50251256281406298</v>
      </c>
      <c r="AX54" s="5">
        <v>-0.51020408163264597</v>
      </c>
    </row>
    <row r="55" spans="1:50" x14ac:dyDescent="0.3">
      <c r="A55" s="28">
        <v>1560</v>
      </c>
      <c r="B55" s="13">
        <v>-2.0408163265306101</v>
      </c>
      <c r="C55" s="5">
        <v>4.1322314049586701</v>
      </c>
      <c r="D55" s="5">
        <v>-8.0924855491329399</v>
      </c>
      <c r="E55" s="5">
        <v>0</v>
      </c>
      <c r="G55" s="13">
        <v>1.1235955056179701</v>
      </c>
      <c r="H55" s="5">
        <v>2.0833333333333299</v>
      </c>
      <c r="I55" s="5">
        <v>5.8823529411764701</v>
      </c>
      <c r="J55" s="5">
        <v>4.1666666666666696</v>
      </c>
      <c r="L55" s="13">
        <v>-4.2553191489361701</v>
      </c>
      <c r="M55" s="5">
        <v>-1.34228187919463</v>
      </c>
      <c r="N55" s="5">
        <v>-3.4246575342465699</v>
      </c>
      <c r="O55" s="5">
        <v>20.8955223880597</v>
      </c>
      <c r="Q55" s="13">
        <v>-10.869565217391299</v>
      </c>
      <c r="R55" s="5">
        <v>1.5037593984962401</v>
      </c>
      <c r="S55" s="5">
        <v>6.1797752808988697</v>
      </c>
      <c r="T55" s="5">
        <v>166.92913385826799</v>
      </c>
      <c r="V55" s="13">
        <v>-12.3595505617978</v>
      </c>
      <c r="W55" s="5">
        <v>0</v>
      </c>
      <c r="X55" s="5">
        <v>-10</v>
      </c>
      <c r="Y55" s="5">
        <v>-41.538461538461497</v>
      </c>
      <c r="AA55" s="13">
        <v>-8.0645161290322598</v>
      </c>
      <c r="AB55" s="5">
        <v>-2.32558139534884</v>
      </c>
      <c r="AC55" s="5">
        <v>1.0050251256281499</v>
      </c>
      <c r="AD55" s="5">
        <v>-1.31578947368421</v>
      </c>
      <c r="AF55" s="13">
        <v>0</v>
      </c>
      <c r="AG55" s="5">
        <v>0</v>
      </c>
      <c r="AH55" s="5">
        <v>0.48543689320387701</v>
      </c>
      <c r="AI55" s="5">
        <v>1.0869565217391299</v>
      </c>
      <c r="AK55" s="13">
        <v>2.0833333333333299</v>
      </c>
      <c r="AL55" s="5">
        <v>0.76335877862596002</v>
      </c>
      <c r="AM55" s="5">
        <v>3.3112582781456901</v>
      </c>
      <c r="AN55" s="5">
        <v>1.03626943005182</v>
      </c>
      <c r="AP55" s="13">
        <v>-5.9907834101382402</v>
      </c>
      <c r="AQ55" s="5">
        <v>-1.72413793103448</v>
      </c>
      <c r="AR55" s="5">
        <v>-7.0422535211267601</v>
      </c>
      <c r="AS55" s="5">
        <v>-3.1872509960159401</v>
      </c>
      <c r="AU55" s="13">
        <v>-29.2134831460674</v>
      </c>
      <c r="AV55" s="5">
        <v>9.0909090909090899</v>
      </c>
      <c r="AW55" s="5">
        <v>-3.5175879396984899</v>
      </c>
      <c r="AX55" s="5">
        <v>-2.0408163265306101</v>
      </c>
    </row>
    <row r="56" spans="1:50" x14ac:dyDescent="0.3">
      <c r="A56" s="28">
        <v>1590</v>
      </c>
      <c r="B56" s="13">
        <v>0</v>
      </c>
      <c r="C56" s="5">
        <v>4.1322314049586701</v>
      </c>
      <c r="D56" s="5">
        <v>-8.0924855491329399</v>
      </c>
      <c r="E56" s="5">
        <v>0</v>
      </c>
      <c r="G56" s="13">
        <v>1.1235955056179701</v>
      </c>
      <c r="H56" s="5">
        <v>2.0833333333333299</v>
      </c>
      <c r="I56" s="5">
        <v>2.9411764705882399</v>
      </c>
      <c r="J56" s="5">
        <v>2.0833333333333299</v>
      </c>
      <c r="L56" s="13">
        <v>-6.3829787234042596</v>
      </c>
      <c r="M56" s="5">
        <v>0.67114093959732002</v>
      </c>
      <c r="N56" s="5">
        <v>-1.3698630136986301</v>
      </c>
      <c r="O56" s="5">
        <v>23.134328358209</v>
      </c>
      <c r="Q56" s="13">
        <v>-13.0434782608696</v>
      </c>
      <c r="R56" s="5">
        <v>1.5037593984962401</v>
      </c>
      <c r="S56" s="5">
        <v>-10.6741573033708</v>
      </c>
      <c r="T56" s="5">
        <v>25.196850393700799</v>
      </c>
      <c r="V56" s="13">
        <v>-14.044943820224701</v>
      </c>
      <c r="W56" s="5">
        <v>0</v>
      </c>
      <c r="X56" s="5">
        <v>-8.4210526315789505</v>
      </c>
      <c r="Y56" s="5">
        <v>-40</v>
      </c>
      <c r="AA56" s="13">
        <v>-3.2258064516129101</v>
      </c>
      <c r="AB56" s="5">
        <v>-2.32558139534884</v>
      </c>
      <c r="AC56" s="5">
        <v>1.0050251256281499</v>
      </c>
      <c r="AD56" s="5">
        <v>0</v>
      </c>
      <c r="AF56" s="13">
        <v>0</v>
      </c>
      <c r="AG56" s="5">
        <v>0</v>
      </c>
      <c r="AH56" s="5">
        <v>0.48543689320387701</v>
      </c>
      <c r="AI56" s="5">
        <v>1.0869565217391299</v>
      </c>
      <c r="AK56" s="13">
        <v>4.1666666666666696</v>
      </c>
      <c r="AL56" s="5">
        <v>-1.5267175572519001</v>
      </c>
      <c r="AM56" s="5">
        <v>3.3112582781456901</v>
      </c>
      <c r="AN56" s="5">
        <v>2.5906735751295402</v>
      </c>
      <c r="AP56" s="13">
        <v>-5.9907834101382402</v>
      </c>
      <c r="AQ56" s="5">
        <v>-1.72413793103448</v>
      </c>
      <c r="AR56" s="5">
        <v>-5.6338028169014098</v>
      </c>
      <c r="AS56" s="5">
        <v>-1.9920318725099699</v>
      </c>
      <c r="AU56" s="13">
        <v>-22.471910112359598</v>
      </c>
      <c r="AV56" s="5">
        <v>6.61157024793388</v>
      </c>
      <c r="AW56" s="5">
        <v>-2.0100502512562701</v>
      </c>
      <c r="AX56" s="5">
        <v>-0.51020408163264597</v>
      </c>
    </row>
    <row r="57" spans="1:50" x14ac:dyDescent="0.3">
      <c r="A57" s="28">
        <v>1620</v>
      </c>
      <c r="B57" s="13">
        <v>2.0408163265306101</v>
      </c>
      <c r="C57" s="5">
        <v>1.65289256198347</v>
      </c>
      <c r="D57" s="5">
        <v>-8.0924855491329399</v>
      </c>
      <c r="E57" s="5">
        <v>0</v>
      </c>
      <c r="G57" s="13">
        <v>1.1235955056179701</v>
      </c>
      <c r="H57" s="5">
        <v>0</v>
      </c>
      <c r="I57" s="5">
        <v>0</v>
      </c>
      <c r="J57" s="5">
        <v>0</v>
      </c>
      <c r="L57" s="13">
        <v>-6.3829787234042596</v>
      </c>
      <c r="M57" s="5">
        <v>0.67114093959732002</v>
      </c>
      <c r="N57" s="5">
        <v>-5.4794520547945202</v>
      </c>
      <c r="O57" s="5">
        <v>9.70149253731344</v>
      </c>
      <c r="Q57" s="13">
        <v>-17.3913043478261</v>
      </c>
      <c r="R57" s="5">
        <v>1.5037593984962401</v>
      </c>
      <c r="S57" s="5">
        <v>-64.606741573033702</v>
      </c>
      <c r="T57" s="5">
        <v>-14.9606299212598</v>
      </c>
      <c r="V57" s="13">
        <v>-12.3595505617978</v>
      </c>
      <c r="W57" s="5">
        <v>2.2222222222222201</v>
      </c>
      <c r="X57" s="5">
        <v>-8.4210526315789505</v>
      </c>
      <c r="Y57" s="5">
        <v>-36.923076923076898</v>
      </c>
      <c r="AA57" s="13">
        <v>-3.2258064516129101</v>
      </c>
      <c r="AB57" s="5">
        <v>-2.32558139534884</v>
      </c>
      <c r="AC57" s="5">
        <v>-3.5175879396984899</v>
      </c>
      <c r="AD57" s="5">
        <v>-5.2631578947368398</v>
      </c>
      <c r="AF57" s="13">
        <v>0</v>
      </c>
      <c r="AG57" s="5">
        <v>0</v>
      </c>
      <c r="AH57" s="5">
        <v>-0.970873786407774</v>
      </c>
      <c r="AI57" s="5">
        <v>-0.54347826086956896</v>
      </c>
      <c r="AK57" s="13">
        <v>8.3333333333333304</v>
      </c>
      <c r="AL57" s="5">
        <v>-1.5267175572519001</v>
      </c>
      <c r="AM57" s="5">
        <v>5.2980132450331103</v>
      </c>
      <c r="AN57" s="5">
        <v>2.5906735751295402</v>
      </c>
      <c r="AP57" s="13">
        <v>-4.6082949308755703</v>
      </c>
      <c r="AQ57" s="5">
        <v>-1.72413793103448</v>
      </c>
      <c r="AR57" s="5">
        <v>-5.6338028169014098</v>
      </c>
      <c r="AS57" s="5">
        <v>-1.9920318725099699</v>
      </c>
      <c r="AU57" s="13">
        <v>-19.101123595505602</v>
      </c>
      <c r="AV57" s="5">
        <v>4.1322314049586701</v>
      </c>
      <c r="AW57" s="5">
        <v>-0.50251256281406298</v>
      </c>
      <c r="AX57" s="5">
        <v>-0.51020408163264597</v>
      </c>
    </row>
    <row r="58" spans="1:50" x14ac:dyDescent="0.3">
      <c r="A58" s="28">
        <v>1650</v>
      </c>
      <c r="B58" s="13">
        <v>2.0408163265306101</v>
      </c>
      <c r="C58" s="5">
        <v>1.65289256198347</v>
      </c>
      <c r="D58" s="5">
        <v>-6.35838150289017</v>
      </c>
      <c r="E58" s="5">
        <v>1.2820512820512799</v>
      </c>
      <c r="G58" s="13">
        <v>1.1235955056179701</v>
      </c>
      <c r="H58" s="5">
        <v>0</v>
      </c>
      <c r="I58" s="5">
        <v>0</v>
      </c>
      <c r="J58" s="5">
        <v>0</v>
      </c>
      <c r="L58" s="13">
        <v>-4.2553191489361701</v>
      </c>
      <c r="M58" s="5">
        <v>0.67114093959732002</v>
      </c>
      <c r="N58" s="5">
        <v>-3.4246575342465699</v>
      </c>
      <c r="O58" s="5">
        <v>7.46268656716419</v>
      </c>
      <c r="Q58" s="13">
        <v>-43.478260869565197</v>
      </c>
      <c r="R58" s="5">
        <v>3.7593984962406002</v>
      </c>
      <c r="S58" s="5">
        <v>-78.089887640449405</v>
      </c>
      <c r="T58" s="5">
        <v>-71.653543307086593</v>
      </c>
      <c r="V58" s="13">
        <v>-10.6741573033708</v>
      </c>
      <c r="W58" s="5">
        <v>2.2222222222222201</v>
      </c>
      <c r="X58" s="5">
        <v>-8.4210526315789505</v>
      </c>
      <c r="Y58" s="5">
        <v>-35.384615384615401</v>
      </c>
      <c r="AA58" s="13">
        <v>-3.2258064516129101</v>
      </c>
      <c r="AB58" s="5">
        <v>-2.32558139534884</v>
      </c>
      <c r="AC58" s="5">
        <v>-3.5175879396984899</v>
      </c>
      <c r="AD58" s="5">
        <v>-5.2631578947368398</v>
      </c>
      <c r="AF58" s="13">
        <v>0</v>
      </c>
      <c r="AG58" s="5">
        <v>0</v>
      </c>
      <c r="AH58" s="5">
        <v>0.48543689320387701</v>
      </c>
      <c r="AI58" s="5">
        <v>-0.54347826086956896</v>
      </c>
      <c r="AJ58" s="34" t="s">
        <v>54</v>
      </c>
      <c r="AK58" s="13">
        <v>10.4166666666667</v>
      </c>
      <c r="AL58" s="5">
        <v>-1.5267175572519001</v>
      </c>
      <c r="AM58" s="5">
        <v>7.2847682119205297</v>
      </c>
      <c r="AN58" s="5">
        <v>4.1450777202072597</v>
      </c>
      <c r="AP58" s="13">
        <v>-3.2258064516128999</v>
      </c>
      <c r="AQ58" s="5">
        <v>-1.72413793103448</v>
      </c>
      <c r="AR58" s="5">
        <v>-5.6338028169014098</v>
      </c>
      <c r="AS58" s="5">
        <v>-1.9920318725099699</v>
      </c>
      <c r="AU58" s="13">
        <v>-15.730337078651701</v>
      </c>
      <c r="AV58" s="5">
        <v>4.1322314049586701</v>
      </c>
      <c r="AW58" s="5">
        <v>-5.0251256281407004</v>
      </c>
      <c r="AX58" s="5">
        <v>-5.1020408163265198</v>
      </c>
    </row>
    <row r="59" spans="1:50" x14ac:dyDescent="0.3">
      <c r="A59" s="28">
        <v>1680</v>
      </c>
      <c r="B59" s="13">
        <v>4.0816326530612299</v>
      </c>
      <c r="C59" s="5">
        <v>1.65289256198347</v>
      </c>
      <c r="D59" s="5">
        <v>-4.6242774566474001</v>
      </c>
      <c r="E59" s="5">
        <v>2.5641025641025599</v>
      </c>
      <c r="G59" s="13">
        <v>1.1235955056179701</v>
      </c>
      <c r="H59" s="5">
        <v>0</v>
      </c>
      <c r="I59" s="5">
        <v>0</v>
      </c>
      <c r="J59" s="5">
        <v>0</v>
      </c>
      <c r="L59" s="13">
        <v>-2.12765957446809</v>
      </c>
      <c r="M59" s="5">
        <v>-1.34228187919463</v>
      </c>
      <c r="N59" s="5">
        <v>-3.4246575342465699</v>
      </c>
      <c r="O59" s="5">
        <v>5.2238805970149302</v>
      </c>
      <c r="Q59" s="13">
        <v>-65.2173913043478</v>
      </c>
      <c r="R59" s="5">
        <v>3.7593984962406002</v>
      </c>
      <c r="S59" s="5">
        <v>-78.089887640449405</v>
      </c>
      <c r="T59" s="5">
        <v>-7.8740157480314998</v>
      </c>
      <c r="V59" s="13">
        <v>-7.3033707865168598</v>
      </c>
      <c r="W59" s="5">
        <v>0</v>
      </c>
      <c r="X59" s="5">
        <v>-8.4210526315789505</v>
      </c>
      <c r="Y59" s="5">
        <v>-30.769230769230798</v>
      </c>
      <c r="AA59" s="13">
        <v>-8.0645161290322598</v>
      </c>
      <c r="AB59" s="5">
        <v>-2.32558139534884</v>
      </c>
      <c r="AC59" s="5">
        <v>-3.5175879396984899</v>
      </c>
      <c r="AD59" s="5">
        <v>-3.9473684210526301</v>
      </c>
      <c r="AF59" s="13">
        <v>0</v>
      </c>
      <c r="AG59" s="5">
        <v>0</v>
      </c>
      <c r="AH59" s="5">
        <v>1.94174757281553</v>
      </c>
      <c r="AI59" s="5">
        <v>2.7173913043478199</v>
      </c>
      <c r="AK59" s="13">
        <v>14.5833333333333</v>
      </c>
      <c r="AL59" s="5">
        <v>-1.5267175572519001</v>
      </c>
      <c r="AM59" s="5">
        <v>5.2980132450331103</v>
      </c>
      <c r="AN59" s="5">
        <v>2.5906735751295402</v>
      </c>
      <c r="AP59" s="13">
        <v>-3.2258064516128999</v>
      </c>
      <c r="AQ59" s="5">
        <v>-1.72413793103448</v>
      </c>
      <c r="AR59" s="5">
        <v>-7.0422535211267601</v>
      </c>
      <c r="AS59" s="5">
        <v>-1.9920318725099699</v>
      </c>
      <c r="AU59" s="13">
        <v>-15.730337078651701</v>
      </c>
      <c r="AV59" s="5">
        <v>4.1322314049586701</v>
      </c>
      <c r="AW59" s="5">
        <v>-6.5326633165829104</v>
      </c>
      <c r="AX59" s="5">
        <v>-6.6326530612244801</v>
      </c>
    </row>
    <row r="60" spans="1:50" x14ac:dyDescent="0.3">
      <c r="A60" s="28">
        <v>1710</v>
      </c>
      <c r="B60" s="13">
        <v>4.0816326530612299</v>
      </c>
      <c r="C60" s="5">
        <v>1.65289256198347</v>
      </c>
      <c r="D60" s="5">
        <v>-6.35838150289017</v>
      </c>
      <c r="E60" s="5">
        <v>1.2820512820512799</v>
      </c>
      <c r="G60" s="13">
        <v>-2.2471910112359601</v>
      </c>
      <c r="H60" s="5">
        <v>0</v>
      </c>
      <c r="I60" s="5">
        <v>0</v>
      </c>
      <c r="J60" s="5">
        <v>0</v>
      </c>
      <c r="K60" s="34" t="s">
        <v>54</v>
      </c>
      <c r="L60" s="13">
        <v>0</v>
      </c>
      <c r="M60" s="5">
        <v>-1.34228187919463</v>
      </c>
      <c r="N60" s="5">
        <v>-1.3698630136986301</v>
      </c>
      <c r="O60" s="5">
        <v>0.74626865671642295</v>
      </c>
      <c r="Q60" s="13">
        <v>-78.260869565217405</v>
      </c>
      <c r="R60" s="5">
        <v>6.0150375939849603</v>
      </c>
      <c r="S60" s="5">
        <v>-57.865168539325801</v>
      </c>
      <c r="T60" s="5">
        <v>159.84251968503901</v>
      </c>
      <c r="V60" s="13">
        <v>-7.3033707865168598</v>
      </c>
      <c r="W60" s="5">
        <v>0</v>
      </c>
      <c r="X60" s="5">
        <v>-5.2631578947368496</v>
      </c>
      <c r="Y60" s="5">
        <v>-27.692307692307701</v>
      </c>
      <c r="AA60" s="13">
        <v>-8.0645161290322598</v>
      </c>
      <c r="AB60" s="5">
        <v>-2.32558139534884</v>
      </c>
      <c r="AC60" s="5">
        <v>-3.5175879396984899</v>
      </c>
      <c r="AD60" s="5">
        <v>-3.9473684210526301</v>
      </c>
      <c r="AF60" s="13">
        <v>0</v>
      </c>
      <c r="AG60" s="5">
        <v>0</v>
      </c>
      <c r="AH60" s="5">
        <v>6.31067961165048</v>
      </c>
      <c r="AI60" s="5">
        <v>5.9782608695652097</v>
      </c>
      <c r="AK60" s="13">
        <v>14.5833333333333</v>
      </c>
      <c r="AL60" s="5">
        <v>-1.5267175572519001</v>
      </c>
      <c r="AM60" s="5">
        <v>5.2980132450331103</v>
      </c>
      <c r="AN60" s="5">
        <v>1.03626943005182</v>
      </c>
      <c r="AP60" s="13">
        <v>-3.2258064516128999</v>
      </c>
      <c r="AQ60" s="5">
        <v>-1.72413793103448</v>
      </c>
      <c r="AR60" s="5">
        <v>-5.6338028169014098</v>
      </c>
      <c r="AS60" s="5">
        <v>-1.9920318725099699</v>
      </c>
      <c r="AU60" s="13">
        <v>-17.415730337078699</v>
      </c>
      <c r="AV60" s="5">
        <v>6.61157024793388</v>
      </c>
      <c r="AW60" s="5">
        <v>1.0050251256281499</v>
      </c>
      <c r="AX60" s="5">
        <v>-2.0408163265306101</v>
      </c>
    </row>
    <row r="61" spans="1:50" x14ac:dyDescent="0.3">
      <c r="A61" s="28">
        <v>1740</v>
      </c>
      <c r="B61" s="13">
        <v>6.12244897959184</v>
      </c>
      <c r="C61" s="5">
        <v>-0.826446280991741</v>
      </c>
      <c r="D61" s="5">
        <v>-4.6242774566474001</v>
      </c>
      <c r="E61" s="5">
        <v>1.2820512820512799</v>
      </c>
      <c r="G61" s="13">
        <v>-2.2471910112359601</v>
      </c>
      <c r="H61" s="5">
        <v>0</v>
      </c>
      <c r="I61" s="5">
        <v>0</v>
      </c>
      <c r="J61" s="5">
        <v>0</v>
      </c>
      <c r="L61" s="13">
        <v>0</v>
      </c>
      <c r="M61" s="5">
        <v>-1.34228187919463</v>
      </c>
      <c r="N61" s="5">
        <v>-1.3698630136986301</v>
      </c>
      <c r="O61" s="5">
        <v>2.9850746268656798</v>
      </c>
      <c r="Q61" s="13">
        <v>-73.913043478260903</v>
      </c>
      <c r="R61" s="5">
        <v>6.0150375939849603</v>
      </c>
      <c r="S61" s="5">
        <v>-32.5842696629214</v>
      </c>
      <c r="T61" s="5">
        <v>185.82677165354301</v>
      </c>
      <c r="V61" s="13">
        <v>-7.3033707865168598</v>
      </c>
      <c r="W61" s="5">
        <v>2.2222222222222201</v>
      </c>
      <c r="X61" s="5">
        <v>-5.2631578947368496</v>
      </c>
      <c r="Y61" s="5">
        <v>-26.153846153846199</v>
      </c>
      <c r="AA61" s="13">
        <v>-3.2258064516129101</v>
      </c>
      <c r="AB61" s="5">
        <v>-2.32558139534884</v>
      </c>
      <c r="AC61" s="5">
        <v>-3.5175879396984899</v>
      </c>
      <c r="AD61" s="5">
        <v>-3.9473684210526301</v>
      </c>
      <c r="AF61" s="13">
        <v>1.88679245283019</v>
      </c>
      <c r="AG61" s="5">
        <v>-2.0408163265306101</v>
      </c>
      <c r="AH61" s="5">
        <v>1.94174757281553</v>
      </c>
      <c r="AI61" s="5">
        <v>-2.1739130434782599</v>
      </c>
      <c r="AK61" s="13">
        <v>12.5</v>
      </c>
      <c r="AL61" s="5">
        <v>-1.5267175572519001</v>
      </c>
      <c r="AM61" s="5">
        <v>9.2715231788079393</v>
      </c>
      <c r="AN61" s="5">
        <v>4.1450777202072597</v>
      </c>
      <c r="AP61" s="13">
        <v>-3.2258064516128999</v>
      </c>
      <c r="AQ61" s="5">
        <v>-1.72413793103448</v>
      </c>
      <c r="AR61" s="5">
        <v>-5.6338028169014098</v>
      </c>
      <c r="AS61" s="5">
        <v>-1.9920318725099699</v>
      </c>
      <c r="AU61" s="13">
        <v>-19.101123595505602</v>
      </c>
      <c r="AV61" s="5">
        <v>6.61157024793388</v>
      </c>
      <c r="AW61" s="5">
        <v>5.5276381909547796</v>
      </c>
      <c r="AX61" s="5">
        <v>7.1428571428571503</v>
      </c>
    </row>
    <row r="62" spans="1:50" x14ac:dyDescent="0.3">
      <c r="A62" s="28">
        <v>1770</v>
      </c>
      <c r="B62" s="13">
        <v>6.12244897959184</v>
      </c>
      <c r="C62" s="5">
        <v>-0.826446280991741</v>
      </c>
      <c r="D62" s="5">
        <v>-2.8901734104046199</v>
      </c>
      <c r="E62" s="5">
        <v>2.5641025641025599</v>
      </c>
      <c r="G62" s="13">
        <v>-2.2471910112359601</v>
      </c>
      <c r="H62" s="5">
        <v>0</v>
      </c>
      <c r="I62" s="5">
        <v>0</v>
      </c>
      <c r="J62" s="5">
        <v>2.0833333333333299</v>
      </c>
      <c r="L62" s="13">
        <v>4.2553191489361701</v>
      </c>
      <c r="M62" s="5">
        <v>-1.34228187919463</v>
      </c>
      <c r="N62" s="5">
        <v>0.68493150684932003</v>
      </c>
      <c r="O62" s="5">
        <v>5.2238805970149302</v>
      </c>
      <c r="Q62" s="13">
        <v>-60.869565217391298</v>
      </c>
      <c r="R62" s="5">
        <v>8.2706766917293209</v>
      </c>
      <c r="S62" s="5">
        <v>-30.898876404494398</v>
      </c>
      <c r="T62" s="5">
        <v>221.25984251968501</v>
      </c>
      <c r="V62" s="13">
        <v>-3.9325842696629301</v>
      </c>
      <c r="W62" s="5">
        <v>2.2222222222222201</v>
      </c>
      <c r="X62" s="5">
        <v>-3.6842105263157898</v>
      </c>
      <c r="Y62" s="5">
        <v>-24.615384615384599</v>
      </c>
      <c r="AA62" s="13">
        <v>-3.2258064516129101</v>
      </c>
      <c r="AB62" s="5">
        <v>-2.32558139534884</v>
      </c>
      <c r="AC62" s="5">
        <v>-3.5175879396984899</v>
      </c>
      <c r="AD62" s="5">
        <v>-3.9473684210526301</v>
      </c>
      <c r="AF62" s="13">
        <v>0</v>
      </c>
      <c r="AG62" s="5">
        <v>0</v>
      </c>
      <c r="AH62" s="5">
        <v>0.48543689320387701</v>
      </c>
      <c r="AI62" s="5">
        <v>-2.1739130434782599</v>
      </c>
      <c r="AK62" s="13">
        <v>12.5</v>
      </c>
      <c r="AL62" s="5">
        <v>0.76335877862596002</v>
      </c>
      <c r="AM62" s="5">
        <v>7.2847682119205297</v>
      </c>
      <c r="AN62" s="5">
        <v>4.1450777202072597</v>
      </c>
      <c r="AP62" s="13">
        <v>-1.84331797235022</v>
      </c>
      <c r="AQ62" s="5">
        <v>-1.72413793103448</v>
      </c>
      <c r="AR62" s="5">
        <v>-5.6338028169014098</v>
      </c>
      <c r="AS62" s="5">
        <v>-1.9920318725099699</v>
      </c>
      <c r="AU62" s="13">
        <v>-14.044943820224701</v>
      </c>
      <c r="AV62" s="5">
        <v>6.61157024793388</v>
      </c>
      <c r="AW62" s="5">
        <v>-12.5628140703518</v>
      </c>
      <c r="AX62" s="5">
        <v>-8.1632653061224403</v>
      </c>
    </row>
    <row r="63" spans="1:50" x14ac:dyDescent="0.3">
      <c r="A63" s="28">
        <v>1800</v>
      </c>
      <c r="B63" s="13">
        <v>4.0816326530612299</v>
      </c>
      <c r="C63" s="5">
        <v>-0.826446280991741</v>
      </c>
      <c r="D63" s="5">
        <v>-1.15606936416185</v>
      </c>
      <c r="E63" s="5">
        <v>3.8461538461538498</v>
      </c>
      <c r="G63" s="13">
        <v>-5.6179775280898898</v>
      </c>
      <c r="H63" s="5">
        <v>0</v>
      </c>
      <c r="I63" s="5">
        <v>-2.9411764705882399</v>
      </c>
      <c r="J63" s="5">
        <v>4.1666666666666696</v>
      </c>
      <c r="L63" s="13">
        <v>4.2553191489361701</v>
      </c>
      <c r="M63" s="5">
        <v>-3.3557046979865701</v>
      </c>
      <c r="N63" s="5">
        <v>-1.3698630136986301</v>
      </c>
      <c r="O63" s="5">
        <v>0.74626865671642295</v>
      </c>
      <c r="Q63" s="13">
        <v>-50</v>
      </c>
      <c r="R63" s="5">
        <v>10.526315789473699</v>
      </c>
      <c r="S63" s="5">
        <v>-17.415730337078699</v>
      </c>
      <c r="T63" s="5">
        <v>13.3858267716535</v>
      </c>
      <c r="V63" s="13">
        <v>-3.9325842696629301</v>
      </c>
      <c r="W63" s="5">
        <v>2.2222222222222201</v>
      </c>
      <c r="X63" s="5">
        <v>-2.1052631578947398</v>
      </c>
      <c r="Y63" s="5">
        <v>-23.076923076923102</v>
      </c>
      <c r="AA63" s="13">
        <v>-3.2258064516129101</v>
      </c>
      <c r="AB63" s="5">
        <v>0</v>
      </c>
      <c r="AC63" s="5">
        <v>-3.5175879396984899</v>
      </c>
      <c r="AD63" s="5">
        <v>-3.9473684210526301</v>
      </c>
      <c r="AF63" s="13">
        <v>0</v>
      </c>
      <c r="AG63" s="5">
        <v>0</v>
      </c>
      <c r="AH63" s="5">
        <v>-2.42718446601942</v>
      </c>
      <c r="AI63" s="5">
        <v>-3.8043478260869601</v>
      </c>
      <c r="AK63" s="13">
        <v>16.6666666666667</v>
      </c>
      <c r="AL63" s="5">
        <v>-1.5267175572519001</v>
      </c>
      <c r="AM63" s="5">
        <v>3.3112582781456901</v>
      </c>
      <c r="AN63" s="5">
        <v>-0.51813471502589903</v>
      </c>
      <c r="AP63" s="13">
        <v>-1.84331797235022</v>
      </c>
      <c r="AQ63" s="5">
        <v>0.86206896551724799</v>
      </c>
      <c r="AR63" s="5">
        <v>-4.2253521126760596</v>
      </c>
      <c r="AS63" s="5">
        <v>-1.9920318725099699</v>
      </c>
      <c r="AU63" s="13">
        <v>-10.6741573033708</v>
      </c>
      <c r="AV63" s="5">
        <v>4.1322314049586701</v>
      </c>
      <c r="AW63" s="5">
        <v>-27.638190954773901</v>
      </c>
      <c r="AX63" s="5">
        <v>-25</v>
      </c>
    </row>
    <row r="64" spans="1:50" x14ac:dyDescent="0.3">
      <c r="A64" s="28">
        <v>1830</v>
      </c>
      <c r="B64" s="13">
        <v>4.0816326530612299</v>
      </c>
      <c r="C64" s="5">
        <v>-0.826446280991741</v>
      </c>
      <c r="D64" s="5">
        <v>0.57803468208092901</v>
      </c>
      <c r="E64" s="5">
        <v>3.8461538461538498</v>
      </c>
      <c r="G64" s="13">
        <v>-5.6179775280898898</v>
      </c>
      <c r="H64" s="5">
        <v>2.0833333333333299</v>
      </c>
      <c r="I64" s="5">
        <v>-2.9411764705882399</v>
      </c>
      <c r="J64" s="5">
        <v>-2.0833333333333299</v>
      </c>
      <c r="L64" s="13">
        <v>6.3829787234042596</v>
      </c>
      <c r="M64" s="5">
        <v>-3.3557046979865701</v>
      </c>
      <c r="N64" s="5">
        <v>-5.4794520547945202</v>
      </c>
      <c r="O64" s="5">
        <v>-10.4477611940298</v>
      </c>
      <c r="Q64" s="13">
        <v>-39.130434782608702</v>
      </c>
      <c r="R64" s="5">
        <v>3.7593984962406002</v>
      </c>
      <c r="S64" s="5">
        <v>-15.730337078651701</v>
      </c>
      <c r="T64" s="5">
        <v>-3.1496062992125999</v>
      </c>
      <c r="V64" s="13">
        <v>-5.6179775280898898</v>
      </c>
      <c r="W64" s="5">
        <v>2.2222222222222201</v>
      </c>
      <c r="X64" s="5">
        <v>-2.1052631578947398</v>
      </c>
      <c r="Y64" s="5">
        <v>-23.076923076923102</v>
      </c>
      <c r="AA64" s="13">
        <v>-3.2258064516129101</v>
      </c>
      <c r="AB64" s="5">
        <v>0</v>
      </c>
      <c r="AC64" s="5">
        <v>-3.5175879396984899</v>
      </c>
      <c r="AD64" s="5">
        <v>-2.6315789473684199</v>
      </c>
      <c r="AF64" s="13">
        <v>0</v>
      </c>
      <c r="AG64" s="5">
        <v>0</v>
      </c>
      <c r="AH64" s="5">
        <v>-0.970873786407774</v>
      </c>
      <c r="AI64" s="5">
        <v>-2.1739130434782599</v>
      </c>
      <c r="AK64" s="13">
        <v>12.5</v>
      </c>
      <c r="AL64" s="5">
        <v>-1.5267175572519001</v>
      </c>
      <c r="AM64" s="5">
        <v>-0.66225165562914401</v>
      </c>
      <c r="AN64" s="5">
        <v>-2.0725388601036201</v>
      </c>
      <c r="AP64" s="13">
        <v>-1.84331797235022</v>
      </c>
      <c r="AQ64" s="5">
        <v>-1.72413793103448</v>
      </c>
      <c r="AR64" s="5">
        <v>-2.8169014084507</v>
      </c>
      <c r="AS64" s="5">
        <v>-1.9920318725099699</v>
      </c>
      <c r="AU64" s="13">
        <v>-20.7865168539326</v>
      </c>
      <c r="AV64" s="5">
        <v>4.1322314049586701</v>
      </c>
      <c r="AW64" s="5">
        <v>-17.085427135678401</v>
      </c>
      <c r="AX64" s="5">
        <v>-14.285714285714301</v>
      </c>
    </row>
    <row r="65" spans="1:50" x14ac:dyDescent="0.3">
      <c r="A65" s="28">
        <v>1860</v>
      </c>
      <c r="B65" s="13">
        <v>6.12244897959184</v>
      </c>
      <c r="C65" s="5">
        <v>-0.826446280991741</v>
      </c>
      <c r="D65" s="5">
        <v>-1.15606936416185</v>
      </c>
      <c r="E65" s="5">
        <v>3.8461538461538498</v>
      </c>
      <c r="G65" s="13">
        <v>-5.6179775280898898</v>
      </c>
      <c r="H65" s="5">
        <v>2.0833333333333299</v>
      </c>
      <c r="I65" s="5">
        <v>-8.8235294117647101</v>
      </c>
      <c r="J65" s="5">
        <v>-4.1666666666666696</v>
      </c>
      <c r="L65" s="13">
        <v>2.12765957446809</v>
      </c>
      <c r="M65" s="5">
        <v>-3.3557046979865701</v>
      </c>
      <c r="N65" s="5">
        <v>-5.4794520547945202</v>
      </c>
      <c r="O65" s="5">
        <v>-3.7313432835820799</v>
      </c>
      <c r="Q65" s="13">
        <v>-30.434782608695699</v>
      </c>
      <c r="R65" s="5">
        <v>3.7593984962406002</v>
      </c>
      <c r="S65" s="5">
        <v>-19.101123595505602</v>
      </c>
      <c r="T65" s="5">
        <v>-17.3228346456693</v>
      </c>
      <c r="U65" s="34" t="s">
        <v>45</v>
      </c>
      <c r="V65" s="13">
        <v>-7.3033707865168598</v>
      </c>
      <c r="W65" s="5">
        <v>0</v>
      </c>
      <c r="X65" s="5">
        <v>-0.52631578947368796</v>
      </c>
      <c r="Y65" s="5">
        <v>-21.538461538461501</v>
      </c>
      <c r="AA65" s="13">
        <v>-3.2258064516129101</v>
      </c>
      <c r="AB65" s="5">
        <v>0</v>
      </c>
      <c r="AC65" s="5">
        <v>-2.0100502512562701</v>
      </c>
      <c r="AD65" s="5">
        <v>-2.6315789473684199</v>
      </c>
      <c r="AF65" s="13">
        <v>-1.88679245283019</v>
      </c>
      <c r="AG65" s="5">
        <v>0</v>
      </c>
      <c r="AH65" s="5">
        <v>-2.42718446601942</v>
      </c>
      <c r="AI65" s="5">
        <v>4.3478260869565197</v>
      </c>
      <c r="AK65" s="13">
        <v>8.3333333333333304</v>
      </c>
      <c r="AL65" s="5">
        <v>0.76335877862596002</v>
      </c>
      <c r="AM65" s="5">
        <v>-0.66225165562914401</v>
      </c>
      <c r="AN65" s="5">
        <v>-2.0725388601036201</v>
      </c>
      <c r="AP65" s="13">
        <v>-0.460829493087551</v>
      </c>
      <c r="AQ65" s="5">
        <v>-1.72413793103448</v>
      </c>
      <c r="AR65" s="5">
        <v>-1.40845070422535</v>
      </c>
      <c r="AS65" s="5">
        <v>-1.9920318725099699</v>
      </c>
      <c r="AU65" s="13">
        <v>-32.5842696629214</v>
      </c>
      <c r="AV65" s="5">
        <v>9.0909090909090899</v>
      </c>
      <c r="AW65" s="5">
        <v>-21.608040201005</v>
      </c>
      <c r="AX65" s="5">
        <v>-21.938775510204099</v>
      </c>
    </row>
    <row r="66" spans="1:50" x14ac:dyDescent="0.3">
      <c r="A66" s="28">
        <v>1890</v>
      </c>
      <c r="B66" s="13">
        <v>8.1632653061224492</v>
      </c>
      <c r="C66" s="5">
        <v>-3.3057851239669498</v>
      </c>
      <c r="D66" s="5">
        <v>-1.15606936416185</v>
      </c>
      <c r="E66" s="5">
        <v>3.8461538461538498</v>
      </c>
      <c r="G66" s="13">
        <v>-8.9887640449438209</v>
      </c>
      <c r="H66" s="5">
        <v>0</v>
      </c>
      <c r="I66" s="5">
        <v>-11.764705882352899</v>
      </c>
      <c r="J66" s="5">
        <v>-4.1666666666666696</v>
      </c>
      <c r="L66" s="13">
        <v>-4.2553191489361701</v>
      </c>
      <c r="M66" s="5">
        <v>-3.3557046979865701</v>
      </c>
      <c r="N66" s="5">
        <v>-3.4246575342465699</v>
      </c>
      <c r="O66" s="5">
        <v>2.9850746268656798</v>
      </c>
      <c r="Q66" s="13">
        <v>-21.739130434782599</v>
      </c>
      <c r="R66" s="5">
        <v>6.0150375939849603</v>
      </c>
      <c r="S66" s="5">
        <v>-24.157303370786501</v>
      </c>
      <c r="T66" s="5">
        <v>-40.944881889763799</v>
      </c>
      <c r="V66" s="13">
        <v>-5.6179775280898898</v>
      </c>
      <c r="W66" s="5">
        <v>0</v>
      </c>
      <c r="X66" s="5">
        <v>-2.1052631578947398</v>
      </c>
      <c r="Y66" s="5">
        <v>-20</v>
      </c>
      <c r="AA66" s="13">
        <v>-3.2258064516129101</v>
      </c>
      <c r="AB66" s="5">
        <v>0</v>
      </c>
      <c r="AC66" s="5">
        <v>-2.0100502512562701</v>
      </c>
      <c r="AD66" s="5">
        <v>-2.6315789473684199</v>
      </c>
      <c r="AF66" s="13">
        <v>-1.88679245283019</v>
      </c>
      <c r="AG66" s="5">
        <v>0</v>
      </c>
      <c r="AH66" s="5">
        <v>-0.970873786407774</v>
      </c>
      <c r="AI66" s="5">
        <v>1.0869565217391299</v>
      </c>
      <c r="AJ66" s="34" t="s">
        <v>45</v>
      </c>
      <c r="AK66" s="13">
        <v>6.25</v>
      </c>
      <c r="AL66" s="5">
        <v>0.76335877862596002</v>
      </c>
      <c r="AM66" s="5">
        <v>-2.64900662251656</v>
      </c>
      <c r="AN66" s="5">
        <v>-3.6269430051813401</v>
      </c>
      <c r="AP66" s="13">
        <v>-0.460829493087551</v>
      </c>
      <c r="AQ66" s="5">
        <v>-1.72413793103448</v>
      </c>
      <c r="AR66" s="5">
        <v>0</v>
      </c>
      <c r="AS66" s="5">
        <v>-0.79681274900399002</v>
      </c>
      <c r="AU66" s="13">
        <v>-32.5842696629214</v>
      </c>
      <c r="AV66" s="5">
        <v>9.0909090909090899</v>
      </c>
      <c r="AW66" s="5">
        <v>-11.055276381909501</v>
      </c>
      <c r="AX66" s="5">
        <v>-11.2244897959184</v>
      </c>
    </row>
    <row r="67" spans="1:50" x14ac:dyDescent="0.3">
      <c r="A67" s="28">
        <v>1920</v>
      </c>
      <c r="B67" s="13">
        <v>6.12244897959184</v>
      </c>
      <c r="C67" s="5">
        <v>-3.3057851239669498</v>
      </c>
      <c r="D67" s="5">
        <v>-2.8901734104046199</v>
      </c>
      <c r="E67" s="5">
        <v>2.5641025641025599</v>
      </c>
      <c r="G67" s="13">
        <v>-15.730337078651701</v>
      </c>
      <c r="H67" s="5">
        <v>2.0833333333333299</v>
      </c>
      <c r="I67" s="5">
        <v>-5.8823529411764701</v>
      </c>
      <c r="J67" s="5">
        <v>-2.0833333333333299</v>
      </c>
      <c r="L67" s="13">
        <v>-4.2553191489361701</v>
      </c>
      <c r="M67" s="5">
        <v>-3.3557046979865701</v>
      </c>
      <c r="N67" s="5">
        <v>-1.3698630136986301</v>
      </c>
      <c r="O67" s="5">
        <v>7.46268656716419</v>
      </c>
      <c r="Q67" s="13">
        <v>-19.565217391304301</v>
      </c>
      <c r="R67" s="5">
        <v>8.2706766917293209</v>
      </c>
      <c r="S67" s="5">
        <v>-25.842696629213499</v>
      </c>
      <c r="T67" s="5">
        <v>266.14173228346499</v>
      </c>
      <c r="V67" s="13">
        <v>-7.3033707865168598</v>
      </c>
      <c r="W67" s="5">
        <v>-2.2222222222222201</v>
      </c>
      <c r="X67" s="5">
        <v>1.0526315789473599</v>
      </c>
      <c r="Y67" s="5">
        <v>-18.461538461538499</v>
      </c>
      <c r="AA67" s="13">
        <v>-3.2258064516129101</v>
      </c>
      <c r="AB67" s="5">
        <v>0</v>
      </c>
      <c r="AC67" s="5">
        <v>-2.0100502512562701</v>
      </c>
      <c r="AD67" s="5">
        <v>-1.31578947368421</v>
      </c>
      <c r="AF67" s="13">
        <v>1.88679245283019</v>
      </c>
      <c r="AG67" s="5">
        <v>-2.0408163265306101</v>
      </c>
      <c r="AH67" s="5">
        <v>-0.970873786407774</v>
      </c>
      <c r="AI67" s="5">
        <v>1.0869565217391299</v>
      </c>
      <c r="AK67" s="13">
        <v>4.1666666666666696</v>
      </c>
      <c r="AL67" s="5">
        <v>0.76335877862596002</v>
      </c>
      <c r="AM67" s="5">
        <v>1.32450331125827</v>
      </c>
      <c r="AN67" s="5">
        <v>-0.51813471502589903</v>
      </c>
      <c r="AP67" s="13">
        <v>0.92165898617512199</v>
      </c>
      <c r="AQ67" s="5">
        <v>-1.72413793103448</v>
      </c>
      <c r="AR67" s="5">
        <v>-1.40845070422535</v>
      </c>
      <c r="AS67" s="5">
        <v>-0.79681274900399002</v>
      </c>
      <c r="AU67" s="13">
        <v>-34.269662921348299</v>
      </c>
      <c r="AV67" s="5">
        <v>11.5702479338843</v>
      </c>
      <c r="AW67" s="5">
        <v>-2.0100502512562701</v>
      </c>
      <c r="AX67" s="5">
        <v>-2.0408163265306101</v>
      </c>
    </row>
    <row r="68" spans="1:50" x14ac:dyDescent="0.3">
      <c r="A68" s="28">
        <v>1950</v>
      </c>
      <c r="B68" s="13">
        <v>6.12244897959184</v>
      </c>
      <c r="C68" s="5">
        <v>-3.3057851239669498</v>
      </c>
      <c r="D68" s="5">
        <v>-2.8901734104046199</v>
      </c>
      <c r="E68" s="5">
        <v>2.5641025641025599</v>
      </c>
      <c r="G68" s="13">
        <v>-22.471910112359598</v>
      </c>
      <c r="H68" s="5">
        <v>2.0833333333333299</v>
      </c>
      <c r="I68" s="5">
        <v>-5.8823529411764701</v>
      </c>
      <c r="J68" s="5">
        <v>-4.1666666666666696</v>
      </c>
      <c r="L68" s="13">
        <v>-2.12765957446809</v>
      </c>
      <c r="M68" s="5">
        <v>-3.3557046979865701</v>
      </c>
      <c r="N68" s="5">
        <v>0.68493150684932003</v>
      </c>
      <c r="O68" s="5">
        <v>16.417910447761201</v>
      </c>
      <c r="Q68" s="13">
        <v>-19.565217391304301</v>
      </c>
      <c r="R68" s="5">
        <v>8.2706766917293209</v>
      </c>
      <c r="S68" s="5">
        <v>-22.471910112359598</v>
      </c>
      <c r="T68" s="5">
        <v>181.10236220472399</v>
      </c>
      <c r="V68" s="13">
        <v>-2.2471910112359601</v>
      </c>
      <c r="W68" s="5">
        <v>-2.2222222222222201</v>
      </c>
      <c r="X68" s="5">
        <v>-3.6842105263157898</v>
      </c>
      <c r="Y68" s="5">
        <v>-18.461538461538499</v>
      </c>
      <c r="AA68" s="13">
        <v>-3.2258064516129101</v>
      </c>
      <c r="AB68" s="5">
        <v>0</v>
      </c>
      <c r="AC68" s="5">
        <v>1.0050251256281499</v>
      </c>
      <c r="AD68" s="5">
        <v>0</v>
      </c>
      <c r="AF68" s="13">
        <v>1.88679245283019</v>
      </c>
      <c r="AG68" s="5">
        <v>-2.0408163265306101</v>
      </c>
      <c r="AH68" s="5">
        <v>-2.42718446601942</v>
      </c>
      <c r="AI68" s="5">
        <v>2.7173913043478199</v>
      </c>
      <c r="AK68" s="13">
        <v>4.1666666666666696</v>
      </c>
      <c r="AL68" s="5">
        <v>0.76335877862596002</v>
      </c>
      <c r="AM68" s="5">
        <v>7.2847682119205297</v>
      </c>
      <c r="AN68" s="5">
        <v>2.5906735751295402</v>
      </c>
      <c r="AP68" s="13">
        <v>0.92165898617512199</v>
      </c>
      <c r="AQ68" s="5">
        <v>0.86206896551724799</v>
      </c>
      <c r="AR68" s="5">
        <v>0</v>
      </c>
      <c r="AS68" s="5">
        <v>0.39840637450198602</v>
      </c>
      <c r="AU68" s="13">
        <v>-29.2134831460674</v>
      </c>
      <c r="AV68" s="5">
        <v>14.049586776859501</v>
      </c>
      <c r="AW68" s="5">
        <v>-11.055276381909501</v>
      </c>
      <c r="AX68" s="5">
        <v>-8.1632653061224403</v>
      </c>
    </row>
    <row r="69" spans="1:50" x14ac:dyDescent="0.3">
      <c r="A69" s="28">
        <v>1980</v>
      </c>
      <c r="B69" s="13">
        <v>4.0816326530612299</v>
      </c>
      <c r="C69" s="5">
        <v>-3.3057851239669498</v>
      </c>
      <c r="D69" s="5">
        <v>-4.6242774566474001</v>
      </c>
      <c r="E69" s="5">
        <v>1.2820512820512799</v>
      </c>
      <c r="G69" s="13">
        <v>-25.842696629213499</v>
      </c>
      <c r="H69" s="5">
        <v>2.0833333333333299</v>
      </c>
      <c r="I69" s="5">
        <v>-5.8823529411764701</v>
      </c>
      <c r="J69" s="5">
        <v>-4.1666666666666696</v>
      </c>
      <c r="K69" s="34" t="s">
        <v>45</v>
      </c>
      <c r="L69" s="13">
        <v>0</v>
      </c>
      <c r="M69" s="5">
        <v>-3.3557046979865701</v>
      </c>
      <c r="N69" s="5">
        <v>0.68493150684932003</v>
      </c>
      <c r="O69" s="5">
        <v>11.9402985074627</v>
      </c>
      <c r="Q69" s="13">
        <v>-21.739130434782599</v>
      </c>
      <c r="R69" s="5">
        <v>6.0150375939849603</v>
      </c>
      <c r="S69" s="5">
        <v>-15.730337078651701</v>
      </c>
      <c r="T69" s="5">
        <v>263.779527559055</v>
      </c>
      <c r="V69" s="13">
        <v>-0.56179775280899302</v>
      </c>
      <c r="W69" s="5">
        <v>-2.2222222222222201</v>
      </c>
      <c r="X69" s="5">
        <v>-10</v>
      </c>
      <c r="Y69" s="5">
        <v>-23.076923076923102</v>
      </c>
      <c r="AA69" s="13">
        <v>1.61290322580645</v>
      </c>
      <c r="AB69" s="5">
        <v>0</v>
      </c>
      <c r="AC69" s="5">
        <v>-0.50251256281406298</v>
      </c>
      <c r="AD69" s="5">
        <v>0</v>
      </c>
      <c r="AF69" s="13">
        <v>1.88679245283019</v>
      </c>
      <c r="AG69" s="5">
        <v>-2.0408163265306101</v>
      </c>
      <c r="AH69" s="5">
        <v>-6.7961165048543801</v>
      </c>
      <c r="AI69" s="5">
        <v>-2.1739130434782599</v>
      </c>
      <c r="AK69" s="13">
        <v>6.25</v>
      </c>
      <c r="AL69" s="5">
        <v>0.76335877862596002</v>
      </c>
      <c r="AM69" s="5">
        <v>9.2715231788079393</v>
      </c>
      <c r="AN69" s="5">
        <v>5.6994818652849801</v>
      </c>
      <c r="AP69" s="13">
        <v>3.6866359447004702</v>
      </c>
      <c r="AQ69" s="5">
        <v>0.86206896551724799</v>
      </c>
      <c r="AR69" s="5">
        <v>0</v>
      </c>
      <c r="AS69" s="5">
        <v>0.39840637450198602</v>
      </c>
      <c r="AU69" s="13">
        <v>-22.471910112359598</v>
      </c>
      <c r="AV69" s="5">
        <v>11.5702479338843</v>
      </c>
      <c r="AW69" s="5">
        <v>-18.5929648241206</v>
      </c>
      <c r="AX69" s="5">
        <v>-20.408163265306101</v>
      </c>
    </row>
    <row r="70" spans="1:50" x14ac:dyDescent="0.3">
      <c r="A70" s="28">
        <v>2010</v>
      </c>
      <c r="B70" s="13">
        <v>4.0816326530612299</v>
      </c>
      <c r="C70" s="5">
        <v>-3.3057851239669498</v>
      </c>
      <c r="D70" s="5">
        <v>-2.8901734104046199</v>
      </c>
      <c r="E70" s="5">
        <v>0</v>
      </c>
      <c r="G70" s="13">
        <v>-25.842696629213499</v>
      </c>
      <c r="H70" s="5">
        <v>4.1666666666666696</v>
      </c>
      <c r="I70" s="5">
        <v>-5.8823529411764701</v>
      </c>
      <c r="J70" s="5">
        <v>-4.1666666666666696</v>
      </c>
      <c r="L70" s="13">
        <v>4.2553191489361701</v>
      </c>
      <c r="M70" s="5">
        <v>-3.3557046979865701</v>
      </c>
      <c r="N70" s="5">
        <v>-3.4246575342465699</v>
      </c>
      <c r="O70" s="5">
        <v>2.9850746268656798</v>
      </c>
      <c r="Q70" s="13">
        <v>-21.739130434782599</v>
      </c>
      <c r="R70" s="5">
        <v>8.2706766917293209</v>
      </c>
      <c r="S70" s="5">
        <v>-12.3595505617978</v>
      </c>
      <c r="T70" s="5">
        <v>266.14173228346499</v>
      </c>
      <c r="V70" s="13">
        <v>-3.9325842696629301</v>
      </c>
      <c r="W70" s="5">
        <v>-4.44444444444445</v>
      </c>
      <c r="X70" s="5">
        <v>-6.8421052631579</v>
      </c>
      <c r="Y70" s="5">
        <v>-23.076923076923102</v>
      </c>
      <c r="AA70" s="13">
        <v>1.61290322580645</v>
      </c>
      <c r="AB70" s="5">
        <v>0</v>
      </c>
      <c r="AC70" s="5">
        <v>-0.50251256281406298</v>
      </c>
      <c r="AD70" s="5">
        <v>0</v>
      </c>
      <c r="AE70" s="34" t="s">
        <v>54</v>
      </c>
      <c r="AF70" s="13">
        <v>-7.5471698113207601</v>
      </c>
      <c r="AG70" s="5">
        <v>0</v>
      </c>
      <c r="AH70" s="5">
        <v>-15.5339805825243</v>
      </c>
      <c r="AI70" s="5">
        <v>1.0869565217391299</v>
      </c>
      <c r="AK70" s="13">
        <v>8.3333333333333304</v>
      </c>
      <c r="AL70" s="5">
        <v>-1.5267175572519001</v>
      </c>
      <c r="AM70" s="5">
        <v>9.2715231788079393</v>
      </c>
      <c r="AN70" s="5">
        <v>5.6994818652849801</v>
      </c>
      <c r="AP70" s="13">
        <v>3.6866359447004702</v>
      </c>
      <c r="AQ70" s="5">
        <v>0.86206896551724799</v>
      </c>
      <c r="AR70" s="5">
        <v>-4.2253521126760596</v>
      </c>
      <c r="AS70" s="5">
        <v>-1.9920318725099699</v>
      </c>
      <c r="AU70" s="13">
        <v>-24.157303370786501</v>
      </c>
      <c r="AV70" s="5">
        <v>11.5702479338843</v>
      </c>
      <c r="AW70" s="5">
        <v>-8.0402010050251196</v>
      </c>
      <c r="AX70" s="5">
        <v>-11.2244897959184</v>
      </c>
    </row>
    <row r="71" spans="1:50" x14ac:dyDescent="0.3">
      <c r="A71" s="28">
        <v>2040</v>
      </c>
      <c r="B71" s="13">
        <v>2.0408163265306101</v>
      </c>
      <c r="C71" s="5">
        <v>-3.3057851239669498</v>
      </c>
      <c r="D71" s="5">
        <v>-2.8901734104046199</v>
      </c>
      <c r="E71" s="5">
        <v>1.2820512820512799</v>
      </c>
      <c r="G71" s="13">
        <v>-22.471910112359598</v>
      </c>
      <c r="H71" s="5">
        <v>4.1666666666666696</v>
      </c>
      <c r="I71" s="5">
        <v>-2.9411764705882399</v>
      </c>
      <c r="J71" s="5">
        <v>2.0833333333333299</v>
      </c>
      <c r="L71" s="13">
        <v>8.5106382978723403</v>
      </c>
      <c r="M71" s="5">
        <v>-5.3691275167785202</v>
      </c>
      <c r="N71" s="5">
        <v>-3.4246575342465699</v>
      </c>
      <c r="O71" s="5">
        <v>-1.4925373134328299</v>
      </c>
      <c r="Q71" s="13">
        <v>-19.565217391304301</v>
      </c>
      <c r="R71" s="5">
        <v>6.0150375939849603</v>
      </c>
      <c r="S71" s="5">
        <v>-5.6179775280898898</v>
      </c>
      <c r="T71" s="5">
        <v>162.204724409449</v>
      </c>
      <c r="V71" s="13">
        <v>-10.6741573033708</v>
      </c>
      <c r="W71" s="5">
        <v>0</v>
      </c>
      <c r="X71" s="5">
        <v>-0.52631578947368796</v>
      </c>
      <c r="Y71" s="5">
        <v>-18.461538461538499</v>
      </c>
      <c r="AA71" s="13">
        <v>1.61290322580645</v>
      </c>
      <c r="AB71" s="5">
        <v>0</v>
      </c>
      <c r="AC71" s="5">
        <v>2.51256281407036</v>
      </c>
      <c r="AD71" s="5">
        <v>3.9473684210526301</v>
      </c>
      <c r="AF71" s="13">
        <v>-3.7735849056603801</v>
      </c>
      <c r="AG71" s="5">
        <v>0</v>
      </c>
      <c r="AH71" s="5">
        <v>-14.0776699029126</v>
      </c>
      <c r="AI71" s="5">
        <v>1.0869565217391299</v>
      </c>
      <c r="AK71" s="13">
        <v>10.4166666666667</v>
      </c>
      <c r="AL71" s="5">
        <v>-1.5267175572519001</v>
      </c>
      <c r="AM71" s="5">
        <v>7.2847682119205297</v>
      </c>
      <c r="AN71" s="5">
        <v>4.1450777202072597</v>
      </c>
      <c r="AP71" s="13">
        <v>2.30414746543779</v>
      </c>
      <c r="AQ71" s="5">
        <v>-1.72413793103448</v>
      </c>
      <c r="AR71" s="5">
        <v>-2.8169014084507</v>
      </c>
      <c r="AS71" s="5">
        <v>-1.9920318725099699</v>
      </c>
      <c r="AU71" s="13">
        <v>-30.898876404494398</v>
      </c>
      <c r="AV71" s="5">
        <v>14.049586776859501</v>
      </c>
      <c r="AW71" s="5">
        <v>-0.50251256281406298</v>
      </c>
      <c r="AX71" s="5">
        <v>-2.0408163265306101</v>
      </c>
    </row>
    <row r="72" spans="1:50" x14ac:dyDescent="0.3">
      <c r="A72" s="28">
        <v>2070</v>
      </c>
      <c r="B72" s="13">
        <v>-2.0408163265306101</v>
      </c>
      <c r="C72" s="5">
        <v>-0.826446280991741</v>
      </c>
      <c r="D72" s="5">
        <v>-8.0924855491329399</v>
      </c>
      <c r="E72" s="5">
        <v>-1.2820512820512799</v>
      </c>
      <c r="G72" s="13">
        <v>-19.101123595505602</v>
      </c>
      <c r="H72" s="5">
        <v>4.1666666666666696</v>
      </c>
      <c r="I72" s="5">
        <v>2.9411764705882399</v>
      </c>
      <c r="J72" s="5">
        <v>2.0833333333333299</v>
      </c>
      <c r="L72" s="13">
        <v>6.3829787234042596</v>
      </c>
      <c r="M72" s="5">
        <v>-3.3557046979865701</v>
      </c>
      <c r="N72" s="5">
        <v>-1.3698630136986301</v>
      </c>
      <c r="O72" s="5">
        <v>0.74626865671642295</v>
      </c>
      <c r="Q72" s="13">
        <v>-15.2173913043478</v>
      </c>
      <c r="R72" s="5">
        <v>6.0150375939849603</v>
      </c>
      <c r="S72" s="5">
        <v>-10.6741573033708</v>
      </c>
      <c r="T72" s="5">
        <v>27.559055118110201</v>
      </c>
      <c r="V72" s="13">
        <v>-10.6741573033708</v>
      </c>
      <c r="W72" s="5">
        <v>0</v>
      </c>
      <c r="X72" s="5">
        <v>-0.52631578947368796</v>
      </c>
      <c r="Y72" s="5">
        <v>-16.923076923076898</v>
      </c>
      <c r="AA72" s="13">
        <v>1.61290322580645</v>
      </c>
      <c r="AB72" s="5">
        <v>0</v>
      </c>
      <c r="AC72" s="5">
        <v>4.0201005025125696</v>
      </c>
      <c r="AD72" s="5">
        <v>0</v>
      </c>
      <c r="AF72" s="13">
        <v>0</v>
      </c>
      <c r="AG72" s="5">
        <v>0</v>
      </c>
      <c r="AH72" s="5">
        <v>-12.621359223301001</v>
      </c>
      <c r="AI72" s="5">
        <v>1.0869565217391299</v>
      </c>
      <c r="AK72" s="13">
        <v>12.5</v>
      </c>
      <c r="AL72" s="5">
        <v>-3.8167938931297698</v>
      </c>
      <c r="AM72" s="5">
        <v>5.2980132450331103</v>
      </c>
      <c r="AN72" s="5">
        <v>-0.51813471502589903</v>
      </c>
      <c r="AP72" s="13">
        <v>0.92165898617512199</v>
      </c>
      <c r="AQ72" s="5">
        <v>-1.72413793103448</v>
      </c>
      <c r="AR72" s="5">
        <v>1.40845070422535</v>
      </c>
      <c r="AS72" s="5">
        <v>0.39840637450198602</v>
      </c>
      <c r="AU72" s="13">
        <v>-27.528089887640501</v>
      </c>
      <c r="AV72" s="5">
        <v>14.049586776859501</v>
      </c>
      <c r="AW72" s="5">
        <v>2.51256281407036</v>
      </c>
      <c r="AX72" s="5">
        <v>2.5510204081632701</v>
      </c>
    </row>
    <row r="73" spans="1:50" x14ac:dyDescent="0.3">
      <c r="A73" s="28">
        <v>2100</v>
      </c>
      <c r="B73" s="13">
        <v>0</v>
      </c>
      <c r="C73" s="5">
        <v>-0.826446280991741</v>
      </c>
      <c r="D73" s="5">
        <v>-6.35838150289017</v>
      </c>
      <c r="E73" s="5">
        <v>0</v>
      </c>
      <c r="G73" s="13">
        <v>-15.730337078651701</v>
      </c>
      <c r="H73" s="5">
        <v>4.1666666666666696</v>
      </c>
      <c r="I73" s="5">
        <v>0</v>
      </c>
      <c r="J73" s="5">
        <v>6.25</v>
      </c>
      <c r="L73" s="13">
        <v>2.12765957446809</v>
      </c>
      <c r="M73" s="5">
        <v>-3.3557046979865701</v>
      </c>
      <c r="N73" s="5">
        <v>-1.3698630136986301</v>
      </c>
      <c r="O73" s="5">
        <v>5.2238805970149302</v>
      </c>
      <c r="Q73" s="13">
        <v>-15.2173913043478</v>
      </c>
      <c r="R73" s="5">
        <v>6.0150375939849603</v>
      </c>
      <c r="S73" s="5">
        <v>-17.415730337078699</v>
      </c>
      <c r="T73" s="5">
        <v>-5.5118110236220499</v>
      </c>
      <c r="V73" s="13">
        <v>-8.9887640449438209</v>
      </c>
      <c r="W73" s="5">
        <v>0</v>
      </c>
      <c r="X73" s="5">
        <v>-0.52631578947368796</v>
      </c>
      <c r="Y73" s="5">
        <v>-15.384615384615399</v>
      </c>
      <c r="AA73" s="13">
        <v>6.4516129032257998</v>
      </c>
      <c r="AB73" s="5">
        <v>0</v>
      </c>
      <c r="AC73" s="5">
        <v>4.0201005025125696</v>
      </c>
      <c r="AD73" s="5">
        <v>1.31578947368421</v>
      </c>
      <c r="AF73" s="13">
        <v>1.88679245283019</v>
      </c>
      <c r="AG73" s="5">
        <v>-2.0408163265306101</v>
      </c>
      <c r="AH73" s="5">
        <v>-12.621359223301001</v>
      </c>
      <c r="AI73" s="5">
        <v>1.0869565217391299</v>
      </c>
      <c r="AK73" s="13">
        <v>10.4166666666667</v>
      </c>
      <c r="AL73" s="5">
        <v>-1.5267175572519001</v>
      </c>
      <c r="AM73" s="5">
        <v>7.2847682119205297</v>
      </c>
      <c r="AN73" s="5">
        <v>1.03626943005182</v>
      </c>
      <c r="AP73" s="13">
        <v>-0.460829493087551</v>
      </c>
      <c r="AQ73" s="5">
        <v>0.86206896551724799</v>
      </c>
      <c r="AR73" s="5">
        <v>0</v>
      </c>
      <c r="AS73" s="5">
        <v>0.39840637450198602</v>
      </c>
      <c r="AU73" s="13">
        <v>-20.7865168539326</v>
      </c>
      <c r="AV73" s="5">
        <v>14.049586776859501</v>
      </c>
      <c r="AW73" s="5">
        <v>-8.0402010050251196</v>
      </c>
      <c r="AX73" s="5">
        <v>-6.6326530612244801</v>
      </c>
    </row>
    <row r="74" spans="1:50" x14ac:dyDescent="0.3">
      <c r="A74" s="28">
        <v>2130</v>
      </c>
      <c r="B74" s="13">
        <v>-2.0408163265306101</v>
      </c>
      <c r="C74" s="5">
        <v>-3.3057851239669498</v>
      </c>
      <c r="D74" s="5">
        <v>-2.8901734104046199</v>
      </c>
      <c r="E74" s="5">
        <v>2.5641025641025599</v>
      </c>
      <c r="G74" s="13">
        <v>-22.471910112359598</v>
      </c>
      <c r="H74" s="5">
        <v>4.1666666666666696</v>
      </c>
      <c r="I74" s="5">
        <v>-5.8823529411764701</v>
      </c>
      <c r="J74" s="5">
        <v>2.0833333333333299</v>
      </c>
      <c r="L74" s="13">
        <v>2.12765957446809</v>
      </c>
      <c r="M74" s="5">
        <v>-3.3557046979865701</v>
      </c>
      <c r="N74" s="5">
        <v>-1.3698630136986301</v>
      </c>
      <c r="O74" s="5">
        <v>2.9850746268656798</v>
      </c>
      <c r="Q74" s="13">
        <v>-17.3913043478261</v>
      </c>
      <c r="R74" s="5">
        <v>6.0150375939849603</v>
      </c>
      <c r="S74" s="5">
        <v>-19.101123595505602</v>
      </c>
      <c r="T74" s="5">
        <v>-14.9606299212598</v>
      </c>
      <c r="V74" s="13">
        <v>-7.3033707865168598</v>
      </c>
      <c r="W74" s="5">
        <v>-2.2222222222222201</v>
      </c>
      <c r="X74" s="5">
        <v>-5.2631578947368496</v>
      </c>
      <c r="Y74" s="5">
        <v>-18.461538461538499</v>
      </c>
      <c r="AA74" s="13">
        <v>-8.0645161290322598</v>
      </c>
      <c r="AB74" s="5">
        <v>-2.32558139534884</v>
      </c>
      <c r="AC74" s="5">
        <v>2.51256281407036</v>
      </c>
      <c r="AD74" s="5">
        <v>-1.31578947368421</v>
      </c>
      <c r="AF74" s="13">
        <v>1.88679245283019</v>
      </c>
      <c r="AG74" s="5">
        <v>0</v>
      </c>
      <c r="AH74" s="5">
        <v>-12.621359223301001</v>
      </c>
      <c r="AI74" s="5">
        <v>-0.54347826086956896</v>
      </c>
      <c r="AK74" s="13">
        <v>8.3333333333333304</v>
      </c>
      <c r="AL74" s="5">
        <v>-1.5267175572519001</v>
      </c>
      <c r="AM74" s="5">
        <v>5.2980132450331103</v>
      </c>
      <c r="AN74" s="5">
        <v>1.03626943005182</v>
      </c>
      <c r="AP74" s="13">
        <v>-0.460829493087551</v>
      </c>
      <c r="AQ74" s="5">
        <v>0.86206896551724799</v>
      </c>
      <c r="AR74" s="5">
        <v>-1.40845070422535</v>
      </c>
      <c r="AS74" s="5">
        <v>-0.79681274900399002</v>
      </c>
      <c r="AT74" s="34" t="s">
        <v>54</v>
      </c>
      <c r="AU74" s="13">
        <v>-15.730337078651701</v>
      </c>
      <c r="AV74" s="5">
        <v>11.5702479338843</v>
      </c>
      <c r="AW74" s="5">
        <v>-21.608040201005</v>
      </c>
      <c r="AX74" s="5">
        <v>-20.408163265306101</v>
      </c>
    </row>
    <row r="75" spans="1:50" x14ac:dyDescent="0.3">
      <c r="A75" s="28">
        <v>2160</v>
      </c>
      <c r="B75" s="13">
        <v>-2.0408163265306101</v>
      </c>
      <c r="C75" s="5">
        <v>-0.826446280991741</v>
      </c>
      <c r="D75" s="5">
        <v>-4.6242774566474001</v>
      </c>
      <c r="E75" s="5">
        <v>0</v>
      </c>
      <c r="G75" s="13">
        <v>-25.842696629213499</v>
      </c>
      <c r="H75" s="5">
        <v>2.0833333333333299</v>
      </c>
      <c r="I75" s="5">
        <v>-8.8235294117647101</v>
      </c>
      <c r="J75" s="5">
        <v>2.0833333333333299</v>
      </c>
      <c r="L75" s="13">
        <v>2.12765957446809</v>
      </c>
      <c r="M75" s="5">
        <v>-3.3557046979865701</v>
      </c>
      <c r="N75" s="5">
        <v>-3.4246575342465699</v>
      </c>
      <c r="O75" s="5">
        <v>-1.4925373134328299</v>
      </c>
      <c r="Q75" s="13">
        <v>-17.3913043478261</v>
      </c>
      <c r="R75" s="5">
        <v>6.0150375939849603</v>
      </c>
      <c r="S75" s="5">
        <v>-17.415730337078699</v>
      </c>
      <c r="T75" s="5">
        <v>-17.3228346456693</v>
      </c>
      <c r="V75" s="13">
        <v>-5.6179775280898898</v>
      </c>
      <c r="W75" s="5">
        <v>-4.44444444444445</v>
      </c>
      <c r="X75" s="5">
        <v>-6.8421052631579</v>
      </c>
      <c r="Y75" s="5">
        <v>-16.923076923076898</v>
      </c>
      <c r="AA75" s="13">
        <v>-17.741935483871</v>
      </c>
      <c r="AB75" s="5">
        <v>0</v>
      </c>
      <c r="AC75" s="5">
        <v>-0.50251256281406298</v>
      </c>
      <c r="AD75" s="5">
        <v>-2.6315789473684199</v>
      </c>
      <c r="AF75" s="13">
        <v>1.88679245283019</v>
      </c>
      <c r="AG75" s="5">
        <v>0</v>
      </c>
      <c r="AH75" s="5">
        <v>-14.0776699029126</v>
      </c>
      <c r="AI75" s="5">
        <v>-0.54347826086956896</v>
      </c>
      <c r="AK75" s="13">
        <v>8.3333333333333304</v>
      </c>
      <c r="AL75" s="5">
        <v>-1.5267175572519001</v>
      </c>
      <c r="AM75" s="5">
        <v>5.2980132450331103</v>
      </c>
      <c r="AN75" s="5">
        <v>1.03626943005182</v>
      </c>
      <c r="AP75" s="13">
        <v>0.92165898617512199</v>
      </c>
      <c r="AQ75" s="5">
        <v>-1.72413793103448</v>
      </c>
      <c r="AR75" s="5">
        <v>-2.8169014084507</v>
      </c>
      <c r="AS75" s="5">
        <v>-0.79681274900399002</v>
      </c>
      <c r="AU75" s="13">
        <v>-17.415730337078699</v>
      </c>
      <c r="AV75" s="5">
        <v>11.5702479338843</v>
      </c>
      <c r="AW75" s="5">
        <v>-17.085427135678401</v>
      </c>
      <c r="AX75" s="5">
        <v>-18.877551020408202</v>
      </c>
    </row>
    <row r="76" spans="1:50" x14ac:dyDescent="0.3">
      <c r="A76" s="28">
        <v>2190</v>
      </c>
      <c r="B76" s="13">
        <v>0</v>
      </c>
      <c r="C76" s="5">
        <v>-0.826446280991741</v>
      </c>
      <c r="D76" s="5">
        <v>-2.8901734104046199</v>
      </c>
      <c r="E76" s="5">
        <v>0</v>
      </c>
      <c r="G76" s="13">
        <v>-29.2134831460674</v>
      </c>
      <c r="H76" s="5">
        <v>2.0833333333333299</v>
      </c>
      <c r="I76" s="5">
        <v>-11.764705882352899</v>
      </c>
      <c r="J76" s="5">
        <v>0</v>
      </c>
      <c r="L76" s="13">
        <v>-2.12765957446809</v>
      </c>
      <c r="M76" s="5">
        <v>-3.3557046979865701</v>
      </c>
      <c r="N76" s="5">
        <v>-3.4246575342465699</v>
      </c>
      <c r="O76" s="5">
        <v>-3.7313432835820799</v>
      </c>
      <c r="Q76" s="13">
        <v>-15.2173913043478</v>
      </c>
      <c r="R76" s="5">
        <v>6.0150375939849603</v>
      </c>
      <c r="S76" s="5">
        <v>-14.044943820224701</v>
      </c>
      <c r="T76" s="5">
        <v>-22.0472440944882</v>
      </c>
      <c r="V76" s="13">
        <v>-7.3033707865168598</v>
      </c>
      <c r="W76" s="5">
        <v>-4.44444444444445</v>
      </c>
      <c r="X76" s="5">
        <v>-6.8421052631579</v>
      </c>
      <c r="Y76" s="5">
        <v>-16.923076923076898</v>
      </c>
      <c r="AA76" s="13">
        <v>-22.580645161290299</v>
      </c>
      <c r="AB76" s="5">
        <v>0</v>
      </c>
      <c r="AC76" s="5">
        <v>-0.50251256281406298</v>
      </c>
      <c r="AD76" s="5">
        <v>-2.6315789473684199</v>
      </c>
      <c r="AF76" s="13">
        <v>1.88679245283019</v>
      </c>
      <c r="AG76" s="5">
        <v>0</v>
      </c>
      <c r="AH76" s="5">
        <v>-14.0776699029126</v>
      </c>
      <c r="AI76" s="5">
        <v>2.7173913043478199</v>
      </c>
      <c r="AK76" s="13">
        <v>6.25</v>
      </c>
      <c r="AL76" s="5">
        <v>-1.5267175572519001</v>
      </c>
      <c r="AM76" s="5">
        <v>1.32450331125827</v>
      </c>
      <c r="AN76" s="5">
        <v>-0.51813471502589903</v>
      </c>
      <c r="AP76" s="13">
        <v>0.92165898617512199</v>
      </c>
      <c r="AQ76" s="5">
        <v>-1.72413793103448</v>
      </c>
      <c r="AR76" s="5">
        <v>-1.40845070422535</v>
      </c>
      <c r="AS76" s="5">
        <v>-0.79681274900399002</v>
      </c>
      <c r="AU76" s="13">
        <v>-27.528089887640501</v>
      </c>
      <c r="AV76" s="5">
        <v>14.049586776859501</v>
      </c>
      <c r="AW76" s="5">
        <v>-3.5175879396984899</v>
      </c>
      <c r="AX76" s="5">
        <v>-5.1020408163265198</v>
      </c>
    </row>
    <row r="77" spans="1:50" x14ac:dyDescent="0.3">
      <c r="A77" s="28">
        <v>2220</v>
      </c>
      <c r="B77" s="13">
        <v>0</v>
      </c>
      <c r="C77" s="5">
        <v>-0.826446280991741</v>
      </c>
      <c r="D77" s="5">
        <v>0.57803468208092901</v>
      </c>
      <c r="E77" s="5">
        <v>1.2820512820512799</v>
      </c>
      <c r="G77" s="13">
        <v>-32.5842696629214</v>
      </c>
      <c r="H77" s="5">
        <v>4.1666666666666696</v>
      </c>
      <c r="I77" s="5">
        <v>-14.705882352941201</v>
      </c>
      <c r="J77" s="5">
        <v>-4.1666666666666696</v>
      </c>
      <c r="L77" s="13">
        <v>-4.2553191489361701</v>
      </c>
      <c r="M77" s="5">
        <v>-3.3557046979865701</v>
      </c>
      <c r="N77" s="5">
        <v>-5.4794520547945202</v>
      </c>
      <c r="O77" s="5">
        <v>-3.7313432835820799</v>
      </c>
      <c r="Q77" s="13">
        <v>-19.565217391304301</v>
      </c>
      <c r="R77" s="5">
        <v>6.0150375939849603</v>
      </c>
      <c r="S77" s="5">
        <v>-20.7865168539326</v>
      </c>
      <c r="T77" s="5">
        <v>-22.0472440944882</v>
      </c>
      <c r="V77" s="13">
        <v>-7.3033707865168598</v>
      </c>
      <c r="W77" s="5">
        <v>-4.44444444444445</v>
      </c>
      <c r="X77" s="5">
        <v>-5.2631578947368496</v>
      </c>
      <c r="Y77" s="5">
        <v>-13.846153846153801</v>
      </c>
      <c r="AA77" s="13">
        <v>-27.419354838709701</v>
      </c>
      <c r="AB77" s="5">
        <v>0</v>
      </c>
      <c r="AC77" s="5">
        <v>-5.0251256281407004</v>
      </c>
      <c r="AD77" s="5">
        <v>-6.5789473684210504</v>
      </c>
      <c r="AF77" s="13">
        <v>1.88679245283019</v>
      </c>
      <c r="AG77" s="5">
        <v>0</v>
      </c>
      <c r="AH77" s="5">
        <v>-15.5339805825243</v>
      </c>
      <c r="AI77" s="5">
        <v>-0.54347826086956896</v>
      </c>
      <c r="AK77" s="13">
        <v>4.1666666666666696</v>
      </c>
      <c r="AL77" s="5">
        <v>-1.5267175572519001</v>
      </c>
      <c r="AM77" s="5">
        <v>-2.64900662251656</v>
      </c>
      <c r="AN77" s="5">
        <v>-2.0725388601036201</v>
      </c>
      <c r="AP77" s="13">
        <v>-0.460829493087551</v>
      </c>
      <c r="AQ77" s="5">
        <v>0.86206896551724799</v>
      </c>
      <c r="AR77" s="5">
        <v>-1.40845070422535</v>
      </c>
      <c r="AS77" s="5">
        <v>0.39840637450198602</v>
      </c>
      <c r="AU77" s="13">
        <v>-32.5842696629214</v>
      </c>
      <c r="AV77" s="5">
        <v>16.528925619834698</v>
      </c>
      <c r="AW77" s="5">
        <v>-6.5326633165829104</v>
      </c>
      <c r="AX77" s="5">
        <v>-6.6326530612244801</v>
      </c>
    </row>
    <row r="78" spans="1:50" x14ac:dyDescent="0.3">
      <c r="A78" s="28">
        <v>2250</v>
      </c>
      <c r="B78" s="13">
        <v>-4.0816326530612299</v>
      </c>
      <c r="C78" s="5">
        <v>1.65289256198347</v>
      </c>
      <c r="D78" s="5">
        <v>-2.8901734104046199</v>
      </c>
      <c r="E78" s="5">
        <v>0</v>
      </c>
      <c r="G78" s="13">
        <v>-32.5842696629214</v>
      </c>
      <c r="H78" s="5">
        <v>4.1666666666666696</v>
      </c>
      <c r="I78" s="5">
        <v>-11.764705882352899</v>
      </c>
      <c r="J78" s="5">
        <v>-2.0833333333333299</v>
      </c>
      <c r="L78" s="13">
        <v>-4.2553191489361701</v>
      </c>
      <c r="M78" s="5">
        <v>-1.34228187919463</v>
      </c>
      <c r="N78" s="5">
        <v>-5.4794520547945202</v>
      </c>
      <c r="O78" s="5">
        <v>-5.9701492537313401</v>
      </c>
      <c r="Q78" s="13">
        <v>-43.478260869565197</v>
      </c>
      <c r="R78" s="5">
        <v>3.7593984962406002</v>
      </c>
      <c r="S78" s="5">
        <v>-29.2134831460674</v>
      </c>
      <c r="T78" s="5">
        <v>-24.409448818897602</v>
      </c>
      <c r="V78" s="13">
        <v>-7.3033707865168598</v>
      </c>
      <c r="W78" s="5">
        <v>-2.2222222222222201</v>
      </c>
      <c r="X78" s="5">
        <v>-3.6842105263157898</v>
      </c>
      <c r="Y78" s="5">
        <v>-16.923076923076898</v>
      </c>
      <c r="AA78" s="13">
        <v>-32.258064516128997</v>
      </c>
      <c r="AB78" s="5">
        <v>-2.32558139534884</v>
      </c>
      <c r="AC78" s="5">
        <v>-5.0251256281407004</v>
      </c>
      <c r="AD78" s="5">
        <v>-6.5789473684210504</v>
      </c>
      <c r="AE78" s="34" t="s">
        <v>45</v>
      </c>
      <c r="AF78" s="13">
        <v>1.88679245283019</v>
      </c>
      <c r="AG78" s="5">
        <v>0</v>
      </c>
      <c r="AH78" s="5">
        <v>-15.5339805825243</v>
      </c>
      <c r="AI78" s="5">
        <v>1.0869565217391299</v>
      </c>
      <c r="AK78" s="13">
        <v>2.0833333333333299</v>
      </c>
      <c r="AL78" s="5">
        <v>-1.5267175572519001</v>
      </c>
      <c r="AM78" s="5">
        <v>-2.64900662251656</v>
      </c>
      <c r="AN78" s="5">
        <v>-2.0725388601036201</v>
      </c>
      <c r="AP78" s="13">
        <v>0.92165898617512199</v>
      </c>
      <c r="AQ78" s="5">
        <v>0.86206896551724799</v>
      </c>
      <c r="AR78" s="5">
        <v>-2.8169014084507</v>
      </c>
      <c r="AS78" s="5">
        <v>-0.79681274900399002</v>
      </c>
      <c r="AU78" s="13">
        <v>-27.528089887640501</v>
      </c>
      <c r="AV78" s="5">
        <v>16.528925619834698</v>
      </c>
      <c r="AW78" s="5">
        <v>-6.5326633165829104</v>
      </c>
      <c r="AX78" s="5">
        <v>-6.6326530612244801</v>
      </c>
    </row>
    <row r="79" spans="1:50" x14ac:dyDescent="0.3">
      <c r="A79" s="28">
        <v>2280</v>
      </c>
      <c r="B79" s="13">
        <v>-2.0408163265306101</v>
      </c>
      <c r="C79" s="5">
        <v>1.65289256198347</v>
      </c>
      <c r="D79" s="5">
        <v>0.57803468208092901</v>
      </c>
      <c r="E79" s="5">
        <v>1.2820512820512799</v>
      </c>
      <c r="G79" s="13">
        <v>-35.955056179775298</v>
      </c>
      <c r="H79" s="5">
        <v>4.1666666666666696</v>
      </c>
      <c r="I79" s="5">
        <v>-11.764705882352899</v>
      </c>
      <c r="J79" s="5">
        <v>-4.1666666666666696</v>
      </c>
      <c r="L79" s="13">
        <v>-6.3829787234042596</v>
      </c>
      <c r="M79" s="5">
        <v>-1.34228187919463</v>
      </c>
      <c r="N79" s="5">
        <v>-5.4794520547945202</v>
      </c>
      <c r="O79" s="5">
        <v>2.9850746268656798</v>
      </c>
      <c r="Q79" s="13">
        <v>-50</v>
      </c>
      <c r="R79" s="5">
        <v>3.7593984962406002</v>
      </c>
      <c r="S79" s="5">
        <v>-27.528089887640501</v>
      </c>
      <c r="T79" s="5">
        <v>-19.685039370078702</v>
      </c>
      <c r="V79" s="13">
        <v>-5.6179775280898898</v>
      </c>
      <c r="W79" s="5">
        <v>-2.2222222222222201</v>
      </c>
      <c r="X79" s="5">
        <v>-0.52631578947368796</v>
      </c>
      <c r="Y79" s="5">
        <v>-12.307692307692299</v>
      </c>
      <c r="AA79" s="13">
        <v>-32.258064516128997</v>
      </c>
      <c r="AB79" s="5">
        <v>0</v>
      </c>
      <c r="AC79" s="5">
        <v>-2.0100502512562701</v>
      </c>
      <c r="AD79" s="5">
        <v>-2.6315789473684199</v>
      </c>
      <c r="AF79" s="13">
        <v>1.88679245283019</v>
      </c>
      <c r="AG79" s="5">
        <v>0</v>
      </c>
      <c r="AH79" s="5">
        <v>-15.5339805825243</v>
      </c>
      <c r="AI79" s="5">
        <v>-0.54347826086956896</v>
      </c>
      <c r="AK79" s="13">
        <v>0</v>
      </c>
      <c r="AL79" s="5">
        <v>0.76335877862596002</v>
      </c>
      <c r="AM79" s="5">
        <v>3.3112582781456901</v>
      </c>
      <c r="AN79" s="5">
        <v>2.5906735751295402</v>
      </c>
      <c r="AP79" s="13">
        <v>0.92165898617512199</v>
      </c>
      <c r="AQ79" s="5">
        <v>0.86206896551724799</v>
      </c>
      <c r="AR79" s="5">
        <v>-2.8169014084507</v>
      </c>
      <c r="AS79" s="5">
        <v>-0.79681274900399002</v>
      </c>
      <c r="AU79" s="13">
        <v>-25.842696629213499</v>
      </c>
      <c r="AV79" s="5">
        <v>14.049586776859501</v>
      </c>
      <c r="AW79" s="5">
        <v>-8.0402010050251196</v>
      </c>
      <c r="AX79" s="5">
        <v>-8.1632653061224403</v>
      </c>
    </row>
    <row r="80" spans="1:50" x14ac:dyDescent="0.3">
      <c r="A80" s="28">
        <v>2310</v>
      </c>
      <c r="B80" s="13">
        <v>0</v>
      </c>
      <c r="C80" s="5">
        <v>-0.826446280991741</v>
      </c>
      <c r="D80" s="5">
        <v>-1.15606936416185</v>
      </c>
      <c r="E80" s="5">
        <v>1.2820512820512799</v>
      </c>
      <c r="G80" s="13">
        <v>-39.325842696629202</v>
      </c>
      <c r="H80" s="5">
        <v>4.1666666666666696</v>
      </c>
      <c r="I80" s="5">
        <v>-14.705882352941201</v>
      </c>
      <c r="J80" s="5">
        <v>-4.1666666666666696</v>
      </c>
      <c r="L80" s="13">
        <v>-6.3829787234042596</v>
      </c>
      <c r="M80" s="5">
        <v>0.67114093959732002</v>
      </c>
      <c r="N80" s="5">
        <v>-3.4246575342465699</v>
      </c>
      <c r="O80" s="5">
        <v>7.46268656716419</v>
      </c>
      <c r="Q80" s="13">
        <v>-45.652173913043498</v>
      </c>
      <c r="R80" s="5">
        <v>6.0150375939849603</v>
      </c>
      <c r="S80" s="5">
        <v>-25.842696629213499</v>
      </c>
      <c r="T80" s="5">
        <v>-17.3228346456693</v>
      </c>
      <c r="V80" s="13">
        <v>-5.6179775280898898</v>
      </c>
      <c r="W80" s="5">
        <v>-2.2222222222222201</v>
      </c>
      <c r="X80" s="5">
        <v>-10</v>
      </c>
      <c r="Y80" s="5">
        <v>-18.461538461538499</v>
      </c>
      <c r="AA80" s="13">
        <v>-37.096774193548399</v>
      </c>
      <c r="AB80" s="5">
        <v>0</v>
      </c>
      <c r="AC80" s="5">
        <v>-2.0100502512562701</v>
      </c>
      <c r="AD80" s="5">
        <v>-1.31578947368421</v>
      </c>
      <c r="AF80" s="13">
        <v>1.88679245283019</v>
      </c>
      <c r="AG80" s="5">
        <v>0</v>
      </c>
      <c r="AH80" s="5">
        <v>-16.990291262135901</v>
      </c>
      <c r="AI80" s="5">
        <v>-0.54347826086956896</v>
      </c>
      <c r="AK80" s="13">
        <v>-2.0833333333333299</v>
      </c>
      <c r="AL80" s="5">
        <v>0.76335877862596002</v>
      </c>
      <c r="AM80" s="5">
        <v>-0.66225165562914401</v>
      </c>
      <c r="AN80" s="5">
        <v>-0.51813471502589903</v>
      </c>
      <c r="AO80" s="34" t="s">
        <v>54</v>
      </c>
      <c r="AP80" s="13">
        <v>-0.460829493087551</v>
      </c>
      <c r="AQ80" s="5">
        <v>0.86206896551724799</v>
      </c>
      <c r="AR80" s="5">
        <v>-1.40845070422535</v>
      </c>
      <c r="AS80" s="5">
        <v>-0.79681274900399002</v>
      </c>
      <c r="AU80" s="13">
        <v>-25.842696629213499</v>
      </c>
      <c r="AV80" s="5">
        <v>16.528925619834698</v>
      </c>
      <c r="AW80" s="5">
        <v>-6.5326633165829104</v>
      </c>
      <c r="AX80" s="5">
        <v>-6.6326530612244801</v>
      </c>
    </row>
    <row r="81" spans="1:51" x14ac:dyDescent="0.3">
      <c r="A81" s="28">
        <v>2340</v>
      </c>
      <c r="B81" s="13">
        <v>-2.0408163265306101</v>
      </c>
      <c r="C81" s="5">
        <v>1.65289256198347</v>
      </c>
      <c r="D81" s="5">
        <v>-1.15606936416185</v>
      </c>
      <c r="E81" s="5">
        <v>1.2820512820512799</v>
      </c>
      <c r="G81" s="13">
        <v>-42.696629213483199</v>
      </c>
      <c r="H81" s="5">
        <v>6.25</v>
      </c>
      <c r="I81" s="5">
        <v>-11.764705882352899</v>
      </c>
      <c r="J81" s="5">
        <v>0</v>
      </c>
      <c r="L81" s="13">
        <v>-6.3829787234042596</v>
      </c>
      <c r="M81" s="5">
        <v>0.67114093959732002</v>
      </c>
      <c r="N81" s="5">
        <v>-3.4246575342465699</v>
      </c>
      <c r="O81" s="5">
        <v>5.2238805970149302</v>
      </c>
      <c r="Q81" s="13">
        <v>-36.956521739130402</v>
      </c>
      <c r="R81" s="5">
        <v>8.2706766917293209</v>
      </c>
      <c r="S81" s="5">
        <v>-19.101123595505602</v>
      </c>
      <c r="T81" s="5">
        <v>-5.5118110236220499</v>
      </c>
      <c r="V81" s="13">
        <v>-2.2471910112359601</v>
      </c>
      <c r="W81" s="5">
        <v>-2.2222222222222201</v>
      </c>
      <c r="X81" s="5">
        <v>-13.157894736842101</v>
      </c>
      <c r="Y81" s="5">
        <v>-21.538461538461501</v>
      </c>
      <c r="AA81" s="13">
        <v>-41.935483870967701</v>
      </c>
      <c r="AB81" s="5">
        <v>0</v>
      </c>
      <c r="AC81" s="5">
        <v>-8.0402010050251196</v>
      </c>
      <c r="AD81" s="5">
        <v>-1.31578947368421</v>
      </c>
      <c r="AF81" s="13">
        <v>1.88679245283019</v>
      </c>
      <c r="AG81" s="5">
        <v>0</v>
      </c>
      <c r="AH81" s="5">
        <v>-16.990291262135901</v>
      </c>
      <c r="AI81" s="5">
        <v>-2.1739130434782599</v>
      </c>
      <c r="AK81" s="13">
        <v>-2.0833333333333299</v>
      </c>
      <c r="AL81" s="5">
        <v>-1.5267175572519001</v>
      </c>
      <c r="AM81" s="5">
        <v>-0.66225165562914401</v>
      </c>
      <c r="AN81" s="5">
        <v>-0.51813471502589903</v>
      </c>
      <c r="AP81" s="13">
        <v>-0.460829493087551</v>
      </c>
      <c r="AQ81" s="5">
        <v>0.86206896551724799</v>
      </c>
      <c r="AR81" s="5">
        <v>-2.8169014084507</v>
      </c>
      <c r="AS81" s="5">
        <v>-0.79681274900399002</v>
      </c>
      <c r="AU81" s="13">
        <v>-24.157303370786501</v>
      </c>
      <c r="AV81" s="5">
        <v>16.528925619834698</v>
      </c>
      <c r="AW81" s="5">
        <v>-0.50251256281406298</v>
      </c>
      <c r="AX81" s="5">
        <v>-3.5714285714285601</v>
      </c>
    </row>
    <row r="82" spans="1:51" x14ac:dyDescent="0.3">
      <c r="A82" s="28">
        <v>2370</v>
      </c>
      <c r="B82" s="13">
        <v>2.0408163265306101</v>
      </c>
      <c r="C82" s="5">
        <v>-0.826446280991741</v>
      </c>
      <c r="D82" s="5">
        <v>0.57803468208092901</v>
      </c>
      <c r="E82" s="5">
        <v>0</v>
      </c>
      <c r="G82" s="13">
        <v>-42.696629213483199</v>
      </c>
      <c r="H82" s="5">
        <v>6.25</v>
      </c>
      <c r="I82" s="5">
        <v>-14.705882352941201</v>
      </c>
      <c r="J82" s="5">
        <v>-4.1666666666666696</v>
      </c>
      <c r="L82" s="13">
        <v>-2.12765957446809</v>
      </c>
      <c r="M82" s="5">
        <v>0.67114093959732002</v>
      </c>
      <c r="N82" s="5">
        <v>-3.4246575342465699</v>
      </c>
      <c r="O82" s="5">
        <v>2.9850746268656798</v>
      </c>
      <c r="Q82" s="13">
        <v>-30.434782608695699</v>
      </c>
      <c r="R82" s="5">
        <v>8.2706766917293209</v>
      </c>
      <c r="S82" s="5">
        <v>-15.730337078651701</v>
      </c>
      <c r="T82" s="5">
        <v>-3.1496062992125999</v>
      </c>
      <c r="V82" s="13">
        <v>-0.56179775280899302</v>
      </c>
      <c r="W82" s="5">
        <v>-2.2222222222222201</v>
      </c>
      <c r="X82" s="5">
        <v>-11.578947368421099</v>
      </c>
      <c r="Y82" s="5">
        <v>-16.923076923076898</v>
      </c>
      <c r="AA82" s="13">
        <v>-56.451612903225801</v>
      </c>
      <c r="AB82" s="5">
        <v>0</v>
      </c>
      <c r="AC82" s="5">
        <v>-9.5477386934673305</v>
      </c>
      <c r="AD82" s="5">
        <v>-1.31578947368421</v>
      </c>
      <c r="AF82" s="13">
        <v>0</v>
      </c>
      <c r="AG82" s="5">
        <v>0</v>
      </c>
      <c r="AH82" s="5">
        <v>-16.990291262135901</v>
      </c>
      <c r="AI82" s="5">
        <v>-0.54347826086956896</v>
      </c>
      <c r="AK82" s="13">
        <v>-2.0833333333333299</v>
      </c>
      <c r="AL82" s="5">
        <v>-1.5267175572519001</v>
      </c>
      <c r="AM82" s="5">
        <v>-0.66225165562914401</v>
      </c>
      <c r="AN82" s="5">
        <v>-2.0725388601036201</v>
      </c>
      <c r="AP82" s="13">
        <v>0.92165898617512199</v>
      </c>
      <c r="AQ82" s="5">
        <v>0.86206896551724799</v>
      </c>
      <c r="AR82" s="5">
        <v>-2.8169014084507</v>
      </c>
      <c r="AS82" s="5">
        <v>-0.79681274900399002</v>
      </c>
      <c r="AU82" s="13">
        <v>-24.157303370786501</v>
      </c>
      <c r="AV82" s="5">
        <v>16.528925619834698</v>
      </c>
      <c r="AW82" s="5">
        <v>10.050251256281401</v>
      </c>
      <c r="AX82" s="5">
        <v>8.6734693877551106</v>
      </c>
    </row>
    <row r="83" spans="1:51" x14ac:dyDescent="0.3">
      <c r="A83" s="28">
        <v>2400</v>
      </c>
      <c r="B83" s="13">
        <v>0</v>
      </c>
      <c r="C83" s="5">
        <v>-0.826446280991741</v>
      </c>
      <c r="D83" s="5">
        <v>0.57803468208092901</v>
      </c>
      <c r="E83" s="5">
        <v>-1.2820512820512799</v>
      </c>
      <c r="F83" s="34" t="s">
        <v>54</v>
      </c>
      <c r="G83" s="13">
        <v>-42.696629213483199</v>
      </c>
      <c r="H83" s="5">
        <v>6.25</v>
      </c>
      <c r="I83" s="5">
        <v>-17.647058823529399</v>
      </c>
      <c r="J83" s="5">
        <v>-8.3333333333333304</v>
      </c>
      <c r="L83" s="13">
        <v>0</v>
      </c>
      <c r="M83" s="5">
        <v>-1.34228187919463</v>
      </c>
      <c r="N83" s="5">
        <v>-5.4794520547945202</v>
      </c>
      <c r="O83" s="5">
        <v>-3.7313432835820799</v>
      </c>
      <c r="Q83" s="13">
        <v>-23.913043478260899</v>
      </c>
      <c r="R83" s="5">
        <v>6.0150375939849603</v>
      </c>
      <c r="S83" s="5">
        <v>-15.730337078651701</v>
      </c>
      <c r="T83" s="5">
        <v>-3.1496062992125999</v>
      </c>
      <c r="V83" s="13">
        <v>-12.3595505617978</v>
      </c>
      <c r="W83" s="5">
        <v>0</v>
      </c>
      <c r="X83" s="5">
        <v>-5.2631578947368496</v>
      </c>
      <c r="Y83" s="5">
        <v>-12.307692307692299</v>
      </c>
      <c r="AA83" s="13">
        <v>-75.806451612903203</v>
      </c>
      <c r="AB83" s="5">
        <v>2.32558139534884</v>
      </c>
      <c r="AC83" s="5">
        <v>-12.5628140703518</v>
      </c>
      <c r="AD83" s="5">
        <v>-5.2631578947368398</v>
      </c>
      <c r="AF83" s="13">
        <v>0</v>
      </c>
      <c r="AG83" s="5">
        <v>0</v>
      </c>
      <c r="AH83" s="5">
        <v>-9.7087378640776798</v>
      </c>
      <c r="AI83" s="5">
        <v>7.6086956521739104</v>
      </c>
      <c r="AK83" s="13">
        <v>-6.25</v>
      </c>
      <c r="AL83" s="5">
        <v>0.76335877862596002</v>
      </c>
      <c r="AM83" s="5">
        <v>1.32450331125827</v>
      </c>
      <c r="AN83" s="5">
        <v>2.5906735751295402</v>
      </c>
      <c r="AP83" s="13">
        <v>0.92165898617512199</v>
      </c>
      <c r="AQ83" s="5">
        <v>0.86206896551724799</v>
      </c>
      <c r="AR83" s="5">
        <v>0</v>
      </c>
      <c r="AS83" s="5">
        <v>0.39840637450198602</v>
      </c>
      <c r="AU83" s="13">
        <v>-22.471910112359598</v>
      </c>
      <c r="AV83" s="5">
        <v>16.528925619834698</v>
      </c>
      <c r="AW83" s="5">
        <v>11.557788944723599</v>
      </c>
      <c r="AX83" s="5">
        <v>11.734693877551001</v>
      </c>
    </row>
    <row r="84" spans="1:51" x14ac:dyDescent="0.3">
      <c r="A84" s="28">
        <v>2430</v>
      </c>
      <c r="B84" s="13">
        <v>-2.0408163265306101</v>
      </c>
      <c r="C84" s="5">
        <v>1.65289256198347</v>
      </c>
      <c r="D84" s="5">
        <v>2.3121387283237</v>
      </c>
      <c r="E84" s="5">
        <v>0</v>
      </c>
      <c r="G84" s="13">
        <v>-46.067415730337103</v>
      </c>
      <c r="H84" s="5">
        <v>6.25</v>
      </c>
      <c r="I84" s="5">
        <v>-14.705882352941201</v>
      </c>
      <c r="J84" s="5">
        <v>-6.25</v>
      </c>
      <c r="L84" s="13">
        <v>4.2553191489361701</v>
      </c>
      <c r="M84" s="5">
        <v>-1.34228187919463</v>
      </c>
      <c r="N84" s="5">
        <v>-5.4794520547945202</v>
      </c>
      <c r="O84" s="5">
        <v>-5.9701492537313401</v>
      </c>
      <c r="Q84" s="13">
        <v>-17.3913043478261</v>
      </c>
      <c r="R84" s="5">
        <v>6.0150375939849603</v>
      </c>
      <c r="S84" s="5">
        <v>-17.415730337078699</v>
      </c>
      <c r="T84" s="5">
        <v>-5.5118110236220499</v>
      </c>
      <c r="V84" s="13">
        <v>-14.044943820224701</v>
      </c>
      <c r="W84" s="5">
        <v>2.2222222222222201</v>
      </c>
      <c r="X84" s="5">
        <v>-3.6842105263157898</v>
      </c>
      <c r="Y84" s="5">
        <v>-9.2307692307692299</v>
      </c>
      <c r="AA84" s="13">
        <v>-80.645161290322605</v>
      </c>
      <c r="AB84" s="5">
        <v>2.32558139534884</v>
      </c>
      <c r="AC84" s="5">
        <v>-14.070351758794001</v>
      </c>
      <c r="AD84" s="5">
        <v>-5.2631578947368398</v>
      </c>
      <c r="AF84" s="13">
        <v>5.6603773584905701</v>
      </c>
      <c r="AG84" s="5">
        <v>-2.0408163265306101</v>
      </c>
      <c r="AH84" s="5">
        <v>-5.3398058252427303</v>
      </c>
      <c r="AI84" s="5">
        <v>9.2391304347826004</v>
      </c>
      <c r="AK84" s="13">
        <v>-4.1666666666666696</v>
      </c>
      <c r="AL84" s="5">
        <v>0.76335877862596002</v>
      </c>
      <c r="AM84" s="5">
        <v>-2.64900662251656</v>
      </c>
      <c r="AN84" s="5">
        <v>-0.51813471502589903</v>
      </c>
      <c r="AP84" s="13">
        <v>0.92165898617512199</v>
      </c>
      <c r="AQ84" s="5">
        <v>0.86206896551724799</v>
      </c>
      <c r="AR84" s="5">
        <v>1.40845070422535</v>
      </c>
      <c r="AS84" s="5">
        <v>0.39840637450198602</v>
      </c>
      <c r="AU84" s="13">
        <v>-15.730337078651701</v>
      </c>
      <c r="AV84" s="5">
        <v>16.528925619834698</v>
      </c>
      <c r="AW84" s="5">
        <v>13.0653266331658</v>
      </c>
      <c r="AX84" s="5">
        <v>11.734693877551001</v>
      </c>
    </row>
    <row r="85" spans="1:51" x14ac:dyDescent="0.3">
      <c r="A85" s="28">
        <v>2460</v>
      </c>
      <c r="B85" s="13">
        <v>-6.12244897959184</v>
      </c>
      <c r="C85" s="5">
        <v>-0.826446280991741</v>
      </c>
      <c r="D85" s="5">
        <v>4.0462427745664797</v>
      </c>
      <c r="E85" s="5">
        <v>1.2820512820512799</v>
      </c>
      <c r="G85" s="13">
        <v>-46.067415730337103</v>
      </c>
      <c r="H85" s="5">
        <v>8.3333333333333304</v>
      </c>
      <c r="I85" s="5">
        <v>-14.705882352941201</v>
      </c>
      <c r="J85" s="5">
        <v>0</v>
      </c>
      <c r="L85" s="13">
        <v>2.12765957446809</v>
      </c>
      <c r="M85" s="5">
        <v>-1.34228187919463</v>
      </c>
      <c r="N85" s="5">
        <v>-3.4246575342465699</v>
      </c>
      <c r="O85" s="5">
        <v>-3.7313432835820799</v>
      </c>
      <c r="Q85" s="13">
        <v>-15.2173913043478</v>
      </c>
      <c r="R85" s="5">
        <v>6.0150375939849603</v>
      </c>
      <c r="S85" s="5">
        <v>-17.415730337078699</v>
      </c>
      <c r="T85" s="5">
        <v>-5.5118110236220499</v>
      </c>
      <c r="V85" s="13">
        <v>-12.3595505617978</v>
      </c>
      <c r="W85" s="5">
        <v>2.2222222222222201</v>
      </c>
      <c r="X85" s="5">
        <v>-8.4210526315789505</v>
      </c>
      <c r="Y85" s="5">
        <v>-12.307692307692299</v>
      </c>
      <c r="AA85" s="13">
        <v>-85.483870967741893</v>
      </c>
      <c r="AB85" s="5">
        <v>2.32558139534884</v>
      </c>
      <c r="AC85" s="5">
        <v>-14.070351758794001</v>
      </c>
      <c r="AD85" s="5">
        <v>-3.9473684210526301</v>
      </c>
      <c r="AF85" s="13">
        <v>9.4339622641509404</v>
      </c>
      <c r="AG85" s="5">
        <v>-2.0408163265306101</v>
      </c>
      <c r="AH85" s="5">
        <v>-2.42718446601942</v>
      </c>
      <c r="AI85" s="5">
        <v>12.5</v>
      </c>
      <c r="AK85" s="13">
        <v>-10.4166666666667</v>
      </c>
      <c r="AL85" s="5">
        <v>-1.5267175572519001</v>
      </c>
      <c r="AM85" s="5">
        <v>-4.6357615894039803</v>
      </c>
      <c r="AN85" s="5">
        <v>-2.0725388601036201</v>
      </c>
      <c r="AP85" s="13">
        <v>3.6866359447004702</v>
      </c>
      <c r="AQ85" s="5">
        <v>0.86206896551724799</v>
      </c>
      <c r="AR85" s="5">
        <v>-2.8169014084507</v>
      </c>
      <c r="AS85" s="5">
        <v>0.39840637450198602</v>
      </c>
      <c r="AU85" s="13">
        <v>-7.3033707865168598</v>
      </c>
      <c r="AV85" s="5">
        <v>11.5702479338843</v>
      </c>
      <c r="AW85" s="5">
        <v>4.0201005025125696</v>
      </c>
      <c r="AX85" s="5">
        <v>4.0816326530612299</v>
      </c>
    </row>
    <row r="86" spans="1:51" x14ac:dyDescent="0.3">
      <c r="A86" s="28">
        <v>2490</v>
      </c>
      <c r="B86" s="13">
        <v>-10.2040816326531</v>
      </c>
      <c r="C86" s="5">
        <v>-0.826446280991741</v>
      </c>
      <c r="D86" s="5">
        <v>0.57803468208092901</v>
      </c>
      <c r="E86" s="5">
        <v>0</v>
      </c>
      <c r="G86" s="13">
        <v>-42.696629213483199</v>
      </c>
      <c r="H86" s="5">
        <v>8.3333333333333304</v>
      </c>
      <c r="I86" s="5">
        <v>-11.764705882352899</v>
      </c>
      <c r="J86" s="5">
        <v>0</v>
      </c>
      <c r="L86" s="13">
        <v>0</v>
      </c>
      <c r="M86" s="5">
        <v>0.67114093959732002</v>
      </c>
      <c r="N86" s="5">
        <v>-3.4246575342465699</v>
      </c>
      <c r="O86" s="5">
        <v>-1.4925373134328299</v>
      </c>
      <c r="Q86" s="13">
        <v>-13.0434782608696</v>
      </c>
      <c r="R86" s="5">
        <v>6.0150375939849603</v>
      </c>
      <c r="S86" s="5">
        <v>-17.415730337078699</v>
      </c>
      <c r="T86" s="5">
        <v>-5.5118110236220499</v>
      </c>
      <c r="V86" s="13">
        <v>-7.3033707865168598</v>
      </c>
      <c r="W86" s="5">
        <v>2.2222222222222201</v>
      </c>
      <c r="X86" s="5">
        <v>-8.4210526315789505</v>
      </c>
      <c r="Y86" s="5">
        <v>-13.846153846153801</v>
      </c>
      <c r="AA86" s="13">
        <v>-85.483870967741893</v>
      </c>
      <c r="AB86" s="5">
        <v>4.65116279069768</v>
      </c>
      <c r="AC86" s="5">
        <v>-14.070351758794001</v>
      </c>
      <c r="AD86" s="5">
        <v>-2.6315789473684199</v>
      </c>
      <c r="AF86" s="13">
        <v>11.320754716981099</v>
      </c>
      <c r="AG86" s="5">
        <v>-4.0816326530612299</v>
      </c>
      <c r="AH86" s="5">
        <v>0.48543689320387701</v>
      </c>
      <c r="AI86" s="5">
        <v>10.869565217391299</v>
      </c>
      <c r="AK86" s="13">
        <v>-12.5</v>
      </c>
      <c r="AL86" s="5">
        <v>-1.5267175572519001</v>
      </c>
      <c r="AM86" s="5">
        <v>-6.6225165562913997</v>
      </c>
      <c r="AN86" s="5">
        <v>-5.18134715025906</v>
      </c>
      <c r="AP86" s="13">
        <v>2.30414746543779</v>
      </c>
      <c r="AQ86" s="5">
        <v>-1.72413793103448</v>
      </c>
      <c r="AR86" s="5">
        <v>-1.40845070422535</v>
      </c>
      <c r="AS86" s="5">
        <v>1.5936254980079601</v>
      </c>
      <c r="AU86" s="13">
        <v>-3.9325842696629301</v>
      </c>
      <c r="AV86" s="5">
        <v>9.0909090909090899</v>
      </c>
      <c r="AW86" s="5">
        <v>8.5427135678392006</v>
      </c>
      <c r="AX86" s="5">
        <v>8.6734693877551106</v>
      </c>
    </row>
    <row r="87" spans="1:51" x14ac:dyDescent="0.3">
      <c r="A87" s="28">
        <v>2520</v>
      </c>
      <c r="B87" s="13">
        <v>-10.2040816326531</v>
      </c>
      <c r="C87" s="5">
        <v>-3.3057851239669498</v>
      </c>
      <c r="D87" s="5">
        <v>2.3121387283237</v>
      </c>
      <c r="E87" s="5">
        <v>0</v>
      </c>
      <c r="G87" s="13">
        <v>-39.325842696629202</v>
      </c>
      <c r="H87" s="5">
        <v>8.3333333333333304</v>
      </c>
      <c r="I87" s="5">
        <v>-11.764705882352899</v>
      </c>
      <c r="J87" s="5">
        <v>-4.1666666666666696</v>
      </c>
      <c r="L87" s="13">
        <v>-2.12765957446809</v>
      </c>
      <c r="M87" s="5">
        <v>0.67114093959732002</v>
      </c>
      <c r="N87" s="5">
        <v>-3.4246575342465699</v>
      </c>
      <c r="O87" s="5">
        <v>-8.2089552238805901</v>
      </c>
      <c r="Q87" s="13">
        <v>-13.0434782608696</v>
      </c>
      <c r="R87" s="5">
        <v>6.0150375939849603</v>
      </c>
      <c r="S87" s="5">
        <v>-20.7865168539326</v>
      </c>
      <c r="T87" s="5">
        <v>-5.5118110236220499</v>
      </c>
      <c r="V87" s="13">
        <v>-3.9325842696629301</v>
      </c>
      <c r="W87" s="5">
        <v>0</v>
      </c>
      <c r="X87" s="5">
        <v>-6.8421052631579</v>
      </c>
      <c r="Y87" s="5">
        <v>-12.307692307692299</v>
      </c>
      <c r="AA87" s="13">
        <v>-85.483870967741893</v>
      </c>
      <c r="AB87" s="5">
        <v>4.65116279069768</v>
      </c>
      <c r="AC87" s="5">
        <v>-12.5628140703518</v>
      </c>
      <c r="AD87" s="5">
        <v>-1.31578947368421</v>
      </c>
      <c r="AF87" s="13">
        <v>13.207547169811299</v>
      </c>
      <c r="AG87" s="5">
        <v>-4.0816326530612299</v>
      </c>
      <c r="AH87" s="5">
        <v>-0.970873786407774</v>
      </c>
      <c r="AI87" s="5">
        <v>7.6086956521739104</v>
      </c>
      <c r="AK87" s="13">
        <v>-16.6666666666667</v>
      </c>
      <c r="AL87" s="5">
        <v>0.76335877862596002</v>
      </c>
      <c r="AM87" s="5">
        <v>-0.66225165562914401</v>
      </c>
      <c r="AN87" s="5">
        <v>-0.51813471502589903</v>
      </c>
      <c r="AP87" s="13">
        <v>3.6866359447004702</v>
      </c>
      <c r="AQ87" s="5">
        <v>-1.72413793103448</v>
      </c>
      <c r="AR87" s="5">
        <v>0</v>
      </c>
      <c r="AS87" s="5">
        <v>0.39840637450198602</v>
      </c>
      <c r="AU87" s="13">
        <v>-3.9325842696629301</v>
      </c>
      <c r="AV87" s="5">
        <v>6.61157024793388</v>
      </c>
      <c r="AW87" s="5">
        <v>14.572864321608</v>
      </c>
      <c r="AX87" s="5">
        <v>14.7959183673469</v>
      </c>
    </row>
    <row r="88" spans="1:51" x14ac:dyDescent="0.3">
      <c r="A88" s="28">
        <v>2550</v>
      </c>
      <c r="B88" s="13">
        <v>-12.244897959183699</v>
      </c>
      <c r="C88" s="5">
        <v>-0.826446280991741</v>
      </c>
      <c r="D88" s="5">
        <v>-1.15606936416185</v>
      </c>
      <c r="E88" s="5">
        <v>-1.2820512820512799</v>
      </c>
      <c r="G88" s="13">
        <v>-39.325842696629202</v>
      </c>
      <c r="H88" s="5">
        <v>8.3333333333333304</v>
      </c>
      <c r="I88" s="5">
        <v>-14.705882352941201</v>
      </c>
      <c r="J88" s="5">
        <v>-6.25</v>
      </c>
      <c r="L88" s="13">
        <v>-2.12765957446809</v>
      </c>
      <c r="M88" s="5">
        <v>0.67114093959732002</v>
      </c>
      <c r="N88" s="5">
        <v>-5.4794520547945202</v>
      </c>
      <c r="O88" s="5">
        <v>-8.2089552238805901</v>
      </c>
      <c r="Q88" s="13">
        <v>-10.869565217391299</v>
      </c>
      <c r="R88" s="5">
        <v>3.7593984962406002</v>
      </c>
      <c r="S88" s="5">
        <v>-22.471910112359598</v>
      </c>
      <c r="T88" s="5">
        <v>-7.8740157480314998</v>
      </c>
      <c r="V88" s="13">
        <v>-5.6179775280898898</v>
      </c>
      <c r="W88" s="5">
        <v>2.2222222222222201</v>
      </c>
      <c r="X88" s="5">
        <v>-6.8421052631579</v>
      </c>
      <c r="Y88" s="5">
        <v>-9.2307692307692299</v>
      </c>
      <c r="AA88" s="13">
        <v>-80.645161290322605</v>
      </c>
      <c r="AB88" s="5">
        <v>4.65116279069768</v>
      </c>
      <c r="AC88" s="5">
        <v>-11.055276381909501</v>
      </c>
      <c r="AD88" s="5">
        <v>0</v>
      </c>
      <c r="AF88" s="13">
        <v>9.4339622641509404</v>
      </c>
      <c r="AG88" s="5">
        <v>-2.0408163265306101</v>
      </c>
      <c r="AH88" s="5">
        <v>1.94174757281553</v>
      </c>
      <c r="AI88" s="5">
        <v>12.5</v>
      </c>
      <c r="AK88" s="13">
        <v>-18.75</v>
      </c>
      <c r="AL88" s="5">
        <v>0.76335877862596002</v>
      </c>
      <c r="AM88" s="5">
        <v>-0.66225165562914401</v>
      </c>
      <c r="AN88" s="5">
        <v>4.1450777202072597</v>
      </c>
      <c r="AP88" s="13">
        <v>3.6866359447004702</v>
      </c>
      <c r="AQ88" s="5">
        <v>0.86206896551724799</v>
      </c>
      <c r="AR88" s="5">
        <v>-1.40845070422535</v>
      </c>
      <c r="AS88" s="5">
        <v>-0.79681274900399002</v>
      </c>
      <c r="AU88" s="13">
        <v>-5.6179775280898898</v>
      </c>
      <c r="AV88" s="5">
        <v>6.61157024793388</v>
      </c>
      <c r="AW88" s="5">
        <v>13.0653266331658</v>
      </c>
      <c r="AX88" s="5">
        <v>11.734693877551001</v>
      </c>
    </row>
    <row r="89" spans="1:51" x14ac:dyDescent="0.3">
      <c r="A89" s="28">
        <v>2580</v>
      </c>
      <c r="B89" s="13">
        <v>-10.2040816326531</v>
      </c>
      <c r="C89" s="5">
        <v>-0.826446280991741</v>
      </c>
      <c r="D89" s="5">
        <v>-2.8901734104046199</v>
      </c>
      <c r="E89" s="5">
        <v>-2.5641025641025599</v>
      </c>
      <c r="G89" s="13">
        <v>-39.325842696629202</v>
      </c>
      <c r="H89" s="5">
        <v>8.3333333333333304</v>
      </c>
      <c r="I89" s="5">
        <v>-11.764705882352899</v>
      </c>
      <c r="J89" s="5">
        <v>-6.25</v>
      </c>
      <c r="L89" s="13">
        <v>-2.12765957446809</v>
      </c>
      <c r="M89" s="5">
        <v>0.67114093959732002</v>
      </c>
      <c r="N89" s="5">
        <v>-3.4246575342465699</v>
      </c>
      <c r="O89" s="5">
        <v>-5.9701492537313401</v>
      </c>
      <c r="Q89" s="13">
        <v>-10.869565217391299</v>
      </c>
      <c r="R89" s="5">
        <v>3.7593984962406002</v>
      </c>
      <c r="S89" s="5">
        <v>-20.7865168539326</v>
      </c>
      <c r="T89" s="5">
        <v>-5.5118110236220499</v>
      </c>
      <c r="V89" s="13">
        <v>-8.9887640449438209</v>
      </c>
      <c r="W89" s="5">
        <v>2.2222222222222201</v>
      </c>
      <c r="X89" s="5">
        <v>-6.8421052631579</v>
      </c>
      <c r="Y89" s="5">
        <v>-9.2307692307692299</v>
      </c>
      <c r="AA89" s="13">
        <v>-80.645161290322605</v>
      </c>
      <c r="AB89" s="5">
        <v>4.65116279069768</v>
      </c>
      <c r="AC89" s="5">
        <v>-14.070351758794001</v>
      </c>
      <c r="AD89" s="5">
        <v>-1.31578947368421</v>
      </c>
      <c r="AF89" s="13">
        <v>11.320754716981099</v>
      </c>
      <c r="AG89" s="5">
        <v>-2.0408163265306101</v>
      </c>
      <c r="AH89" s="5">
        <v>1.94174757281553</v>
      </c>
      <c r="AI89" s="5">
        <v>10.869565217391299</v>
      </c>
      <c r="AK89" s="13">
        <v>-14.5833333333333</v>
      </c>
      <c r="AL89" s="5">
        <v>0.76335877862596002</v>
      </c>
      <c r="AM89" s="5">
        <v>3.3112582781456901</v>
      </c>
      <c r="AN89" s="5">
        <v>5.6994818652849801</v>
      </c>
      <c r="AP89" s="13">
        <v>6.4516129032258096</v>
      </c>
      <c r="AQ89" s="5">
        <v>-1.72413793103448</v>
      </c>
      <c r="AR89" s="5">
        <v>0</v>
      </c>
      <c r="AS89" s="5">
        <v>0.39840637450198602</v>
      </c>
      <c r="AU89" s="13">
        <v>-2.2471910112359601</v>
      </c>
      <c r="AV89" s="5">
        <v>4.1322314049586701</v>
      </c>
      <c r="AW89" s="5">
        <v>8.5427135678392006</v>
      </c>
      <c r="AX89" s="5">
        <v>10.2040816326531</v>
      </c>
    </row>
    <row r="90" spans="1:51" x14ac:dyDescent="0.3">
      <c r="A90" s="28">
        <v>2610</v>
      </c>
      <c r="B90" s="13">
        <v>-12.244897959183699</v>
      </c>
      <c r="C90" s="5">
        <v>-0.826446280991741</v>
      </c>
      <c r="D90" s="5">
        <v>-8.0924855491329399</v>
      </c>
      <c r="E90" s="5">
        <v>-7.6923076923076898</v>
      </c>
      <c r="G90" s="13">
        <v>-39.325842696629202</v>
      </c>
      <c r="H90" s="5">
        <v>8.3333333333333304</v>
      </c>
      <c r="I90" s="5">
        <v>-11.764705882352899</v>
      </c>
      <c r="J90" s="5">
        <v>-4.1666666666666696</v>
      </c>
      <c r="L90" s="13">
        <v>-2.12765957446809</v>
      </c>
      <c r="M90" s="5">
        <v>0.67114093959732002</v>
      </c>
      <c r="N90" s="5">
        <v>-3.4246575342465699</v>
      </c>
      <c r="O90" s="5">
        <v>-5.9701492537313401</v>
      </c>
      <c r="Q90" s="13">
        <v>-10.869565217391299</v>
      </c>
      <c r="R90" s="5">
        <v>3.7593984962406002</v>
      </c>
      <c r="S90" s="5">
        <v>-20.7865168539326</v>
      </c>
      <c r="T90" s="5">
        <v>-5.5118110236220499</v>
      </c>
      <c r="V90" s="13">
        <v>-7.3033707865168598</v>
      </c>
      <c r="W90" s="5">
        <v>2.2222222222222201</v>
      </c>
      <c r="X90" s="5">
        <v>-6.8421052631579</v>
      </c>
      <c r="Y90" s="5">
        <v>-7.6923076923076898</v>
      </c>
      <c r="AA90" s="13">
        <v>-75.806451612903203</v>
      </c>
      <c r="AB90" s="5">
        <v>4.65116279069768</v>
      </c>
      <c r="AC90" s="5">
        <v>-14.070351758794001</v>
      </c>
      <c r="AD90" s="5">
        <v>-1.31578947368421</v>
      </c>
      <c r="AF90" s="13">
        <v>13.207547169811299</v>
      </c>
      <c r="AG90" s="5">
        <v>-4.0816326530612299</v>
      </c>
      <c r="AH90" s="5">
        <v>-0.970873786407774</v>
      </c>
      <c r="AI90" s="5">
        <v>4.3478260869565197</v>
      </c>
      <c r="AK90" s="13">
        <v>-12.5</v>
      </c>
      <c r="AL90" s="5">
        <v>-1.5267175572519001</v>
      </c>
      <c r="AM90" s="5">
        <v>-4.6357615894039803</v>
      </c>
      <c r="AN90" s="5">
        <v>5.6994818652849801</v>
      </c>
      <c r="AP90" s="13">
        <v>6.4516129032258096</v>
      </c>
      <c r="AQ90" s="5">
        <v>-1.72413793103448</v>
      </c>
      <c r="AR90" s="5">
        <v>0</v>
      </c>
      <c r="AS90" s="5">
        <v>-0.79681274900399002</v>
      </c>
      <c r="AU90" s="13">
        <v>1.1235955056179701</v>
      </c>
      <c r="AV90" s="5">
        <v>1.65289256198347</v>
      </c>
      <c r="AW90" s="5">
        <v>-2.0100502512562701</v>
      </c>
      <c r="AX90" s="5">
        <v>-2.0408163265306101</v>
      </c>
    </row>
    <row r="91" spans="1:51" x14ac:dyDescent="0.3">
      <c r="A91" s="28">
        <v>2640</v>
      </c>
      <c r="B91" s="13">
        <v>-14.285714285714301</v>
      </c>
      <c r="C91" s="5">
        <v>-0.826446280991741</v>
      </c>
      <c r="D91" s="5">
        <v>-6.35838150289017</v>
      </c>
      <c r="E91" s="5">
        <v>-7.6923076923076898</v>
      </c>
      <c r="G91" s="13">
        <v>-39.325842696629202</v>
      </c>
      <c r="H91" s="5">
        <v>6.25</v>
      </c>
      <c r="I91" s="5">
        <v>-8.8235294117647101</v>
      </c>
      <c r="J91" s="5">
        <v>-2.0833333333333299</v>
      </c>
      <c r="L91" s="13">
        <v>-4.2553191489361701</v>
      </c>
      <c r="M91" s="5">
        <v>2.6845637583892699</v>
      </c>
      <c r="N91" s="5">
        <v>-1.3698630136986301</v>
      </c>
      <c r="O91" s="5">
        <v>-3.7313432835820799</v>
      </c>
      <c r="Q91" s="13">
        <v>-10.869565217391299</v>
      </c>
      <c r="R91" s="5">
        <v>3.7593984962406002</v>
      </c>
      <c r="S91" s="5">
        <v>-19.101123595505602</v>
      </c>
      <c r="T91" s="5">
        <v>-3.1496062992125999</v>
      </c>
      <c r="V91" s="13">
        <v>-3.9325842696629301</v>
      </c>
      <c r="W91" s="5">
        <v>2.2222222222222201</v>
      </c>
      <c r="X91" s="5">
        <v>-5.2631578947368496</v>
      </c>
      <c r="Y91" s="5">
        <v>-6.1538461538461497</v>
      </c>
      <c r="AA91" s="13">
        <v>-75.806451612903203</v>
      </c>
      <c r="AB91" s="5">
        <v>4.65116279069768</v>
      </c>
      <c r="AC91" s="5">
        <v>-15.577889447236201</v>
      </c>
      <c r="AD91" s="5">
        <v>0</v>
      </c>
      <c r="AF91" s="13">
        <v>9.4339622641509404</v>
      </c>
      <c r="AG91" s="5">
        <v>-4.0816326530612299</v>
      </c>
      <c r="AH91" s="5">
        <v>-0.970873786407774</v>
      </c>
      <c r="AI91" s="5">
        <v>4.3478260869565197</v>
      </c>
      <c r="AJ91" s="34" t="s">
        <v>46</v>
      </c>
      <c r="AK91" s="13">
        <v>-12.5</v>
      </c>
      <c r="AL91" s="5">
        <v>-1.5267175572519001</v>
      </c>
      <c r="AM91" s="5">
        <v>-4.6357615894039803</v>
      </c>
      <c r="AN91" s="5">
        <v>4.1450777202072597</v>
      </c>
      <c r="AP91" s="13">
        <v>5.0691244239631397</v>
      </c>
      <c r="AQ91" s="5">
        <v>-1.72413793103448</v>
      </c>
      <c r="AR91" s="5">
        <v>0</v>
      </c>
      <c r="AS91" s="5">
        <v>-0.79681274900399002</v>
      </c>
      <c r="AT91" s="34" t="s">
        <v>45</v>
      </c>
      <c r="AU91" s="13">
        <v>1.1235955056179701</v>
      </c>
      <c r="AV91" s="5">
        <v>-0.826446280991741</v>
      </c>
      <c r="AW91" s="5">
        <v>1.0050251256281499</v>
      </c>
      <c r="AX91" s="5">
        <v>1.0204081632653099</v>
      </c>
    </row>
    <row r="92" spans="1:51" x14ac:dyDescent="0.3">
      <c r="A92" s="28">
        <v>2670</v>
      </c>
      <c r="B92" s="13">
        <v>-20.408163265306101</v>
      </c>
      <c r="C92" s="5">
        <v>1.65289256198347</v>
      </c>
      <c r="D92" s="5">
        <v>-2.8901734104046199</v>
      </c>
      <c r="E92" s="5">
        <v>-5.1282051282051304</v>
      </c>
      <c r="G92" s="13">
        <v>-35.955056179775298</v>
      </c>
      <c r="H92" s="5">
        <v>6.25</v>
      </c>
      <c r="I92" s="5">
        <v>-8.8235294117647101</v>
      </c>
      <c r="J92" s="5">
        <v>-2.0833333333333299</v>
      </c>
      <c r="L92" s="13">
        <v>-4.2553191489361701</v>
      </c>
      <c r="M92" s="5">
        <v>2.6845637583892699</v>
      </c>
      <c r="N92" s="5">
        <v>-1.3698630136986301</v>
      </c>
      <c r="O92" s="5">
        <v>-1.4925373134328299</v>
      </c>
      <c r="Q92" s="13">
        <v>-8.6956521739130395</v>
      </c>
      <c r="R92" s="5">
        <v>3.7593984962406002</v>
      </c>
      <c r="S92" s="5">
        <v>-17.415730337078699</v>
      </c>
      <c r="T92" s="5">
        <v>-0.78740157480315498</v>
      </c>
      <c r="V92" s="13">
        <v>-0.56179775280899302</v>
      </c>
      <c r="W92" s="5">
        <v>2.2222222222222201</v>
      </c>
      <c r="X92" s="5">
        <v>-6.8421052631579</v>
      </c>
      <c r="Y92" s="5">
        <v>-7.6923076923076898</v>
      </c>
      <c r="AA92" s="13">
        <v>-75.806451612903203</v>
      </c>
      <c r="AB92" s="5">
        <v>4.65116279069768</v>
      </c>
      <c r="AC92" s="5">
        <v>-15.577889447236201</v>
      </c>
      <c r="AD92" s="5">
        <v>-1.31578947368421</v>
      </c>
      <c r="AF92" s="13">
        <v>0</v>
      </c>
      <c r="AG92" s="5">
        <v>-2.0408163265306101</v>
      </c>
      <c r="AH92" s="5">
        <v>-9.7087378640776798</v>
      </c>
      <c r="AI92" s="5">
        <v>-2.1739130434782599</v>
      </c>
      <c r="AK92" s="13">
        <v>-14.5833333333333</v>
      </c>
      <c r="AL92" s="5">
        <v>-1.5267175572519001</v>
      </c>
      <c r="AM92" s="5">
        <v>-4.6357615894039803</v>
      </c>
      <c r="AN92" s="5">
        <v>5.6994818652849801</v>
      </c>
      <c r="AP92" s="13">
        <v>5.0691244239631397</v>
      </c>
      <c r="AQ92" s="5">
        <v>-1.72413793103448</v>
      </c>
      <c r="AR92" s="5">
        <v>-1.40845070422535</v>
      </c>
      <c r="AS92" s="5">
        <v>-0.79681274900399002</v>
      </c>
      <c r="AU92" s="13">
        <v>-2.2471910112359601</v>
      </c>
      <c r="AV92" s="5">
        <v>-0.826446280991741</v>
      </c>
      <c r="AW92" s="5">
        <v>1.0050251256281499</v>
      </c>
      <c r="AX92" s="5">
        <v>1.0204081632653099</v>
      </c>
      <c r="AY92" s="34" t="s">
        <v>54</v>
      </c>
    </row>
    <row r="93" spans="1:51" x14ac:dyDescent="0.3">
      <c r="A93" s="28">
        <v>2700</v>
      </c>
      <c r="B93" s="13">
        <v>-24.4897959183673</v>
      </c>
      <c r="C93" s="5">
        <v>4.1322314049586701</v>
      </c>
      <c r="D93" s="5">
        <v>-1.15606936416185</v>
      </c>
      <c r="E93" s="5">
        <v>-3.8461538461538498</v>
      </c>
      <c r="G93" s="13">
        <v>-32.5842696629214</v>
      </c>
      <c r="H93" s="5">
        <v>6.25</v>
      </c>
      <c r="I93" s="5">
        <v>-11.764705882352899</v>
      </c>
      <c r="J93" s="5">
        <v>-4.1666666666666696</v>
      </c>
      <c r="L93" s="13">
        <v>-4.2553191489361701</v>
      </c>
      <c r="M93" s="5">
        <v>2.6845637583892699</v>
      </c>
      <c r="N93" s="5">
        <v>-1.3698630136986301</v>
      </c>
      <c r="O93" s="5">
        <v>-3.7313432835820799</v>
      </c>
      <c r="Q93" s="13">
        <v>-10.869565217391299</v>
      </c>
      <c r="R93" s="5">
        <v>3.7593984962406002</v>
      </c>
      <c r="S93" s="5">
        <v>-17.415730337078699</v>
      </c>
      <c r="T93" s="5">
        <v>-0.78740157480315498</v>
      </c>
      <c r="V93" s="13">
        <v>-0.56179775280899302</v>
      </c>
      <c r="W93" s="5">
        <v>0</v>
      </c>
      <c r="X93" s="5">
        <v>-11.578947368421099</v>
      </c>
      <c r="Y93" s="5">
        <v>-12.307692307692299</v>
      </c>
      <c r="AA93" s="13">
        <v>-75.806451612903203</v>
      </c>
      <c r="AB93" s="5">
        <v>4.65116279069768</v>
      </c>
      <c r="AC93" s="5">
        <v>-15.577889447236201</v>
      </c>
      <c r="AD93" s="5">
        <v>-1.31578947368421</v>
      </c>
      <c r="AF93" s="13">
        <v>-15.094339622641501</v>
      </c>
      <c r="AG93" s="5">
        <v>-2.0408163265306101</v>
      </c>
      <c r="AH93" s="5">
        <v>-24.271844660194201</v>
      </c>
      <c r="AI93" s="5">
        <v>-11.9565217391304</v>
      </c>
      <c r="AK93" s="13">
        <v>-16.6666666666667</v>
      </c>
      <c r="AL93" s="5">
        <v>-1.5267175572519001</v>
      </c>
      <c r="AM93" s="5">
        <v>-4.6357615894039803</v>
      </c>
      <c r="AN93" s="5">
        <v>4.1450777202072597</v>
      </c>
      <c r="AP93" s="13">
        <v>3.6866359447004702</v>
      </c>
      <c r="AQ93" s="5">
        <v>-1.72413793103448</v>
      </c>
      <c r="AR93" s="5">
        <v>0</v>
      </c>
      <c r="AS93" s="5">
        <v>-0.79681274900399002</v>
      </c>
      <c r="AU93" s="13">
        <v>-8.9887640449438209</v>
      </c>
      <c r="AV93" s="5">
        <v>1.65289256198347</v>
      </c>
      <c r="AW93" s="5">
        <v>4.0201005025125696</v>
      </c>
      <c r="AX93" s="5">
        <v>4.0816326530612299</v>
      </c>
    </row>
    <row r="94" spans="1:51" x14ac:dyDescent="0.3">
      <c r="A94" s="28">
        <v>2730</v>
      </c>
      <c r="B94" s="13">
        <v>-22.4489795918367</v>
      </c>
      <c r="C94" s="5">
        <v>4.1322314049586701</v>
      </c>
      <c r="D94" s="5">
        <v>-2.8901734104046199</v>
      </c>
      <c r="E94" s="5">
        <v>-3.8461538461538498</v>
      </c>
      <c r="G94" s="13">
        <v>-32.5842696629214</v>
      </c>
      <c r="H94" s="5">
        <v>6.25</v>
      </c>
      <c r="I94" s="5">
        <v>-11.764705882352899</v>
      </c>
      <c r="J94" s="5">
        <v>-4.1666666666666696</v>
      </c>
      <c r="L94" s="13">
        <v>-4.2553191489361701</v>
      </c>
      <c r="M94" s="5">
        <v>2.6845637583892699</v>
      </c>
      <c r="N94" s="5">
        <v>0.68493150684932003</v>
      </c>
      <c r="O94" s="5">
        <v>-5.9701492537313401</v>
      </c>
      <c r="Q94" s="13">
        <v>-8.6956521739130395</v>
      </c>
      <c r="R94" s="5">
        <v>3.7593984962406002</v>
      </c>
      <c r="S94" s="5">
        <v>-15.730337078651701</v>
      </c>
      <c r="T94" s="5">
        <v>1.57480314960629</v>
      </c>
      <c r="V94" s="13">
        <v>1.1235955056179701</v>
      </c>
      <c r="W94" s="5">
        <v>0</v>
      </c>
      <c r="X94" s="5">
        <v>-10</v>
      </c>
      <c r="Y94" s="5">
        <v>-9.2307692307692299</v>
      </c>
      <c r="AA94" s="13">
        <v>-75.806451612903203</v>
      </c>
      <c r="AB94" s="5">
        <v>4.65116279069768</v>
      </c>
      <c r="AC94" s="5">
        <v>-12.5628140703518</v>
      </c>
      <c r="AD94" s="5">
        <v>1.31578947368421</v>
      </c>
      <c r="AF94" s="13">
        <v>-20.754716981132098</v>
      </c>
      <c r="AG94" s="5">
        <v>0</v>
      </c>
      <c r="AH94" s="5">
        <v>-27.184466019417499</v>
      </c>
      <c r="AI94" s="5">
        <v>-11.9565217391304</v>
      </c>
      <c r="AK94" s="13">
        <v>-16.6666666666667</v>
      </c>
      <c r="AL94" s="5">
        <v>-1.5267175572519001</v>
      </c>
      <c r="AM94" s="5">
        <v>-4.6357615894039803</v>
      </c>
      <c r="AN94" s="5">
        <v>4.1450777202072597</v>
      </c>
      <c r="AP94" s="13">
        <v>0.92165898617512199</v>
      </c>
      <c r="AQ94" s="5">
        <v>0.86206896551724799</v>
      </c>
      <c r="AR94" s="5">
        <v>-2.8169014084507</v>
      </c>
      <c r="AS94" s="5">
        <v>-1.9920318725099699</v>
      </c>
      <c r="AU94" s="13">
        <v>-8.9887640449438209</v>
      </c>
      <c r="AV94" s="5">
        <v>1.65289256198347</v>
      </c>
      <c r="AW94" s="5">
        <v>1.0050251256281499</v>
      </c>
      <c r="AX94" s="5">
        <v>-0.51020408163264597</v>
      </c>
    </row>
    <row r="95" spans="1:51" x14ac:dyDescent="0.3">
      <c r="A95" s="28">
        <v>2760</v>
      </c>
      <c r="B95" s="13">
        <v>-18.367346938775501</v>
      </c>
      <c r="C95" s="5">
        <v>4.1322314049586701</v>
      </c>
      <c r="D95" s="5">
        <v>-2.8901734104046199</v>
      </c>
      <c r="E95" s="5">
        <v>-5.1282051282051304</v>
      </c>
      <c r="G95" s="13">
        <v>-35.955056179775298</v>
      </c>
      <c r="H95" s="5">
        <v>6.25</v>
      </c>
      <c r="I95" s="5">
        <v>-11.764705882352899</v>
      </c>
      <c r="J95" s="5">
        <v>-4.1666666666666696</v>
      </c>
      <c r="L95" s="13">
        <v>-4.2553191489361701</v>
      </c>
      <c r="M95" s="5">
        <v>0.67114093959732002</v>
      </c>
      <c r="N95" s="5">
        <v>2.7397260273972699</v>
      </c>
      <c r="O95" s="5">
        <v>-3.7313432835820799</v>
      </c>
      <c r="Q95" s="13">
        <v>-6.5217391304347796</v>
      </c>
      <c r="R95" s="5">
        <v>3.7593984962406002</v>
      </c>
      <c r="S95" s="5">
        <v>-17.415730337078699</v>
      </c>
      <c r="T95" s="5">
        <v>-0.78740157480315498</v>
      </c>
      <c r="V95" s="13">
        <v>-0.56179775280899302</v>
      </c>
      <c r="W95" s="5">
        <v>0</v>
      </c>
      <c r="X95" s="5">
        <v>-8.4210526315789505</v>
      </c>
      <c r="Y95" s="5">
        <v>-6.1538461538461497</v>
      </c>
      <c r="AA95" s="13">
        <v>-70.9677419354839</v>
      </c>
      <c r="AB95" s="5">
        <v>4.65116279069768</v>
      </c>
      <c r="AC95" s="5">
        <v>-8.0402010050251196</v>
      </c>
      <c r="AD95" s="5">
        <v>6.5789473684210504</v>
      </c>
      <c r="AF95" s="13">
        <v>-20.754716981132098</v>
      </c>
      <c r="AG95" s="5">
        <v>0</v>
      </c>
      <c r="AH95" s="5">
        <v>-24.271844660194201</v>
      </c>
      <c r="AI95" s="5">
        <v>-11.9565217391304</v>
      </c>
      <c r="AK95" s="13">
        <v>-16.6666666666667</v>
      </c>
      <c r="AL95" s="5">
        <v>-3.8167938931297698</v>
      </c>
      <c r="AM95" s="5">
        <v>-4.6357615894039803</v>
      </c>
      <c r="AN95" s="5">
        <v>4.1450777202072597</v>
      </c>
      <c r="AO95" s="34" t="s">
        <v>45</v>
      </c>
      <c r="AP95" s="13">
        <v>2.30414746543779</v>
      </c>
      <c r="AQ95" s="5">
        <v>0.86206896551724799</v>
      </c>
      <c r="AR95" s="5">
        <v>-5.6338028169014098</v>
      </c>
      <c r="AS95" s="5">
        <v>-3.1872509960159401</v>
      </c>
      <c r="AU95" s="13">
        <v>-8.9887640449438209</v>
      </c>
      <c r="AV95" s="5">
        <v>1.65289256198347</v>
      </c>
      <c r="AW95" s="5">
        <v>1.0050251256281499</v>
      </c>
      <c r="AX95" s="5">
        <v>-2.0408163265306101</v>
      </c>
    </row>
    <row r="96" spans="1:51" x14ac:dyDescent="0.3">
      <c r="A96" s="28">
        <v>2790</v>
      </c>
      <c r="B96" s="13">
        <v>-16.326530612244898</v>
      </c>
      <c r="C96" s="5">
        <v>4.1322314049586701</v>
      </c>
      <c r="D96" s="5">
        <v>-4.6242774566474001</v>
      </c>
      <c r="E96" s="5">
        <v>-7.6923076923076898</v>
      </c>
      <c r="F96" s="34" t="s">
        <v>45</v>
      </c>
      <c r="G96" s="13">
        <v>-35.955056179775298</v>
      </c>
      <c r="H96" s="5">
        <v>6.25</v>
      </c>
      <c r="I96" s="5">
        <v>-14.705882352941201</v>
      </c>
      <c r="J96" s="5">
        <v>-4.1666666666666696</v>
      </c>
      <c r="L96" s="13">
        <v>-4.2553191489361701</v>
      </c>
      <c r="M96" s="5">
        <v>0.67114093959732002</v>
      </c>
      <c r="N96" s="5">
        <v>-1.3698630136986301</v>
      </c>
      <c r="O96" s="5">
        <v>-5.9701492537313401</v>
      </c>
      <c r="Q96" s="13">
        <v>-8.6956521739130395</v>
      </c>
      <c r="R96" s="5">
        <v>3.7593984962406002</v>
      </c>
      <c r="S96" s="5">
        <v>-8.9887640449438209</v>
      </c>
      <c r="T96" s="5">
        <v>6.2992125984251901</v>
      </c>
      <c r="V96" s="13">
        <v>-5.6179775280898898</v>
      </c>
      <c r="W96" s="5">
        <v>0</v>
      </c>
      <c r="X96" s="5">
        <v>-10</v>
      </c>
      <c r="Y96" s="5">
        <v>-7.6923076923076898</v>
      </c>
      <c r="AA96" s="13">
        <v>-70.9677419354839</v>
      </c>
      <c r="AB96" s="5">
        <v>4.65116279069768</v>
      </c>
      <c r="AC96" s="5">
        <v>-15.577889447236201</v>
      </c>
      <c r="AD96" s="5">
        <v>0</v>
      </c>
      <c r="AF96" s="13">
        <v>-20.754716981132098</v>
      </c>
      <c r="AG96" s="5">
        <v>2.0408163265306101</v>
      </c>
      <c r="AH96" s="5">
        <v>-24.271844660194201</v>
      </c>
      <c r="AI96" s="5">
        <v>-10.326086956521699</v>
      </c>
      <c r="AK96" s="13">
        <v>-16.6666666666667</v>
      </c>
      <c r="AL96" s="5">
        <v>-3.8167938931297698</v>
      </c>
      <c r="AM96" s="5">
        <v>-8.6092715231788102</v>
      </c>
      <c r="AN96" s="5">
        <v>4.1450777202072597</v>
      </c>
      <c r="AP96" s="13">
        <v>-1.84331797235022</v>
      </c>
      <c r="AQ96" s="5">
        <v>0.86206896551724799</v>
      </c>
      <c r="AR96" s="5">
        <v>-7.0422535211267601</v>
      </c>
      <c r="AS96" s="5">
        <v>-3.1872509960159401</v>
      </c>
      <c r="AU96" s="13">
        <v>-10.6741573033708</v>
      </c>
      <c r="AV96" s="5">
        <v>1.65289256198347</v>
      </c>
      <c r="AW96" s="5">
        <v>4.0201005025125696</v>
      </c>
      <c r="AX96" s="5">
        <v>2.5510204081632701</v>
      </c>
    </row>
    <row r="97" spans="1:51" x14ac:dyDescent="0.3">
      <c r="A97" s="28">
        <v>2820</v>
      </c>
      <c r="B97" s="13">
        <v>-18.367346938775501</v>
      </c>
      <c r="C97" s="5">
        <v>6.61157024793388</v>
      </c>
      <c r="D97" s="5">
        <v>-4.6242774566474001</v>
      </c>
      <c r="E97" s="5">
        <v>-7.6923076923076898</v>
      </c>
      <c r="G97" s="13">
        <v>-35.955056179775298</v>
      </c>
      <c r="H97" s="5">
        <v>6.25</v>
      </c>
      <c r="I97" s="5">
        <v>-38.235294117647101</v>
      </c>
      <c r="J97" s="5">
        <v>-14.5833333333333</v>
      </c>
      <c r="L97" s="13">
        <v>-2.12765957446809</v>
      </c>
      <c r="M97" s="5">
        <v>0.67114093959732002</v>
      </c>
      <c r="N97" s="5">
        <v>-3.4246575342465699</v>
      </c>
      <c r="O97" s="5">
        <v>-8.2089552238805901</v>
      </c>
      <c r="Q97" s="13">
        <v>-10.869565217391299</v>
      </c>
      <c r="R97" s="5">
        <v>3.7593984962406002</v>
      </c>
      <c r="S97" s="5">
        <v>-8.9887640449438209</v>
      </c>
      <c r="T97" s="5">
        <v>3.9370078740157401</v>
      </c>
      <c r="V97" s="13">
        <v>-3.9325842696629301</v>
      </c>
      <c r="W97" s="5">
        <v>0</v>
      </c>
      <c r="X97" s="5">
        <v>-10</v>
      </c>
      <c r="Y97" s="5">
        <v>-6.1538461538461497</v>
      </c>
      <c r="AA97" s="13">
        <v>-75.806451612903203</v>
      </c>
      <c r="AB97" s="5">
        <v>2.32558139534884</v>
      </c>
      <c r="AC97" s="5">
        <v>-11.055276381909501</v>
      </c>
      <c r="AD97" s="5">
        <v>1.31578947368421</v>
      </c>
      <c r="AF97" s="13">
        <v>-20.754716981132098</v>
      </c>
      <c r="AG97" s="5">
        <v>2.0408163265306101</v>
      </c>
      <c r="AH97" s="5">
        <v>-15.5339805825243</v>
      </c>
      <c r="AI97" s="5">
        <v>-5.4347826086956603</v>
      </c>
      <c r="AK97" s="13">
        <v>-18.75</v>
      </c>
      <c r="AL97" s="5">
        <v>-1.5267175572519001</v>
      </c>
      <c r="AM97" s="5">
        <v>-18.5430463576159</v>
      </c>
      <c r="AN97" s="5">
        <v>1.03626943005182</v>
      </c>
      <c r="AP97" s="13">
        <v>-5.9907834101382402</v>
      </c>
      <c r="AQ97" s="5">
        <v>0.86206896551724799</v>
      </c>
      <c r="AR97" s="5">
        <v>-7.0422535211267601</v>
      </c>
      <c r="AS97" s="5">
        <v>-3.1872509960159401</v>
      </c>
      <c r="AU97" s="13">
        <v>-10.6741573033708</v>
      </c>
      <c r="AV97" s="5">
        <v>4.1322314049586701</v>
      </c>
      <c r="AW97" s="5">
        <v>-6.5326633165829104</v>
      </c>
      <c r="AX97" s="5">
        <v>-8.1632653061224403</v>
      </c>
    </row>
    <row r="98" spans="1:51" x14ac:dyDescent="0.3">
      <c r="A98" s="28">
        <v>2850</v>
      </c>
      <c r="B98" s="13">
        <v>-18.367346938775501</v>
      </c>
      <c r="C98" s="5">
        <v>6.61157024793388</v>
      </c>
      <c r="D98" s="5">
        <v>-4.6242774566474001</v>
      </c>
      <c r="E98" s="5">
        <v>-7.6923076923076898</v>
      </c>
      <c r="G98" s="13">
        <v>-39.325842696629202</v>
      </c>
      <c r="H98" s="5">
        <v>6.25</v>
      </c>
      <c r="I98" s="5">
        <v>-38.235294117647101</v>
      </c>
      <c r="J98" s="5">
        <v>-14.5833333333333</v>
      </c>
      <c r="K98" s="34" t="s">
        <v>46</v>
      </c>
      <c r="L98" s="13">
        <v>-4.2553191489361701</v>
      </c>
      <c r="M98" s="5">
        <v>0.67114093959732002</v>
      </c>
      <c r="N98" s="5">
        <v>-1.3698630136986301</v>
      </c>
      <c r="O98" s="5">
        <v>-1.4925373134328299</v>
      </c>
      <c r="Q98" s="13">
        <v>-10.869565217391299</v>
      </c>
      <c r="R98" s="5">
        <v>1.5037593984962401</v>
      </c>
      <c r="S98" s="5">
        <v>-15.730337078651701</v>
      </c>
      <c r="T98" s="5">
        <v>-3.1496062992125999</v>
      </c>
      <c r="V98" s="13">
        <v>-0.56179775280899302</v>
      </c>
      <c r="W98" s="5">
        <v>0</v>
      </c>
      <c r="X98" s="5">
        <v>-10</v>
      </c>
      <c r="Y98" s="5">
        <v>-4.6153846153846203</v>
      </c>
      <c r="AA98" s="13">
        <v>-75.806451612903203</v>
      </c>
      <c r="AB98" s="5">
        <v>2.32558139534884</v>
      </c>
      <c r="AC98" s="5">
        <v>-11.055276381909501</v>
      </c>
      <c r="AD98" s="5">
        <v>2.6315789473684199</v>
      </c>
      <c r="AF98" s="13">
        <v>-16.981132075471699</v>
      </c>
      <c r="AG98" s="5">
        <v>2.0408163265306101</v>
      </c>
      <c r="AH98" s="5">
        <v>-15.5339805825243</v>
      </c>
      <c r="AI98" s="5">
        <v>-5.4347826086956603</v>
      </c>
      <c r="AK98" s="13">
        <v>-31.25</v>
      </c>
      <c r="AL98" s="5">
        <v>-1.5267175572519001</v>
      </c>
      <c r="AM98" s="5">
        <v>-30.463576158940398</v>
      </c>
      <c r="AN98" s="5">
        <v>-0.51813471502589903</v>
      </c>
      <c r="AP98" s="13">
        <v>-5.9907834101382402</v>
      </c>
      <c r="AQ98" s="5">
        <v>0.86206896551724799</v>
      </c>
      <c r="AR98" s="5">
        <v>-5.6338028169014098</v>
      </c>
      <c r="AS98" s="5">
        <v>-1.9920318725099699</v>
      </c>
      <c r="AU98" s="13">
        <v>-8.9887640449438209</v>
      </c>
      <c r="AV98" s="5">
        <v>4.1322314049586701</v>
      </c>
      <c r="AW98" s="5">
        <v>-2.0100502512562701</v>
      </c>
      <c r="AX98" s="5">
        <v>-5.1020408163265198</v>
      </c>
    </row>
    <row r="99" spans="1:51" x14ac:dyDescent="0.3">
      <c r="A99" s="28">
        <v>2880</v>
      </c>
      <c r="B99" s="13">
        <v>-20.408163265306101</v>
      </c>
      <c r="C99" s="5">
        <v>9.0909090909090899</v>
      </c>
      <c r="D99" s="5">
        <v>-2.8901734104046199</v>
      </c>
      <c r="E99" s="5">
        <v>-6.4102564102564097</v>
      </c>
      <c r="G99" s="13">
        <v>-46.067415730337103</v>
      </c>
      <c r="H99" s="5">
        <v>6.25</v>
      </c>
      <c r="I99" s="5">
        <v>-47.058823529411796</v>
      </c>
      <c r="J99" s="5">
        <v>-16.6666666666667</v>
      </c>
      <c r="L99" s="13">
        <v>-6.3829787234042596</v>
      </c>
      <c r="M99" s="5">
        <v>0.67114093959732002</v>
      </c>
      <c r="N99" s="5">
        <v>0.68493150684932003</v>
      </c>
      <c r="O99" s="5">
        <v>0.74626865671642295</v>
      </c>
      <c r="Q99" s="13">
        <v>-8.6956521739130395</v>
      </c>
      <c r="R99" s="5">
        <v>1.5037593984962401</v>
      </c>
      <c r="S99" s="5">
        <v>-15.730337078651701</v>
      </c>
      <c r="T99" s="5">
        <v>-5.5118110236220499</v>
      </c>
      <c r="U99" s="34" t="s">
        <v>53</v>
      </c>
      <c r="V99" s="13">
        <v>-0.56179775280899302</v>
      </c>
      <c r="W99" s="5">
        <v>0</v>
      </c>
      <c r="X99" s="5">
        <v>-6.8421052631579</v>
      </c>
      <c r="Y99" s="5">
        <v>-3.0769230769230802</v>
      </c>
      <c r="AA99" s="13">
        <v>-75.806451612903203</v>
      </c>
      <c r="AB99" s="5">
        <v>2.32558139534884</v>
      </c>
      <c r="AC99" s="5">
        <v>-11.055276381909501</v>
      </c>
      <c r="AD99" s="5">
        <v>2.6315789473684199</v>
      </c>
      <c r="AF99" s="13">
        <v>-15.094339622641501</v>
      </c>
      <c r="AG99" s="5">
        <v>2.0408163265306101</v>
      </c>
      <c r="AH99" s="5">
        <v>-9.7087378640776798</v>
      </c>
      <c r="AI99" s="5">
        <v>2.7173913043478199</v>
      </c>
      <c r="AK99" s="13">
        <v>-58.3333333333333</v>
      </c>
      <c r="AL99" s="5">
        <v>-1.5267175572519001</v>
      </c>
      <c r="AM99" s="5">
        <v>-32.450331125827802</v>
      </c>
      <c r="AN99" s="5">
        <v>-0.51813471502589903</v>
      </c>
      <c r="AO99" s="34" t="s">
        <v>46</v>
      </c>
      <c r="AP99" s="13">
        <v>-5.9907834101382402</v>
      </c>
      <c r="AQ99" s="5">
        <v>0.86206896551724799</v>
      </c>
      <c r="AR99" s="5">
        <v>-5.6338028169014098</v>
      </c>
      <c r="AS99" s="5">
        <v>-1.9920318725099699</v>
      </c>
      <c r="AU99" s="13">
        <v>-15.730337078651701</v>
      </c>
      <c r="AV99" s="5">
        <v>4.1322314049586701</v>
      </c>
      <c r="AW99" s="5">
        <v>1.0050251256281499</v>
      </c>
      <c r="AX99" s="5">
        <v>2.5510204081632701</v>
      </c>
    </row>
    <row r="100" spans="1:51" x14ac:dyDescent="0.3">
      <c r="A100" s="28">
        <v>2910</v>
      </c>
      <c r="B100" s="13">
        <v>-24.4897959183673</v>
      </c>
      <c r="C100" s="5">
        <v>9.0909090909090899</v>
      </c>
      <c r="D100" s="5">
        <v>-4.6242774566474001</v>
      </c>
      <c r="E100" s="5">
        <v>-5.1282051282051304</v>
      </c>
      <c r="G100" s="13">
        <v>-49.438202247191001</v>
      </c>
      <c r="H100" s="5">
        <v>6.25</v>
      </c>
      <c r="I100" s="5">
        <v>-47.058823529411796</v>
      </c>
      <c r="J100" s="5">
        <v>-16.6666666666667</v>
      </c>
      <c r="L100" s="13">
        <v>-8.5106382978723403</v>
      </c>
      <c r="M100" s="5">
        <v>2.6845637583892699</v>
      </c>
      <c r="N100" s="5">
        <v>0.68493150684932003</v>
      </c>
      <c r="O100" s="5">
        <v>0.74626865671642295</v>
      </c>
      <c r="Q100" s="13">
        <v>-8.6956521739130395</v>
      </c>
      <c r="R100" s="5">
        <v>1.5037593984962401</v>
      </c>
      <c r="S100" s="5">
        <v>-25.842696629213499</v>
      </c>
      <c r="T100" s="5">
        <v>-14.9606299212598</v>
      </c>
      <c r="V100" s="13">
        <v>-0.56179775280899302</v>
      </c>
      <c r="W100" s="5">
        <v>0</v>
      </c>
      <c r="X100" s="5">
        <v>-14.7368421052632</v>
      </c>
      <c r="Y100" s="5">
        <v>-7.6923076923076898</v>
      </c>
      <c r="AA100" s="13">
        <v>-75.806451612903203</v>
      </c>
      <c r="AB100" s="5">
        <v>2.32558139534884</v>
      </c>
      <c r="AC100" s="5">
        <v>-14.070351758794001</v>
      </c>
      <c r="AD100" s="5">
        <v>-1.31578947368421</v>
      </c>
      <c r="AF100" s="13">
        <v>-13.207547169811299</v>
      </c>
      <c r="AG100" s="5">
        <v>2.0408163265306101</v>
      </c>
      <c r="AH100" s="5">
        <v>-11.1650485436893</v>
      </c>
      <c r="AI100" s="5">
        <v>1.0869565217391299</v>
      </c>
      <c r="AK100" s="13">
        <v>-64.5833333333333</v>
      </c>
      <c r="AL100" s="5">
        <v>0.76335877862596002</v>
      </c>
      <c r="AM100" s="5">
        <v>-30.463576158940398</v>
      </c>
      <c r="AN100" s="5">
        <v>-0.51813471502589903</v>
      </c>
      <c r="AP100" s="13">
        <v>-4.6082949308755703</v>
      </c>
      <c r="AQ100" s="5">
        <v>0.86206896551724799</v>
      </c>
      <c r="AR100" s="5">
        <v>-4.2253521126760596</v>
      </c>
      <c r="AS100" s="5">
        <v>-0.79681274900399002</v>
      </c>
      <c r="AU100" s="13">
        <v>-15.730337078651701</v>
      </c>
      <c r="AV100" s="5">
        <v>6.61157024793388</v>
      </c>
      <c r="AW100" s="5">
        <v>7.0351758793969896</v>
      </c>
      <c r="AX100" s="5">
        <v>4.0816326530612299</v>
      </c>
    </row>
    <row r="101" spans="1:51" x14ac:dyDescent="0.3">
      <c r="A101" s="28">
        <v>2940</v>
      </c>
      <c r="B101" s="13">
        <v>-40.816326530612201</v>
      </c>
      <c r="C101" s="5">
        <v>9.0909090909090899</v>
      </c>
      <c r="D101" s="5">
        <v>-2.8901734104046199</v>
      </c>
      <c r="E101" s="5">
        <v>-2.5641025641025599</v>
      </c>
      <c r="G101" s="13">
        <v>-49.438202247191001</v>
      </c>
      <c r="H101" s="5">
        <v>8.3333333333333304</v>
      </c>
      <c r="I101" s="5">
        <v>-50</v>
      </c>
      <c r="J101" s="5">
        <v>-14.5833333333333</v>
      </c>
      <c r="L101" s="13">
        <v>-8.5106382978723403</v>
      </c>
      <c r="M101" s="5">
        <v>0.67114093959732002</v>
      </c>
      <c r="N101" s="5">
        <v>-1.3698630136986301</v>
      </c>
      <c r="O101" s="5">
        <v>-1.4925373134328299</v>
      </c>
      <c r="Q101" s="13">
        <v>-17.3913043478261</v>
      </c>
      <c r="R101" s="5">
        <v>1.5037593984962401</v>
      </c>
      <c r="S101" s="5">
        <v>-39.325842696629202</v>
      </c>
      <c r="T101" s="5">
        <v>-31.496062992125999</v>
      </c>
      <c r="V101" s="13">
        <v>-0.56179775280899302</v>
      </c>
      <c r="W101" s="5">
        <v>0</v>
      </c>
      <c r="X101" s="5">
        <v>-14.7368421052632</v>
      </c>
      <c r="Y101" s="5">
        <v>-9.2307692307692299</v>
      </c>
      <c r="AA101" s="13">
        <v>-75.806451612903203</v>
      </c>
      <c r="AB101" s="5">
        <v>2.32558139534884</v>
      </c>
      <c r="AC101" s="5">
        <v>-15.577889447236201</v>
      </c>
      <c r="AD101" s="5">
        <v>-2.6315789473684199</v>
      </c>
      <c r="AF101" s="13">
        <v>-13.207547169811299</v>
      </c>
      <c r="AG101" s="5">
        <v>2.0408163265306101</v>
      </c>
      <c r="AH101" s="5">
        <v>-16.990291262135901</v>
      </c>
      <c r="AI101" s="5">
        <v>-11.9565217391304</v>
      </c>
      <c r="AK101" s="13">
        <v>-81.25</v>
      </c>
      <c r="AL101" s="5">
        <v>0.76335877862596002</v>
      </c>
      <c r="AM101" s="5">
        <v>-36.423841059602701</v>
      </c>
      <c r="AN101" s="5">
        <v>-6.7357512953367804</v>
      </c>
      <c r="AP101" s="13">
        <v>-1.84331797235022</v>
      </c>
      <c r="AQ101" s="5">
        <v>0.86206896551724799</v>
      </c>
      <c r="AR101" s="5">
        <v>-4.2253521126760596</v>
      </c>
      <c r="AS101" s="5">
        <v>-0.79681274900399002</v>
      </c>
      <c r="AU101" s="13">
        <v>-12.3595505617978</v>
      </c>
      <c r="AV101" s="5">
        <v>6.61157024793388</v>
      </c>
      <c r="AW101" s="5">
        <v>13.0653266331658</v>
      </c>
      <c r="AX101" s="5">
        <v>10.2040816326531</v>
      </c>
    </row>
    <row r="102" spans="1:51" x14ac:dyDescent="0.3">
      <c r="A102" s="28">
        <v>2970</v>
      </c>
      <c r="B102" s="13">
        <v>-38.775510204081598</v>
      </c>
      <c r="C102" s="5">
        <v>6.61157024793388</v>
      </c>
      <c r="D102" s="5">
        <v>-6.35838150289017</v>
      </c>
      <c r="E102" s="5">
        <v>-5.1282051282051304</v>
      </c>
      <c r="G102" s="13">
        <v>-52.808988764044997</v>
      </c>
      <c r="H102" s="5">
        <v>10.4166666666667</v>
      </c>
      <c r="I102" s="5">
        <v>-50</v>
      </c>
      <c r="J102" s="5">
        <v>-14.5833333333333</v>
      </c>
      <c r="L102" s="13">
        <v>-6.3829787234042596</v>
      </c>
      <c r="M102" s="5">
        <v>-1.34228187919463</v>
      </c>
      <c r="N102" s="5">
        <v>-1.3698630136986301</v>
      </c>
      <c r="O102" s="5">
        <v>-3.7313432835820799</v>
      </c>
      <c r="Q102" s="13">
        <v>-28.260869565217401</v>
      </c>
      <c r="R102" s="5">
        <v>1.5037593984962401</v>
      </c>
      <c r="S102" s="5">
        <v>-39.325842696629202</v>
      </c>
      <c r="T102" s="5">
        <v>-29.133858267716501</v>
      </c>
      <c r="V102" s="13">
        <v>-0.56179775280899302</v>
      </c>
      <c r="W102" s="5">
        <v>-2.2222222222222201</v>
      </c>
      <c r="X102" s="5">
        <v>-14.7368421052632</v>
      </c>
      <c r="Y102" s="5">
        <v>-6.1538461538461497</v>
      </c>
      <c r="AA102" s="13">
        <v>-75.806451612903203</v>
      </c>
      <c r="AB102" s="5">
        <v>2.32558139534884</v>
      </c>
      <c r="AC102" s="5">
        <v>-15.577889447236201</v>
      </c>
      <c r="AD102" s="5">
        <v>-2.6315789473684199</v>
      </c>
      <c r="AE102" s="34" t="s">
        <v>46</v>
      </c>
      <c r="AF102" s="13">
        <v>-20.754716981132098</v>
      </c>
      <c r="AG102" s="5">
        <v>2.0408163265306101</v>
      </c>
      <c r="AH102" s="5">
        <v>-19.902912621359199</v>
      </c>
      <c r="AI102" s="5">
        <v>-10.326086956521699</v>
      </c>
      <c r="AK102" s="13">
        <v>-91.6666666666667</v>
      </c>
      <c r="AL102" s="5">
        <v>3.0534351145038201</v>
      </c>
      <c r="AM102" s="5">
        <v>-48.344370860927199</v>
      </c>
      <c r="AN102" s="5">
        <v>-16.062176165803098</v>
      </c>
      <c r="AP102" s="13">
        <v>-0.460829493087551</v>
      </c>
      <c r="AQ102" s="5">
        <v>3.4482758620689702</v>
      </c>
      <c r="AR102" s="5">
        <v>-4.2253521126760596</v>
      </c>
      <c r="AS102" s="5">
        <v>0.39840637450198602</v>
      </c>
      <c r="AU102" s="13">
        <v>-10.6741573033708</v>
      </c>
      <c r="AV102" s="5">
        <v>6.61157024793388</v>
      </c>
      <c r="AW102" s="5">
        <v>11.557788944723599</v>
      </c>
      <c r="AX102" s="5">
        <v>8.6734693877551106</v>
      </c>
    </row>
    <row r="103" spans="1:51" x14ac:dyDescent="0.3">
      <c r="A103" s="28">
        <v>3000</v>
      </c>
      <c r="B103" s="13">
        <v>-36.734693877551003</v>
      </c>
      <c r="C103" s="5">
        <v>6.61157024793388</v>
      </c>
      <c r="D103" s="5">
        <v>-4.6242774566474001</v>
      </c>
      <c r="E103" s="5">
        <v>-5.1282051282051304</v>
      </c>
      <c r="G103" s="13">
        <v>-52.808988764044997</v>
      </c>
      <c r="H103" s="5">
        <v>10.4166666666667</v>
      </c>
      <c r="I103" s="5">
        <v>-41.176470588235297</v>
      </c>
      <c r="J103" s="5">
        <v>-12.5</v>
      </c>
      <c r="L103" s="13">
        <v>-4.2553191489361701</v>
      </c>
      <c r="M103" s="5">
        <v>-1.34228187919463</v>
      </c>
      <c r="N103" s="5">
        <v>0.68493150684932003</v>
      </c>
      <c r="O103" s="5">
        <v>0.74626865671642295</v>
      </c>
      <c r="Q103" s="13">
        <v>-32.6086956521739</v>
      </c>
      <c r="R103" s="5">
        <v>1.5037593984962401</v>
      </c>
      <c r="S103" s="5">
        <v>-41.0112359550562</v>
      </c>
      <c r="T103" s="5">
        <v>-31.496062992125999</v>
      </c>
      <c r="V103" s="13">
        <v>-2.2471910112359601</v>
      </c>
      <c r="W103" s="5">
        <v>-2.2222222222222201</v>
      </c>
      <c r="X103" s="5">
        <v>-17.894736842105299</v>
      </c>
      <c r="Y103" s="5">
        <v>-9.2307692307692299</v>
      </c>
      <c r="AA103" s="13">
        <v>-75.806451612903203</v>
      </c>
      <c r="AB103" s="5">
        <v>4.65116279069768</v>
      </c>
      <c r="AC103" s="5">
        <v>-15.577889447236201</v>
      </c>
      <c r="AD103" s="5">
        <v>-2.6315789473684199</v>
      </c>
      <c r="AF103" s="13">
        <v>-20.754716981132098</v>
      </c>
      <c r="AG103" s="5">
        <v>2.0408163265306101</v>
      </c>
      <c r="AH103" s="5">
        <v>-19.902912621359199</v>
      </c>
      <c r="AI103" s="5">
        <v>-8.6956521739130501</v>
      </c>
      <c r="AK103" s="13">
        <v>-93.75</v>
      </c>
      <c r="AL103" s="5">
        <v>5.3435114503816896</v>
      </c>
      <c r="AM103" s="5">
        <v>-48.344370860927199</v>
      </c>
      <c r="AN103" s="5">
        <v>-16.062176165803098</v>
      </c>
      <c r="AP103" s="13">
        <v>-0.460829493087551</v>
      </c>
      <c r="AQ103" s="5">
        <v>3.4482758620689702</v>
      </c>
      <c r="AR103" s="5">
        <v>-4.2253521126760596</v>
      </c>
      <c r="AS103" s="5">
        <v>0.39840637450198602</v>
      </c>
      <c r="AU103" s="13">
        <v>-5.6179775280898898</v>
      </c>
      <c r="AV103" s="5">
        <v>4.1322314049586701</v>
      </c>
      <c r="AW103" s="5">
        <v>8.5427135678392006</v>
      </c>
      <c r="AX103" s="5">
        <v>2.5510204081632701</v>
      </c>
      <c r="AY103" s="34" t="s">
        <v>45</v>
      </c>
    </row>
    <row r="104" spans="1:51" x14ac:dyDescent="0.3">
      <c r="A104" s="28">
        <v>3030</v>
      </c>
      <c r="B104" s="13">
        <v>-38.775510204081598</v>
      </c>
      <c r="C104" s="5">
        <v>9.0909090909090899</v>
      </c>
      <c r="D104" s="5">
        <v>0.57803468208092901</v>
      </c>
      <c r="E104" s="5">
        <v>-1.2820512820512799</v>
      </c>
      <c r="G104" s="13">
        <v>-52.808988764044997</v>
      </c>
      <c r="H104" s="5">
        <v>12.5</v>
      </c>
      <c r="I104" s="5">
        <v>-38.235294117647101</v>
      </c>
      <c r="J104" s="5">
        <v>-6.25</v>
      </c>
      <c r="L104" s="13">
        <v>-4.2553191489361701</v>
      </c>
      <c r="M104" s="5">
        <v>-1.34228187919463</v>
      </c>
      <c r="N104" s="5">
        <v>0.68493150684932003</v>
      </c>
      <c r="O104" s="5">
        <v>0.74626865671642295</v>
      </c>
      <c r="Q104" s="13">
        <v>-36.956521739130402</v>
      </c>
      <c r="R104" s="5">
        <v>3.7593984962406002</v>
      </c>
      <c r="S104" s="5">
        <v>-39.325842696629202</v>
      </c>
      <c r="T104" s="5">
        <v>-29.133858267716501</v>
      </c>
      <c r="V104" s="13">
        <v>-5.6179775280898898</v>
      </c>
      <c r="W104" s="5">
        <v>0</v>
      </c>
      <c r="X104" s="5">
        <v>-11.578947368421099</v>
      </c>
      <c r="Y104" s="5">
        <v>-7.6923076923076898</v>
      </c>
      <c r="AA104" s="13">
        <v>-80.645161290322605</v>
      </c>
      <c r="AB104" s="5">
        <v>4.65116279069768</v>
      </c>
      <c r="AC104" s="5">
        <v>-23.115577889447199</v>
      </c>
      <c r="AD104" s="5">
        <v>-3.9473684210526301</v>
      </c>
      <c r="AF104" s="13">
        <v>-22.641509433962302</v>
      </c>
      <c r="AG104" s="5">
        <v>4.0816326530612299</v>
      </c>
      <c r="AH104" s="5">
        <v>-22.815533980582501</v>
      </c>
      <c r="AI104" s="5">
        <v>-16.847826086956498</v>
      </c>
      <c r="AK104" s="13">
        <v>-91.6666666666667</v>
      </c>
      <c r="AL104" s="5">
        <v>7.6335877862595503</v>
      </c>
      <c r="AM104" s="5">
        <v>-48.344370860927199</v>
      </c>
      <c r="AN104" s="5">
        <v>-14.507772020725399</v>
      </c>
      <c r="AP104" s="13">
        <v>0.92165898617512199</v>
      </c>
      <c r="AQ104" s="5">
        <v>0.86206896551724799</v>
      </c>
      <c r="AR104" s="5">
        <v>-4.2253521126760596</v>
      </c>
      <c r="AS104" s="5">
        <v>0.39840637450198602</v>
      </c>
      <c r="AU104" s="13">
        <v>-2.2471910112359601</v>
      </c>
      <c r="AV104" s="5">
        <v>1.65289256198347</v>
      </c>
      <c r="AW104" s="5">
        <v>8.5427135678392006</v>
      </c>
      <c r="AX104" s="5">
        <v>2.5510204081632701</v>
      </c>
    </row>
    <row r="105" spans="1:51" x14ac:dyDescent="0.3">
      <c r="A105" s="28">
        <v>3060</v>
      </c>
      <c r="B105" s="13">
        <v>-38.775510204081598</v>
      </c>
      <c r="C105" s="5">
        <v>9.0909090909090899</v>
      </c>
      <c r="D105" s="5">
        <v>2.3121387283237</v>
      </c>
      <c r="E105" s="5">
        <v>0</v>
      </c>
      <c r="G105" s="13">
        <v>-49.438202247191001</v>
      </c>
      <c r="H105" s="5">
        <v>14.5833333333333</v>
      </c>
      <c r="I105" s="5">
        <v>-41.176470588235297</v>
      </c>
      <c r="J105" s="5">
        <v>-6.25</v>
      </c>
      <c r="L105" s="13">
        <v>-2.12765957446809</v>
      </c>
      <c r="M105" s="5">
        <v>0.67114093959732002</v>
      </c>
      <c r="N105" s="5">
        <v>0.68493150684932003</v>
      </c>
      <c r="O105" s="5">
        <v>0.74626865671642295</v>
      </c>
      <c r="Q105" s="13">
        <v>-36.956521739130402</v>
      </c>
      <c r="R105" s="5">
        <v>3.7593984962406002</v>
      </c>
      <c r="S105" s="5">
        <v>-41.0112359550562</v>
      </c>
      <c r="T105" s="5">
        <v>-29.133858267716501</v>
      </c>
      <c r="V105" s="13">
        <v>-3.9325842696629301</v>
      </c>
      <c r="W105" s="5">
        <v>0</v>
      </c>
      <c r="X105" s="5">
        <v>-8.4210526315789505</v>
      </c>
      <c r="Y105" s="5">
        <v>-4.6153846153846203</v>
      </c>
      <c r="AA105" s="13">
        <v>-90.322580645161295</v>
      </c>
      <c r="AB105" s="5">
        <v>4.65116279069768</v>
      </c>
      <c r="AC105" s="5">
        <v>-27.638190954773901</v>
      </c>
      <c r="AD105" s="5">
        <v>-5.2631578947368398</v>
      </c>
      <c r="AF105" s="13">
        <v>-26.415094339622598</v>
      </c>
      <c r="AG105" s="5">
        <v>4.0816326530612299</v>
      </c>
      <c r="AH105" s="5">
        <v>-24.271844660194201</v>
      </c>
      <c r="AI105" s="5">
        <v>-16.847826086956498</v>
      </c>
      <c r="AK105" s="13">
        <v>-85.4166666666667</v>
      </c>
      <c r="AL105" s="5">
        <v>9.92366412213741</v>
      </c>
      <c r="AM105" s="5">
        <v>-40.397350993377501</v>
      </c>
      <c r="AN105" s="5">
        <v>-9.8445595854922203</v>
      </c>
      <c r="AP105" s="13">
        <v>-0.460829493087551</v>
      </c>
      <c r="AQ105" s="5">
        <v>0.86206896551724799</v>
      </c>
      <c r="AR105" s="5">
        <v>-4.2253521126760596</v>
      </c>
      <c r="AS105" s="5">
        <v>0.39840637450198602</v>
      </c>
      <c r="AU105" s="13">
        <v>-2.2471910112359601</v>
      </c>
      <c r="AV105" s="5">
        <v>-0.826446280991741</v>
      </c>
      <c r="AW105" s="5">
        <v>8.5427135678392006</v>
      </c>
      <c r="AX105" s="5">
        <v>4.0816326530612299</v>
      </c>
    </row>
    <row r="106" spans="1:51" x14ac:dyDescent="0.3">
      <c r="A106" s="28">
        <v>3090</v>
      </c>
      <c r="B106" s="13">
        <v>-32.653061224489797</v>
      </c>
      <c r="C106" s="5">
        <v>6.61157024793388</v>
      </c>
      <c r="D106" s="5">
        <v>-1.15606936416185</v>
      </c>
      <c r="E106" s="5">
        <v>-1.2820512820512799</v>
      </c>
      <c r="G106" s="13">
        <v>-49.438202247191001</v>
      </c>
      <c r="H106" s="5">
        <v>14.5833333333333</v>
      </c>
      <c r="I106" s="5">
        <v>-44.117647058823501</v>
      </c>
      <c r="J106" s="5">
        <v>-8.3333333333333304</v>
      </c>
      <c r="L106" s="13">
        <v>0</v>
      </c>
      <c r="M106" s="5">
        <v>0.67114093959732002</v>
      </c>
      <c r="N106" s="5">
        <v>0.68493150684932003</v>
      </c>
      <c r="O106" s="5">
        <v>0.74626865671642295</v>
      </c>
      <c r="Q106" s="13">
        <v>-34.7826086956522</v>
      </c>
      <c r="R106" s="5">
        <v>3.7593984962406002</v>
      </c>
      <c r="S106" s="5">
        <v>-42.696629213483199</v>
      </c>
      <c r="T106" s="5">
        <v>-31.496062992125999</v>
      </c>
      <c r="V106" s="13">
        <v>-5.6179775280898898</v>
      </c>
      <c r="W106" s="5">
        <v>2.2222222222222201</v>
      </c>
      <c r="X106" s="5">
        <v>-6.8421052631579</v>
      </c>
      <c r="Y106" s="5">
        <v>-4.6153846153846203</v>
      </c>
      <c r="AA106" s="13">
        <v>-90.322580645161295</v>
      </c>
      <c r="AB106" s="5">
        <v>6.9767441860465098</v>
      </c>
      <c r="AC106" s="5">
        <v>-32.1608040201005</v>
      </c>
      <c r="AD106" s="5">
        <v>-6.5789473684210504</v>
      </c>
      <c r="AF106" s="13">
        <v>-26.415094339622598</v>
      </c>
      <c r="AG106" s="5">
        <v>6.12244897959184</v>
      </c>
      <c r="AH106" s="5">
        <v>-24.271844660194201</v>
      </c>
      <c r="AI106" s="5">
        <v>-16.847826086956498</v>
      </c>
      <c r="AK106" s="13">
        <v>-85.4166666666667</v>
      </c>
      <c r="AL106" s="5">
        <v>9.92366412213741</v>
      </c>
      <c r="AM106" s="5">
        <v>-40.397350993377501</v>
      </c>
      <c r="AN106" s="5">
        <v>-9.8445595854922203</v>
      </c>
      <c r="AP106" s="13">
        <v>-1.84331797235022</v>
      </c>
      <c r="AQ106" s="5">
        <v>0.86206896551724799</v>
      </c>
      <c r="AR106" s="5">
        <v>-4.2253521126760596</v>
      </c>
      <c r="AS106" s="5">
        <v>0.39840637450198602</v>
      </c>
      <c r="AU106" s="13">
        <v>-2.2471910112359601</v>
      </c>
      <c r="AV106" s="5">
        <v>-0.826446280991741</v>
      </c>
      <c r="AW106" s="5">
        <v>10.050251256281401</v>
      </c>
      <c r="AX106" s="5">
        <v>5.6122448979591901</v>
      </c>
    </row>
    <row r="107" spans="1:51" x14ac:dyDescent="0.3">
      <c r="A107" s="28">
        <v>3120</v>
      </c>
      <c r="B107" s="13">
        <v>-28.571428571428601</v>
      </c>
      <c r="C107" s="5">
        <v>4.1322314049586701</v>
      </c>
      <c r="D107" s="5">
        <v>-1.15606936416185</v>
      </c>
      <c r="E107" s="5">
        <v>-2.5641025641025599</v>
      </c>
      <c r="G107" s="13">
        <v>-46.067415730337103</v>
      </c>
      <c r="H107" s="5">
        <v>14.5833333333333</v>
      </c>
      <c r="I107" s="5">
        <v>-47.058823529411796</v>
      </c>
      <c r="J107" s="5">
        <v>-16.6666666666667</v>
      </c>
      <c r="L107" s="13">
        <v>2.12765957446809</v>
      </c>
      <c r="M107" s="5">
        <v>-1.34228187919463</v>
      </c>
      <c r="N107" s="5">
        <v>-1.3698630136986301</v>
      </c>
      <c r="O107" s="5">
        <v>-1.4925373134328299</v>
      </c>
      <c r="P107" s="34" t="s">
        <v>54</v>
      </c>
      <c r="Q107" s="13">
        <v>-34.7826086956522</v>
      </c>
      <c r="R107" s="5">
        <v>3.7593984962406002</v>
      </c>
      <c r="S107" s="5">
        <v>-41.0112359550562</v>
      </c>
      <c r="T107" s="5">
        <v>-29.133858267716501</v>
      </c>
      <c r="V107" s="13">
        <v>-2.2471910112359601</v>
      </c>
      <c r="W107" s="5">
        <v>2.2222222222222201</v>
      </c>
      <c r="X107" s="5">
        <v>-6.8421052631579</v>
      </c>
      <c r="Y107" s="5">
        <v>-4.6153846153846203</v>
      </c>
      <c r="AA107" s="13">
        <v>-95.161290322580697</v>
      </c>
      <c r="AB107" s="5">
        <v>11.6279069767442</v>
      </c>
      <c r="AC107" s="5">
        <v>-35.175879396984897</v>
      </c>
      <c r="AD107" s="5">
        <v>-6.5789473684210504</v>
      </c>
      <c r="AF107" s="13">
        <v>-26.415094339622598</v>
      </c>
      <c r="AG107" s="5">
        <v>6.12244897959184</v>
      </c>
      <c r="AH107" s="5">
        <v>-24.271844660194201</v>
      </c>
      <c r="AI107" s="5">
        <v>-15.2173913043478</v>
      </c>
      <c r="AK107" s="13">
        <v>-85.4166666666667</v>
      </c>
      <c r="AL107" s="5">
        <v>7.6335877862595503</v>
      </c>
      <c r="AM107" s="5">
        <v>-42.384105960264897</v>
      </c>
      <c r="AN107" s="5">
        <v>-11.3989637305699</v>
      </c>
      <c r="AP107" s="13">
        <v>-0.460829493087551</v>
      </c>
      <c r="AQ107" s="5">
        <v>0.86206896551724799</v>
      </c>
      <c r="AR107" s="5">
        <v>-2.8169014084507</v>
      </c>
      <c r="AS107" s="5">
        <v>1.5936254980079601</v>
      </c>
      <c r="AU107" s="13">
        <v>-2.2471910112359601</v>
      </c>
      <c r="AV107" s="5">
        <v>-0.826446280991741</v>
      </c>
      <c r="AW107" s="5">
        <v>10.050251256281401</v>
      </c>
      <c r="AX107" s="5">
        <v>5.6122448979591901</v>
      </c>
    </row>
    <row r="108" spans="1:51" x14ac:dyDescent="0.3">
      <c r="A108" s="28">
        <v>3150</v>
      </c>
      <c r="B108" s="13">
        <v>-30.612244897959201</v>
      </c>
      <c r="C108" s="5">
        <v>6.61157024793388</v>
      </c>
      <c r="D108" s="5">
        <v>-1.15606936416185</v>
      </c>
      <c r="E108" s="5">
        <v>-2.5641025641025599</v>
      </c>
      <c r="G108" s="13">
        <v>-49.438202247191001</v>
      </c>
      <c r="H108" s="5">
        <v>14.5833333333333</v>
      </c>
      <c r="I108" s="5">
        <v>-50</v>
      </c>
      <c r="J108" s="5">
        <v>-16.6666666666667</v>
      </c>
      <c r="L108" s="13">
        <v>2.12765957446809</v>
      </c>
      <c r="M108" s="5">
        <v>0.67114093959732002</v>
      </c>
      <c r="N108" s="5">
        <v>-1.3698630136986301</v>
      </c>
      <c r="O108" s="5">
        <v>0.74626865671642295</v>
      </c>
      <c r="Q108" s="13">
        <v>-34.7826086956522</v>
      </c>
      <c r="R108" s="5">
        <v>3.7593984962406002</v>
      </c>
      <c r="S108" s="5">
        <v>-39.325842696629202</v>
      </c>
      <c r="T108" s="5">
        <v>-29.133858267716501</v>
      </c>
      <c r="V108" s="13">
        <v>-2.2471910112359601</v>
      </c>
      <c r="W108" s="5">
        <v>0</v>
      </c>
      <c r="X108" s="5">
        <v>-8.4210526315789505</v>
      </c>
      <c r="Y108" s="5">
        <v>-6.1538461538461497</v>
      </c>
      <c r="AA108" s="13">
        <v>-95.161290322580697</v>
      </c>
      <c r="AB108" s="5">
        <v>13.953488372093</v>
      </c>
      <c r="AC108" s="5">
        <v>-36.683417085427102</v>
      </c>
      <c r="AD108" s="5">
        <v>-7.8947368421052602</v>
      </c>
      <c r="AF108" s="13">
        <v>-24.528301886792502</v>
      </c>
      <c r="AG108" s="5">
        <v>6.12244897959184</v>
      </c>
      <c r="AH108" s="5">
        <v>-24.271844660194201</v>
      </c>
      <c r="AI108" s="5">
        <v>-16.847826086956498</v>
      </c>
      <c r="AK108" s="13">
        <v>-81.25</v>
      </c>
      <c r="AL108" s="5">
        <v>7.6335877862595503</v>
      </c>
      <c r="AM108" s="5">
        <v>-42.384105960264897</v>
      </c>
      <c r="AN108" s="5">
        <v>-12.9533678756477</v>
      </c>
      <c r="AP108" s="13">
        <v>-0.460829493087551</v>
      </c>
      <c r="AQ108" s="5">
        <v>0.86206896551724799</v>
      </c>
      <c r="AR108" s="5">
        <v>-1.40845070422535</v>
      </c>
      <c r="AS108" s="5">
        <v>2.78884462151394</v>
      </c>
      <c r="AU108" s="13">
        <v>-0.56179775280899302</v>
      </c>
      <c r="AV108" s="5">
        <v>-3.3057851239669498</v>
      </c>
      <c r="AW108" s="5">
        <v>8.5427135678392006</v>
      </c>
      <c r="AX108" s="5">
        <v>5.6122448979591901</v>
      </c>
    </row>
    <row r="109" spans="1:51" x14ac:dyDescent="0.3">
      <c r="A109" s="28">
        <v>3180</v>
      </c>
      <c r="B109" s="13">
        <v>-34.6938775510204</v>
      </c>
      <c r="C109" s="5">
        <v>6.61157024793388</v>
      </c>
      <c r="D109" s="5">
        <v>-1.15606936416185</v>
      </c>
      <c r="E109" s="5">
        <v>-1.2820512820512799</v>
      </c>
      <c r="G109" s="13">
        <v>-52.808988764044997</v>
      </c>
      <c r="H109" s="5">
        <v>14.5833333333333</v>
      </c>
      <c r="I109" s="5">
        <v>-50</v>
      </c>
      <c r="J109" s="5">
        <v>-18.75</v>
      </c>
      <c r="L109" s="13">
        <v>2.12765957446809</v>
      </c>
      <c r="M109" s="5">
        <v>0.67114093959732002</v>
      </c>
      <c r="N109" s="5">
        <v>0.68493150684932003</v>
      </c>
      <c r="O109" s="5">
        <v>-3.7313432835820799</v>
      </c>
      <c r="Q109" s="13">
        <v>-32.6086956521739</v>
      </c>
      <c r="R109" s="5">
        <v>6.0150375939849603</v>
      </c>
      <c r="S109" s="5">
        <v>-41.0112359550562</v>
      </c>
      <c r="T109" s="5">
        <v>-29.133858267716501</v>
      </c>
      <c r="V109" s="13">
        <v>-5.6179775280898898</v>
      </c>
      <c r="W109" s="5">
        <v>0</v>
      </c>
      <c r="X109" s="5">
        <v>-6.8421052631579</v>
      </c>
      <c r="Y109" s="5">
        <v>-9.2307692307692299</v>
      </c>
      <c r="AA109" s="13">
        <v>-95.161290322580697</v>
      </c>
      <c r="AB109" s="5">
        <v>18.604651162790699</v>
      </c>
      <c r="AC109" s="5">
        <v>-41.206030150753797</v>
      </c>
      <c r="AD109" s="5">
        <v>-9.2105263157894708</v>
      </c>
      <c r="AF109" s="13">
        <v>-24.528301886792502</v>
      </c>
      <c r="AG109" s="5">
        <v>6.12244897959184</v>
      </c>
      <c r="AH109" s="5">
        <v>-24.271844660194201</v>
      </c>
      <c r="AI109" s="5">
        <v>-15.2173913043478</v>
      </c>
      <c r="AK109" s="13">
        <v>-79.1666666666667</v>
      </c>
      <c r="AL109" s="5">
        <v>7.6335877862595503</v>
      </c>
      <c r="AM109" s="5">
        <v>-42.384105960264897</v>
      </c>
      <c r="AN109" s="5">
        <v>-9.8445595854922203</v>
      </c>
      <c r="AP109" s="13">
        <v>0.92165898617512199</v>
      </c>
      <c r="AQ109" s="5">
        <v>0.86206896551724799</v>
      </c>
      <c r="AR109" s="5">
        <v>-2.8169014084507</v>
      </c>
      <c r="AS109" s="5">
        <v>1.5936254980079601</v>
      </c>
      <c r="AU109" s="13">
        <v>-0.56179775280899302</v>
      </c>
      <c r="AV109" s="5">
        <v>-5.7851239669421499</v>
      </c>
      <c r="AW109" s="5">
        <v>4.0201005025125696</v>
      </c>
      <c r="AX109" s="5">
        <v>1.0204081632653099</v>
      </c>
    </row>
    <row r="110" spans="1:51" x14ac:dyDescent="0.3">
      <c r="A110" s="28">
        <v>3210</v>
      </c>
      <c r="B110" s="13">
        <v>-34.6938775510204</v>
      </c>
      <c r="C110" s="5">
        <v>9.0909090909090899</v>
      </c>
      <c r="D110" s="5">
        <v>-1.15606936416185</v>
      </c>
      <c r="E110" s="5">
        <v>-1.2820512820512799</v>
      </c>
      <c r="G110" s="13">
        <v>-52.808988764044997</v>
      </c>
      <c r="H110" s="5">
        <v>14.5833333333333</v>
      </c>
      <c r="I110" s="5">
        <v>-52.941176470588204</v>
      </c>
      <c r="J110" s="5">
        <v>-20.8333333333333</v>
      </c>
      <c r="L110" s="13">
        <v>2.12765957446809</v>
      </c>
      <c r="M110" s="5">
        <v>0.67114093959732002</v>
      </c>
      <c r="N110" s="5">
        <v>-1.3698630136986301</v>
      </c>
      <c r="O110" s="5">
        <v>5.2238805970149302</v>
      </c>
      <c r="Q110" s="13">
        <v>-32.6086956521739</v>
      </c>
      <c r="R110" s="5">
        <v>6.0150375939849603</v>
      </c>
      <c r="S110" s="5">
        <v>-47.752808988764002</v>
      </c>
      <c r="T110" s="5">
        <v>-33.858267716535401</v>
      </c>
      <c r="V110" s="13">
        <v>-5.6179775280898898</v>
      </c>
      <c r="W110" s="5">
        <v>0</v>
      </c>
      <c r="X110" s="5">
        <v>-2.1052631578947398</v>
      </c>
      <c r="Y110" s="5">
        <v>-3.0769230769230802</v>
      </c>
      <c r="AA110" s="13">
        <v>-95.161290322580697</v>
      </c>
      <c r="AB110" s="5">
        <v>23.255813953488399</v>
      </c>
      <c r="AC110" s="5">
        <v>-42.713567839196003</v>
      </c>
      <c r="AD110" s="5">
        <v>-10.526315789473699</v>
      </c>
      <c r="AF110" s="13">
        <v>-22.641509433962302</v>
      </c>
      <c r="AG110" s="5">
        <v>8.1632653061224492</v>
      </c>
      <c r="AH110" s="5">
        <v>-24.271844660194201</v>
      </c>
      <c r="AI110" s="5">
        <v>-16.847826086956498</v>
      </c>
      <c r="AK110" s="13">
        <v>-79.1666666666667</v>
      </c>
      <c r="AL110" s="5">
        <v>7.6335877862595503</v>
      </c>
      <c r="AM110" s="5">
        <v>-44.3708609271523</v>
      </c>
      <c r="AN110" s="5">
        <v>-11.3989637305699</v>
      </c>
      <c r="AP110" s="13">
        <v>3.6866359447004702</v>
      </c>
      <c r="AQ110" s="5">
        <v>-1.72413793103448</v>
      </c>
      <c r="AR110" s="5">
        <v>-4.2253521126760596</v>
      </c>
      <c r="AS110" s="5">
        <v>1.5936254980079601</v>
      </c>
      <c r="AU110" s="13">
        <v>-0.56179775280899302</v>
      </c>
      <c r="AV110" s="5">
        <v>-8.2644628099173598</v>
      </c>
      <c r="AW110" s="5">
        <v>5.5276381909547796</v>
      </c>
      <c r="AX110" s="5">
        <v>1.0204081632653099</v>
      </c>
    </row>
    <row r="111" spans="1:51" x14ac:dyDescent="0.3">
      <c r="A111" s="28">
        <v>3240</v>
      </c>
      <c r="B111" s="13">
        <v>-38.775510204081598</v>
      </c>
      <c r="C111" s="5">
        <v>9.0909090909090899</v>
      </c>
      <c r="D111" s="5">
        <v>4.0462427745664797</v>
      </c>
      <c r="E111" s="5">
        <v>0</v>
      </c>
      <c r="G111" s="13">
        <v>-52.808988764044997</v>
      </c>
      <c r="H111" s="5">
        <v>14.5833333333333</v>
      </c>
      <c r="I111" s="5">
        <v>-55.882352941176499</v>
      </c>
      <c r="J111" s="5">
        <v>-20.8333333333333</v>
      </c>
      <c r="L111" s="13">
        <v>2.12765957446809</v>
      </c>
      <c r="M111" s="5">
        <v>0.67114093959732002</v>
      </c>
      <c r="N111" s="5">
        <v>0.68493150684932003</v>
      </c>
      <c r="O111" s="5">
        <v>9.70149253731344</v>
      </c>
      <c r="Q111" s="13">
        <v>-34.7826086956522</v>
      </c>
      <c r="R111" s="5">
        <v>6.0150375939849603</v>
      </c>
      <c r="S111" s="5">
        <v>-46.067415730337103</v>
      </c>
      <c r="T111" s="5">
        <v>-31.496062992125999</v>
      </c>
      <c r="V111" s="13">
        <v>-3.9325842696629301</v>
      </c>
      <c r="W111" s="5">
        <v>0</v>
      </c>
      <c r="X111" s="5">
        <v>-0.52631578947368796</v>
      </c>
      <c r="Y111" s="5">
        <v>-1.5384615384615401</v>
      </c>
      <c r="AA111" s="13">
        <v>-95.161290322580697</v>
      </c>
      <c r="AB111" s="5">
        <v>25.581395348837201</v>
      </c>
      <c r="AC111" s="5">
        <v>-41.206030150753797</v>
      </c>
      <c r="AD111" s="5">
        <v>-9.2105263157894708</v>
      </c>
      <c r="AF111" s="13">
        <v>-22.641509433962302</v>
      </c>
      <c r="AG111" s="5">
        <v>8.1632653061224492</v>
      </c>
      <c r="AH111" s="5">
        <v>-19.902912621359199</v>
      </c>
      <c r="AI111" s="5">
        <v>-11.9565217391304</v>
      </c>
      <c r="AK111" s="13">
        <v>-79.1666666666667</v>
      </c>
      <c r="AL111" s="5">
        <v>7.6335877862595503</v>
      </c>
      <c r="AM111" s="5">
        <v>-46.357615894039697</v>
      </c>
      <c r="AN111" s="5">
        <v>-14.507772020725399</v>
      </c>
      <c r="AP111" s="13">
        <v>3.6866359447004702</v>
      </c>
      <c r="AQ111" s="5">
        <v>-1.72413793103448</v>
      </c>
      <c r="AR111" s="5">
        <v>-2.8169014084507</v>
      </c>
      <c r="AS111" s="5">
        <v>1.5936254980079601</v>
      </c>
      <c r="AU111" s="13">
        <v>-3.9325842696629301</v>
      </c>
      <c r="AV111" s="5">
        <v>-8.2644628099173598</v>
      </c>
      <c r="AW111" s="5">
        <v>8.5427135678392006</v>
      </c>
      <c r="AX111" s="5">
        <v>4.0816326530612299</v>
      </c>
    </row>
    <row r="112" spans="1:51" x14ac:dyDescent="0.3">
      <c r="A112" s="28">
        <v>3270</v>
      </c>
      <c r="B112" s="13">
        <v>-38.775510204081598</v>
      </c>
      <c r="C112" s="5">
        <v>9.0909090909090899</v>
      </c>
      <c r="D112" s="5">
        <v>7.5144508670520302</v>
      </c>
      <c r="E112" s="5">
        <v>3.8461538461538498</v>
      </c>
      <c r="G112" s="13">
        <v>-56.179775280898902</v>
      </c>
      <c r="H112" s="5">
        <v>14.5833333333333</v>
      </c>
      <c r="I112" s="5">
        <v>-52.941176470588204</v>
      </c>
      <c r="J112" s="5">
        <v>-18.75</v>
      </c>
      <c r="L112" s="13">
        <v>2.12765957446809</v>
      </c>
      <c r="M112" s="5">
        <v>0.67114093959732002</v>
      </c>
      <c r="N112" s="5">
        <v>-1.3698630136986301</v>
      </c>
      <c r="O112" s="5">
        <v>7.46268656716419</v>
      </c>
      <c r="Q112" s="13">
        <v>-34.7826086956522</v>
      </c>
      <c r="R112" s="5">
        <v>6.0150375939849603</v>
      </c>
      <c r="S112" s="5">
        <v>-46.067415730337103</v>
      </c>
      <c r="T112" s="5">
        <v>-29.133858267716501</v>
      </c>
      <c r="V112" s="13">
        <v>-5.6179775280898898</v>
      </c>
      <c r="W112" s="5">
        <v>0</v>
      </c>
      <c r="X112" s="5">
        <v>-2.1052631578947398</v>
      </c>
      <c r="Y112" s="5">
        <v>0</v>
      </c>
      <c r="AA112" s="13">
        <v>-95.161290322580697</v>
      </c>
      <c r="AB112" s="5">
        <v>30.232558139534898</v>
      </c>
      <c r="AC112" s="5">
        <v>-41.206030150753797</v>
      </c>
      <c r="AD112" s="5">
        <v>-9.2105263157894708</v>
      </c>
      <c r="AF112" s="13">
        <v>-18.867924528301899</v>
      </c>
      <c r="AG112" s="5">
        <v>8.1632653061224492</v>
      </c>
      <c r="AH112" s="5">
        <v>-15.5339805825243</v>
      </c>
      <c r="AI112" s="5">
        <v>-8.6956521739130501</v>
      </c>
      <c r="AK112" s="13">
        <v>-81.25</v>
      </c>
      <c r="AL112" s="5">
        <v>7.6335877862595503</v>
      </c>
      <c r="AM112" s="5">
        <v>-48.344370860927199</v>
      </c>
      <c r="AN112" s="5">
        <v>-16.062176165803098</v>
      </c>
      <c r="AP112" s="13">
        <v>3.6866359447004702</v>
      </c>
      <c r="AQ112" s="5">
        <v>-1.72413793103448</v>
      </c>
      <c r="AR112" s="5">
        <v>-2.8169014084507</v>
      </c>
      <c r="AS112" s="5">
        <v>2.78884462151394</v>
      </c>
      <c r="AU112" s="13">
        <v>-3.9325842696629301</v>
      </c>
      <c r="AV112" s="5">
        <v>-8.2644628099173598</v>
      </c>
      <c r="AW112" s="5">
        <v>5.5276381909547796</v>
      </c>
      <c r="AX112" s="5">
        <v>1.0204081632653099</v>
      </c>
    </row>
    <row r="113" spans="1:50" x14ac:dyDescent="0.3">
      <c r="A113" s="28">
        <v>3300</v>
      </c>
      <c r="B113" s="13">
        <v>-34.6938775510204</v>
      </c>
      <c r="C113" s="5">
        <v>6.61157024793388</v>
      </c>
      <c r="D113" s="5">
        <v>4.0462427745664797</v>
      </c>
      <c r="E113" s="5">
        <v>2.5641025641025599</v>
      </c>
      <c r="G113" s="13">
        <v>-56.179775280898902</v>
      </c>
      <c r="H113" s="5">
        <v>14.5833333333333</v>
      </c>
      <c r="I113" s="5">
        <v>-52.941176470588204</v>
      </c>
      <c r="J113" s="5">
        <v>-16.6666666666667</v>
      </c>
      <c r="L113" s="13">
        <v>0</v>
      </c>
      <c r="M113" s="5">
        <v>0.67114093959732002</v>
      </c>
      <c r="N113" s="5">
        <v>-3.4246575342465699</v>
      </c>
      <c r="O113" s="5">
        <v>5.2238805970149302</v>
      </c>
      <c r="Q113" s="13">
        <v>-34.7826086956522</v>
      </c>
      <c r="R113" s="5">
        <v>6.0150375939849603</v>
      </c>
      <c r="S113" s="5">
        <v>-46.067415730337103</v>
      </c>
      <c r="T113" s="5">
        <v>-31.496062992125999</v>
      </c>
      <c r="V113" s="13">
        <v>-3.9325842696629301</v>
      </c>
      <c r="W113" s="5">
        <v>0</v>
      </c>
      <c r="X113" s="5">
        <v>-3.6842105263157898</v>
      </c>
      <c r="Y113" s="5">
        <v>-4.6153846153846203</v>
      </c>
      <c r="AA113" s="13">
        <v>-95.161290322580697</v>
      </c>
      <c r="AB113" s="5">
        <v>32.558139534883701</v>
      </c>
      <c r="AC113" s="5">
        <v>-45.7286432160804</v>
      </c>
      <c r="AD113" s="5">
        <v>-9.2105263157894708</v>
      </c>
      <c r="AF113" s="13">
        <v>-16.981132075471699</v>
      </c>
      <c r="AG113" s="5">
        <v>6.12244897959184</v>
      </c>
      <c r="AH113" s="5">
        <v>-18.446601941747598</v>
      </c>
      <c r="AI113" s="5">
        <v>-11.9565217391304</v>
      </c>
      <c r="AK113" s="13">
        <v>-81.25</v>
      </c>
      <c r="AL113" s="5">
        <v>7.6335877862595503</v>
      </c>
      <c r="AM113" s="5">
        <v>-50.331125827814603</v>
      </c>
      <c r="AN113" s="5">
        <v>-16.062176165803098</v>
      </c>
      <c r="AP113" s="13">
        <v>3.6866359447004702</v>
      </c>
      <c r="AQ113" s="5">
        <v>-1.72413793103448</v>
      </c>
      <c r="AR113" s="5">
        <v>-2.8169014084507</v>
      </c>
      <c r="AS113" s="5">
        <v>2.78884462151394</v>
      </c>
      <c r="AU113" s="13">
        <v>-3.9325842696629301</v>
      </c>
      <c r="AV113" s="5">
        <v>-8.2644628099173598</v>
      </c>
      <c r="AW113" s="5">
        <v>2.51256281407036</v>
      </c>
      <c r="AX113" s="5">
        <v>-2.0408163265306101</v>
      </c>
    </row>
    <row r="114" spans="1:50" x14ac:dyDescent="0.3">
      <c r="A114" s="28">
        <v>3330</v>
      </c>
      <c r="B114" s="13">
        <v>-32.653061224489797</v>
      </c>
      <c r="C114" s="5">
        <v>4.1322314049586701</v>
      </c>
      <c r="D114" s="5">
        <v>0.57803468208092901</v>
      </c>
      <c r="E114" s="5">
        <v>0</v>
      </c>
      <c r="G114" s="13">
        <v>-56.179775280898902</v>
      </c>
      <c r="H114" s="5">
        <v>14.5833333333333</v>
      </c>
      <c r="I114" s="5">
        <v>-50</v>
      </c>
      <c r="J114" s="5">
        <v>-16.6666666666667</v>
      </c>
      <c r="L114" s="13">
        <v>-2.12765957446809</v>
      </c>
      <c r="M114" s="5">
        <v>0.67114093959732002</v>
      </c>
      <c r="N114" s="5">
        <v>-3.4246575342465699</v>
      </c>
      <c r="O114" s="5">
        <v>9.70149253731344</v>
      </c>
      <c r="Q114" s="13">
        <v>-34.7826086956522</v>
      </c>
      <c r="R114" s="5">
        <v>6.0150375939849603</v>
      </c>
      <c r="S114" s="5">
        <v>-51.123595505617999</v>
      </c>
      <c r="T114" s="5">
        <v>-36.220472440944903</v>
      </c>
      <c r="V114" s="13">
        <v>-2.2471910112359601</v>
      </c>
      <c r="W114" s="5">
        <v>-2.2222222222222201</v>
      </c>
      <c r="X114" s="5">
        <v>-5.2631578947368496</v>
      </c>
      <c r="Y114" s="5">
        <v>-4.6153846153846203</v>
      </c>
      <c r="AA114" s="13">
        <v>-95.161290322580697</v>
      </c>
      <c r="AB114" s="5">
        <v>37.209302325581397</v>
      </c>
      <c r="AC114" s="5">
        <v>-47.236180904522598</v>
      </c>
      <c r="AD114" s="5">
        <v>-10.526315789473699</v>
      </c>
      <c r="AF114" s="13">
        <v>-16.981132075471699</v>
      </c>
      <c r="AG114" s="5">
        <v>6.12244897959184</v>
      </c>
      <c r="AH114" s="5">
        <v>-18.446601941747598</v>
      </c>
      <c r="AI114" s="5">
        <v>-11.9565217391304</v>
      </c>
      <c r="AK114" s="13">
        <v>-81.25</v>
      </c>
      <c r="AL114" s="5">
        <v>7.6335877862595503</v>
      </c>
      <c r="AM114" s="5">
        <v>-50.331125827814603</v>
      </c>
      <c r="AN114" s="5">
        <v>-16.062176165803098</v>
      </c>
      <c r="AP114" s="13">
        <v>5.0691244239631397</v>
      </c>
      <c r="AQ114" s="5">
        <v>-1.72413793103448</v>
      </c>
      <c r="AR114" s="5">
        <v>-5.6338028169014098</v>
      </c>
      <c r="AS114" s="5">
        <v>1.5936254980079601</v>
      </c>
      <c r="AU114" s="13">
        <v>-5.6179775280898898</v>
      </c>
      <c r="AV114" s="5">
        <v>-8.2644628099173598</v>
      </c>
      <c r="AW114" s="5">
        <v>5.5276381909547796</v>
      </c>
      <c r="AX114" s="5">
        <v>-0.51020408163264597</v>
      </c>
    </row>
    <row r="115" spans="1:50" x14ac:dyDescent="0.3">
      <c r="A115" s="28">
        <v>3360</v>
      </c>
      <c r="B115" s="13">
        <v>-34.6938775510204</v>
      </c>
      <c r="C115" s="5">
        <v>4.1322314049586701</v>
      </c>
      <c r="D115" s="5">
        <v>2.3121387283237</v>
      </c>
      <c r="E115" s="5">
        <v>1.2820512820512799</v>
      </c>
      <c r="G115" s="13">
        <v>-52.808988764044997</v>
      </c>
      <c r="H115" s="5">
        <v>16.6666666666667</v>
      </c>
      <c r="I115" s="5">
        <v>-47.058823529411796</v>
      </c>
      <c r="J115" s="5">
        <v>-14.5833333333333</v>
      </c>
      <c r="L115" s="13">
        <v>-2.12765957446809</v>
      </c>
      <c r="M115" s="5">
        <v>0.67114093959732002</v>
      </c>
      <c r="N115" s="5">
        <v>-3.4246575342465699</v>
      </c>
      <c r="O115" s="5">
        <v>9.70149253731344</v>
      </c>
      <c r="Q115" s="13">
        <v>-34.7826086956522</v>
      </c>
      <c r="R115" s="5">
        <v>6.0150375939849603</v>
      </c>
      <c r="S115" s="5">
        <v>-52.808988764044997</v>
      </c>
      <c r="T115" s="5">
        <v>-38.582677165354298</v>
      </c>
      <c r="V115" s="13">
        <v>-0.56179775280899302</v>
      </c>
      <c r="W115" s="5">
        <v>-2.2222222222222201</v>
      </c>
      <c r="X115" s="5">
        <v>-6.8421052631579</v>
      </c>
      <c r="Y115" s="5">
        <v>-7.6923076923076898</v>
      </c>
      <c r="AA115" s="13">
        <v>-95.161290322580697</v>
      </c>
      <c r="AB115" s="5">
        <v>39.534883720930203</v>
      </c>
      <c r="AC115" s="5">
        <v>-47.236180904522598</v>
      </c>
      <c r="AD115" s="5">
        <v>-9.2105263157894708</v>
      </c>
      <c r="AF115" s="13">
        <v>-24.528301886792502</v>
      </c>
      <c r="AG115" s="5">
        <v>6.12244897959184</v>
      </c>
      <c r="AH115" s="5">
        <v>-27.184466019417499</v>
      </c>
      <c r="AI115" s="5">
        <v>-21.739130434782599</v>
      </c>
      <c r="AJ115" s="34" t="s">
        <v>47</v>
      </c>
      <c r="AK115" s="13">
        <v>-79.1666666666667</v>
      </c>
      <c r="AL115" s="5">
        <v>9.92366412213741</v>
      </c>
      <c r="AM115" s="5">
        <v>-50.331125827814603</v>
      </c>
      <c r="AN115" s="5">
        <v>-17.616580310880799</v>
      </c>
      <c r="AP115" s="13">
        <v>5.0691244239631397</v>
      </c>
      <c r="AQ115" s="5">
        <v>-1.72413793103448</v>
      </c>
      <c r="AR115" s="5">
        <v>-4.2253521126760596</v>
      </c>
      <c r="AS115" s="5">
        <v>1.5936254980079601</v>
      </c>
      <c r="AU115" s="13">
        <v>-7.3033707865168598</v>
      </c>
      <c r="AV115" s="5">
        <v>-5.7851239669421499</v>
      </c>
      <c r="AW115" s="5">
        <v>2.51256281407036</v>
      </c>
      <c r="AX115" s="5">
        <v>-2.0408163265306101</v>
      </c>
    </row>
    <row r="116" spans="1:50" x14ac:dyDescent="0.3">
      <c r="A116" s="28">
        <v>3390</v>
      </c>
      <c r="B116" s="13">
        <v>-36.734693877551003</v>
      </c>
      <c r="C116" s="5">
        <v>6.61157024793388</v>
      </c>
      <c r="D116" s="5">
        <v>2.3121387283237</v>
      </c>
      <c r="E116" s="5">
        <v>1.2820512820512799</v>
      </c>
      <c r="G116" s="13">
        <v>-52.808988764044997</v>
      </c>
      <c r="H116" s="5">
        <v>16.6666666666667</v>
      </c>
      <c r="I116" s="5">
        <v>-47.058823529411796</v>
      </c>
      <c r="J116" s="5">
        <v>-14.5833333333333</v>
      </c>
      <c r="L116" s="13">
        <v>-2.12765957446809</v>
      </c>
      <c r="M116" s="5">
        <v>0.67114093959732002</v>
      </c>
      <c r="N116" s="5">
        <v>-3.4246575342465699</v>
      </c>
      <c r="O116" s="5">
        <v>5.2238805970149302</v>
      </c>
      <c r="Q116" s="13">
        <v>-36.956521739130402</v>
      </c>
      <c r="R116" s="5">
        <v>6.0150375939849603</v>
      </c>
      <c r="S116" s="5">
        <v>-51.123595505617999</v>
      </c>
      <c r="T116" s="5">
        <v>-36.220472440944903</v>
      </c>
      <c r="V116" s="13">
        <v>-3.9325842696629301</v>
      </c>
      <c r="W116" s="5">
        <v>-2.2222222222222201</v>
      </c>
      <c r="X116" s="5">
        <v>-5.2631578947368496</v>
      </c>
      <c r="Y116" s="5">
        <v>-7.6923076923076898</v>
      </c>
      <c r="AA116" s="13">
        <v>-95.161290322580697</v>
      </c>
      <c r="AB116" s="5">
        <v>44.1860465116279</v>
      </c>
      <c r="AC116" s="5">
        <v>-41.206030150753797</v>
      </c>
      <c r="AD116" s="5">
        <v>-7.8947368421052602</v>
      </c>
      <c r="AF116" s="13">
        <v>-28.301886792452802</v>
      </c>
      <c r="AG116" s="5">
        <v>8.1632653061224492</v>
      </c>
      <c r="AH116" s="5">
        <v>-31.553398058252402</v>
      </c>
      <c r="AI116" s="5">
        <v>-25</v>
      </c>
      <c r="AK116" s="13">
        <v>-77.0833333333333</v>
      </c>
      <c r="AL116" s="5">
        <v>9.92366412213741</v>
      </c>
      <c r="AM116" s="5">
        <v>-44.3708609271523</v>
      </c>
      <c r="AN116" s="5">
        <v>-11.3989637305699</v>
      </c>
      <c r="AP116" s="13">
        <v>5.0691244239631397</v>
      </c>
      <c r="AQ116" s="5">
        <v>-1.72413793103448</v>
      </c>
      <c r="AR116" s="5">
        <v>-5.6338028169014098</v>
      </c>
      <c r="AS116" s="5">
        <v>1.5936254980079601</v>
      </c>
      <c r="AT116" s="34" t="s">
        <v>46</v>
      </c>
      <c r="AU116" s="13">
        <v>-7.3033707865168598</v>
      </c>
      <c r="AV116" s="5">
        <v>-5.7851239669421499</v>
      </c>
      <c r="AW116" s="5">
        <v>-9.5477386934673305</v>
      </c>
      <c r="AX116" s="5">
        <v>-12.755102040816301</v>
      </c>
    </row>
    <row r="117" spans="1:50" x14ac:dyDescent="0.3">
      <c r="A117" s="28">
        <v>3420</v>
      </c>
      <c r="B117" s="13">
        <v>-38.775510204081598</v>
      </c>
      <c r="C117" s="5">
        <v>6.61157024793388</v>
      </c>
      <c r="D117" s="5">
        <v>0.57803468208092901</v>
      </c>
      <c r="E117" s="5">
        <v>2.5641025641025599</v>
      </c>
      <c r="G117" s="13">
        <v>-52.808988764044997</v>
      </c>
      <c r="H117" s="5">
        <v>16.6666666666667</v>
      </c>
      <c r="I117" s="5">
        <v>-47.058823529411796</v>
      </c>
      <c r="J117" s="5">
        <v>-14.5833333333333</v>
      </c>
      <c r="L117" s="13">
        <v>0</v>
      </c>
      <c r="M117" s="5">
        <v>0.67114093959732002</v>
      </c>
      <c r="N117" s="5">
        <v>-3.4246575342465699</v>
      </c>
      <c r="O117" s="5">
        <v>2.9850746268656798</v>
      </c>
      <c r="P117" s="34" t="s">
        <v>45</v>
      </c>
      <c r="Q117" s="13">
        <v>-36.956521739130402</v>
      </c>
      <c r="R117" s="5">
        <v>6.0150375939849603</v>
      </c>
      <c r="S117" s="5">
        <v>-42.696629213483199</v>
      </c>
      <c r="T117" s="5">
        <v>-31.496062992125999</v>
      </c>
      <c r="V117" s="13">
        <v>-7.3033707865168598</v>
      </c>
      <c r="W117" s="5">
        <v>-2.2222222222222201</v>
      </c>
      <c r="X117" s="5">
        <v>-0.52631578947368796</v>
      </c>
      <c r="Y117" s="5">
        <v>-1.5384615384615401</v>
      </c>
      <c r="AA117" s="13">
        <v>-95.161290322580697</v>
      </c>
      <c r="AB117" s="5">
        <v>46.511627906976699</v>
      </c>
      <c r="AC117" s="5">
        <v>-42.713567839196003</v>
      </c>
      <c r="AD117" s="5">
        <v>-9.2105263157894708</v>
      </c>
      <c r="AF117" s="13">
        <v>-32.075471698113198</v>
      </c>
      <c r="AG117" s="5">
        <v>8.1632653061224492</v>
      </c>
      <c r="AH117" s="5">
        <v>-37.378640776699001</v>
      </c>
      <c r="AI117" s="5">
        <v>-28.260869565217401</v>
      </c>
      <c r="AK117" s="13">
        <v>-77.0833333333333</v>
      </c>
      <c r="AL117" s="5">
        <v>9.92366412213741</v>
      </c>
      <c r="AM117" s="5">
        <v>-46.357615894039697</v>
      </c>
      <c r="AN117" s="5">
        <v>-14.507772020725399</v>
      </c>
      <c r="AP117" s="13">
        <v>5.0691244239631397</v>
      </c>
      <c r="AQ117" s="5">
        <v>0.86206896551724799</v>
      </c>
      <c r="AR117" s="5">
        <v>-4.2253521126760596</v>
      </c>
      <c r="AS117" s="5">
        <v>1.5936254980079601</v>
      </c>
      <c r="AU117" s="13">
        <v>-12.3595505617978</v>
      </c>
      <c r="AV117" s="5">
        <v>-3.3057851239669498</v>
      </c>
      <c r="AW117" s="5">
        <v>4.0201005025125696</v>
      </c>
      <c r="AX117" s="5">
        <v>-3.5714285714285601</v>
      </c>
    </row>
    <row r="118" spans="1:50" x14ac:dyDescent="0.3">
      <c r="A118" s="28">
        <v>3450</v>
      </c>
      <c r="B118" s="13">
        <v>-38.775510204081598</v>
      </c>
      <c r="C118" s="5">
        <v>6.61157024793388</v>
      </c>
      <c r="D118" s="5">
        <v>0.57803468208092901</v>
      </c>
      <c r="E118" s="5">
        <v>2.5641025641025599</v>
      </c>
      <c r="G118" s="13">
        <v>-52.808988764044997</v>
      </c>
      <c r="H118" s="5">
        <v>16.6666666666667</v>
      </c>
      <c r="I118" s="5">
        <v>-47.058823529411796</v>
      </c>
      <c r="J118" s="5">
        <v>-12.5</v>
      </c>
      <c r="L118" s="13">
        <v>2.12765957446809</v>
      </c>
      <c r="M118" s="5">
        <v>-1.34228187919463</v>
      </c>
      <c r="N118" s="5">
        <v>-3.4246575342465699</v>
      </c>
      <c r="O118" s="5">
        <v>-1.4925373134328299</v>
      </c>
      <c r="Q118" s="13">
        <v>-34.7826086956522</v>
      </c>
      <c r="R118" s="5">
        <v>6.0150375939849603</v>
      </c>
      <c r="S118" s="5">
        <v>-39.325842696629202</v>
      </c>
      <c r="T118" s="5">
        <v>-29.133858267716501</v>
      </c>
      <c r="V118" s="13">
        <v>-7.3033707865168598</v>
      </c>
      <c r="W118" s="5">
        <v>0</v>
      </c>
      <c r="X118" s="5">
        <v>-2.1052631578947398</v>
      </c>
      <c r="Y118" s="5">
        <v>-1.5384615384615401</v>
      </c>
      <c r="AA118" s="13">
        <v>-95.161290322580697</v>
      </c>
      <c r="AB118" s="5">
        <v>46.511627906976699</v>
      </c>
      <c r="AC118" s="5">
        <v>-44.221105527638201</v>
      </c>
      <c r="AD118" s="5">
        <v>-9.2105263157894708</v>
      </c>
      <c r="AF118" s="13">
        <v>-33.962264150943398</v>
      </c>
      <c r="AG118" s="5">
        <v>10.2040816326531</v>
      </c>
      <c r="AH118" s="5">
        <v>-40.291262135922302</v>
      </c>
      <c r="AI118" s="5">
        <v>-29.8913043478261</v>
      </c>
      <c r="AK118" s="13">
        <v>-75</v>
      </c>
      <c r="AL118" s="5">
        <v>9.92366412213741</v>
      </c>
      <c r="AM118" s="5">
        <v>-40.397350993377501</v>
      </c>
      <c r="AN118" s="5">
        <v>-9.8445595854922203</v>
      </c>
      <c r="AP118" s="13">
        <v>5.0691244239631397</v>
      </c>
      <c r="AQ118" s="5">
        <v>0.86206896551724799</v>
      </c>
      <c r="AR118" s="5">
        <v>-2.8169014084507</v>
      </c>
      <c r="AS118" s="5">
        <v>5.17928286852589</v>
      </c>
      <c r="AU118" s="13">
        <v>-17.415730337078699</v>
      </c>
      <c r="AV118" s="5">
        <v>-0.826446280991741</v>
      </c>
      <c r="AW118" s="5">
        <v>7.0351758793969896</v>
      </c>
      <c r="AX118" s="5">
        <v>1.0204081632653099</v>
      </c>
    </row>
    <row r="119" spans="1:50" x14ac:dyDescent="0.3">
      <c r="A119" s="28">
        <v>3480</v>
      </c>
      <c r="B119" s="13">
        <v>-36.734693877551003</v>
      </c>
      <c r="C119" s="5">
        <v>6.61157024793388</v>
      </c>
      <c r="D119" s="5">
        <v>0.57803468208092901</v>
      </c>
      <c r="E119" s="5">
        <v>2.5641025641025599</v>
      </c>
      <c r="G119" s="13">
        <v>-49.438202247191001</v>
      </c>
      <c r="H119" s="5">
        <v>16.6666666666667</v>
      </c>
      <c r="I119" s="5">
        <v>-44.117647058823501</v>
      </c>
      <c r="J119" s="5">
        <v>-12.5</v>
      </c>
      <c r="L119" s="13">
        <v>0</v>
      </c>
      <c r="M119" s="5">
        <v>0.67114093959732002</v>
      </c>
      <c r="N119" s="5">
        <v>-5.4794520547945202</v>
      </c>
      <c r="O119" s="5">
        <v>-3.7313432835820799</v>
      </c>
      <c r="Q119" s="13">
        <v>-32.6086956521739</v>
      </c>
      <c r="R119" s="5">
        <v>6.0150375939849603</v>
      </c>
      <c r="S119" s="5">
        <v>-42.696629213483199</v>
      </c>
      <c r="T119" s="5">
        <v>-31.496062992125999</v>
      </c>
      <c r="V119" s="13">
        <v>-8.9887640449438209</v>
      </c>
      <c r="W119" s="5">
        <v>2.2222222222222201</v>
      </c>
      <c r="X119" s="5">
        <v>-2.1052631578947398</v>
      </c>
      <c r="Y119" s="5">
        <v>-3.0769230769230802</v>
      </c>
      <c r="AA119" s="13">
        <v>-95.161290322580697</v>
      </c>
      <c r="AB119" s="5">
        <v>48.837209302325597</v>
      </c>
      <c r="AC119" s="5">
        <v>-44.221105527638201</v>
      </c>
      <c r="AD119" s="5">
        <v>-10.526315789473699</v>
      </c>
      <c r="AF119" s="13">
        <v>-33.962264150943398</v>
      </c>
      <c r="AG119" s="5">
        <v>12.244897959183699</v>
      </c>
      <c r="AH119" s="5">
        <v>-40.291262135922302</v>
      </c>
      <c r="AI119" s="5">
        <v>-31.521739130434799</v>
      </c>
      <c r="AK119" s="13">
        <v>-70.8333333333333</v>
      </c>
      <c r="AL119" s="5">
        <v>7.6335877862595503</v>
      </c>
      <c r="AM119" s="5">
        <v>-40.397350993377501</v>
      </c>
      <c r="AN119" s="5">
        <v>-8.2901554404144999</v>
      </c>
      <c r="AP119" s="13">
        <v>6.4516129032258096</v>
      </c>
      <c r="AQ119" s="5">
        <v>0.86206896551724799</v>
      </c>
      <c r="AR119" s="5">
        <v>-8.4507042253521103</v>
      </c>
      <c r="AS119" s="5">
        <v>1.5936254980079601</v>
      </c>
      <c r="AU119" s="13">
        <v>-12.3595505617978</v>
      </c>
      <c r="AV119" s="5">
        <v>-3.3057851239669498</v>
      </c>
      <c r="AW119" s="5">
        <v>10.050251256281401</v>
      </c>
      <c r="AX119" s="5">
        <v>2.5510204081632701</v>
      </c>
    </row>
    <row r="120" spans="1:50" x14ac:dyDescent="0.3">
      <c r="A120" s="28">
        <v>3510</v>
      </c>
      <c r="B120" s="13">
        <v>-36.734693877551003</v>
      </c>
      <c r="C120" s="5">
        <v>4.1322314049586701</v>
      </c>
      <c r="D120" s="5">
        <v>2.3121387283237</v>
      </c>
      <c r="E120" s="5">
        <v>3.8461538461538498</v>
      </c>
      <c r="G120" s="13">
        <v>-49.438202247191001</v>
      </c>
      <c r="H120" s="5">
        <v>14.5833333333333</v>
      </c>
      <c r="I120" s="5">
        <v>-47.058823529411796</v>
      </c>
      <c r="J120" s="5">
        <v>-12.5</v>
      </c>
      <c r="K120" s="34" t="s">
        <v>47</v>
      </c>
      <c r="L120" s="13">
        <v>-4.2553191489361701</v>
      </c>
      <c r="M120" s="5">
        <v>0.67114093959732002</v>
      </c>
      <c r="N120" s="5">
        <v>-15.7534246575342</v>
      </c>
      <c r="O120" s="5">
        <v>-17.164179104477601</v>
      </c>
      <c r="Q120" s="13">
        <v>-32.6086956521739</v>
      </c>
      <c r="R120" s="5">
        <v>3.7593984962406002</v>
      </c>
      <c r="S120" s="5">
        <v>-44.382022471910098</v>
      </c>
      <c r="T120" s="5">
        <v>-33.858267716535401</v>
      </c>
      <c r="V120" s="13">
        <v>-7.3033707865168598</v>
      </c>
      <c r="W120" s="5">
        <v>2.2222222222222201</v>
      </c>
      <c r="X120" s="5">
        <v>-0.52631578947368796</v>
      </c>
      <c r="Y120" s="5">
        <v>0</v>
      </c>
      <c r="AA120" s="13">
        <v>-95.161290322580697</v>
      </c>
      <c r="AB120" s="5">
        <v>48.837209302325597</v>
      </c>
      <c r="AC120" s="5">
        <v>-44.221105527638201</v>
      </c>
      <c r="AD120" s="5">
        <v>-9.2105263157894708</v>
      </c>
      <c r="AF120" s="13">
        <v>-33.962264150943398</v>
      </c>
      <c r="AG120" s="5">
        <v>12.244897959183699</v>
      </c>
      <c r="AH120" s="5">
        <v>-44.660194174757301</v>
      </c>
      <c r="AI120" s="5">
        <v>-33.152173913043498</v>
      </c>
      <c r="AK120" s="13">
        <v>-70.8333333333333</v>
      </c>
      <c r="AL120" s="5">
        <v>7.6335877862595503</v>
      </c>
      <c r="AM120" s="5">
        <v>-44.3708609271523</v>
      </c>
      <c r="AN120" s="5">
        <v>-12.9533678756477</v>
      </c>
      <c r="AP120" s="13">
        <v>2.30414746543779</v>
      </c>
      <c r="AQ120" s="5">
        <v>-1.72413793103448</v>
      </c>
      <c r="AR120" s="5">
        <v>-11.2676056338028</v>
      </c>
      <c r="AS120" s="5">
        <v>-0.79681274900399002</v>
      </c>
      <c r="AU120" s="13">
        <v>-8.9887640449438209</v>
      </c>
      <c r="AV120" s="5">
        <v>-5.7851239669421499</v>
      </c>
      <c r="AW120" s="5">
        <v>7.0351758793969896</v>
      </c>
      <c r="AX120" s="5">
        <v>-0.51020408163264597</v>
      </c>
    </row>
    <row r="121" spans="1:50" x14ac:dyDescent="0.3">
      <c r="A121" s="28">
        <v>3540</v>
      </c>
      <c r="B121" s="13">
        <v>-36.734693877551003</v>
      </c>
      <c r="C121" s="5">
        <v>4.1322314049586701</v>
      </c>
      <c r="D121" s="5">
        <v>0.57803468208092901</v>
      </c>
      <c r="E121" s="5">
        <v>3.8461538461538498</v>
      </c>
      <c r="F121" s="34" t="s">
        <v>46</v>
      </c>
      <c r="G121" s="13">
        <v>-49.438202247191001</v>
      </c>
      <c r="H121" s="5">
        <v>14.5833333333333</v>
      </c>
      <c r="I121" s="5">
        <v>-47.058823529411796</v>
      </c>
      <c r="J121" s="5">
        <v>-12.5</v>
      </c>
      <c r="L121" s="13">
        <v>-6.3829787234042596</v>
      </c>
      <c r="M121" s="5">
        <v>0.67114093959732002</v>
      </c>
      <c r="N121" s="5">
        <v>-23.972602739726</v>
      </c>
      <c r="O121" s="5">
        <v>-19.402985074626901</v>
      </c>
      <c r="Q121" s="13">
        <v>-32.6086956521739</v>
      </c>
      <c r="R121" s="5">
        <v>3.7593984962406002</v>
      </c>
      <c r="S121" s="5">
        <v>-41.0112359550562</v>
      </c>
      <c r="T121" s="5">
        <v>-31.496062992125999</v>
      </c>
      <c r="U121" s="34" t="s">
        <v>47</v>
      </c>
      <c r="V121" s="13">
        <v>-5.6179775280898898</v>
      </c>
      <c r="W121" s="5">
        <v>2.2222222222222201</v>
      </c>
      <c r="X121" s="5">
        <v>2.6315789473684199</v>
      </c>
      <c r="Y121" s="5">
        <v>1.5384615384615401</v>
      </c>
      <c r="AA121" s="13">
        <v>-95.161290322580697</v>
      </c>
      <c r="AB121" s="5">
        <v>51.162790697674403</v>
      </c>
      <c r="AC121" s="5">
        <v>-42.713567839196003</v>
      </c>
      <c r="AD121" s="5">
        <v>-10.526315789473699</v>
      </c>
      <c r="AF121" s="13">
        <v>-35.849056603773597</v>
      </c>
      <c r="AG121" s="5">
        <v>14.285714285714301</v>
      </c>
      <c r="AH121" s="5">
        <v>-49.0291262135922</v>
      </c>
      <c r="AI121" s="5">
        <v>-36.413043478260903</v>
      </c>
      <c r="AK121" s="13">
        <v>-72.9166666666667</v>
      </c>
      <c r="AL121" s="5">
        <v>7.6335877862595503</v>
      </c>
      <c r="AM121" s="5">
        <v>-46.357615894039697</v>
      </c>
      <c r="AN121" s="5">
        <v>-12.9533678756477</v>
      </c>
      <c r="AP121" s="13">
        <v>-3.2258064516128999</v>
      </c>
      <c r="AQ121" s="5">
        <v>-1.72413793103448</v>
      </c>
      <c r="AR121" s="5">
        <v>-12.6760563380282</v>
      </c>
      <c r="AS121" s="5">
        <v>-1.9920318725099699</v>
      </c>
      <c r="AU121" s="13">
        <v>-7.3033707865168598</v>
      </c>
      <c r="AV121" s="5">
        <v>-5.7851239669421499</v>
      </c>
      <c r="AW121" s="5">
        <v>7.0351758793969896</v>
      </c>
      <c r="AX121" s="5">
        <v>-2.0408163265306101</v>
      </c>
    </row>
    <row r="122" spans="1:50" x14ac:dyDescent="0.3">
      <c r="A122" s="28">
        <v>3570</v>
      </c>
      <c r="B122" s="13">
        <v>-36.734693877551003</v>
      </c>
      <c r="C122" s="5">
        <v>4.1322314049586701</v>
      </c>
      <c r="D122" s="5">
        <v>2.3121387283237</v>
      </c>
      <c r="E122" s="5">
        <v>3.8461538461538498</v>
      </c>
      <c r="G122" s="13">
        <v>-56.179775280898902</v>
      </c>
      <c r="H122" s="5">
        <v>14.5833333333333</v>
      </c>
      <c r="I122" s="5">
        <v>-64.705882352941202</v>
      </c>
      <c r="J122" s="5">
        <v>-22.9166666666667</v>
      </c>
      <c r="L122" s="13">
        <v>-12.7659574468085</v>
      </c>
      <c r="M122" s="5">
        <v>0.67114093959732002</v>
      </c>
      <c r="N122" s="5">
        <v>-23.972602739726</v>
      </c>
      <c r="O122" s="5">
        <v>-14.9253731343284</v>
      </c>
      <c r="Q122" s="13">
        <v>-32.6086956521739</v>
      </c>
      <c r="R122" s="5">
        <v>3.7593984962406002</v>
      </c>
      <c r="S122" s="5">
        <v>-42.696629213483199</v>
      </c>
      <c r="T122" s="5">
        <v>-31.496062992125999</v>
      </c>
      <c r="V122" s="13">
        <v>-3.9325842696629301</v>
      </c>
      <c r="W122" s="5">
        <v>2.2222222222222201</v>
      </c>
      <c r="X122" s="5">
        <v>1.0526315789473599</v>
      </c>
      <c r="Y122" s="5">
        <v>3.0769230769230802</v>
      </c>
      <c r="AA122" s="13">
        <v>-95.161290322580697</v>
      </c>
      <c r="AB122" s="5">
        <v>51.162790697674403</v>
      </c>
      <c r="AC122" s="5">
        <v>-42.713567839196003</v>
      </c>
      <c r="AD122" s="5">
        <v>-9.2105263157894708</v>
      </c>
      <c r="AF122" s="13">
        <v>-37.735849056603797</v>
      </c>
      <c r="AG122" s="5">
        <v>16.326530612244898</v>
      </c>
      <c r="AH122" s="5">
        <v>-50.485436893203897</v>
      </c>
      <c r="AI122" s="5">
        <v>-38.043478260869598</v>
      </c>
      <c r="AK122" s="13">
        <v>-70.8333333333333</v>
      </c>
      <c r="AL122" s="5">
        <v>7.6335877862595503</v>
      </c>
      <c r="AM122" s="5">
        <v>-46.357615894039697</v>
      </c>
      <c r="AN122" s="5">
        <v>-12.9533678756477</v>
      </c>
      <c r="AO122" s="34" t="s">
        <v>47</v>
      </c>
      <c r="AP122" s="13">
        <v>-5.9907834101382402</v>
      </c>
      <c r="AQ122" s="5">
        <v>0.86206896551724799</v>
      </c>
      <c r="AR122" s="5">
        <v>-12.6760563380282</v>
      </c>
      <c r="AS122" s="5">
        <v>-6.7729083665338701</v>
      </c>
      <c r="AU122" s="13">
        <v>-7.3033707865168598</v>
      </c>
      <c r="AV122" s="5">
        <v>-5.7851239669421499</v>
      </c>
      <c r="AW122" s="5">
        <v>8.5427135678392006</v>
      </c>
      <c r="AX122" s="5">
        <v>-2.0408163265306101</v>
      </c>
    </row>
    <row r="123" spans="1:50" x14ac:dyDescent="0.3">
      <c r="A123" s="28">
        <v>3600</v>
      </c>
      <c r="B123" s="13">
        <v>-40.816326530612201</v>
      </c>
      <c r="C123" s="5">
        <v>1.65289256198347</v>
      </c>
      <c r="D123" s="5">
        <v>-2.8901734104046199</v>
      </c>
      <c r="E123" s="5">
        <v>3.8461538461538498</v>
      </c>
      <c r="G123" s="13">
        <v>-59.550561797752799</v>
      </c>
      <c r="H123" s="5">
        <v>16.6666666666667</v>
      </c>
      <c r="I123" s="5">
        <v>-70.588235294117695</v>
      </c>
      <c r="J123" s="5">
        <v>-25</v>
      </c>
      <c r="L123" s="13">
        <v>-14.893617021276601</v>
      </c>
      <c r="M123" s="5">
        <v>2.6845637583892699</v>
      </c>
      <c r="N123" s="5">
        <v>-19.863013698630098</v>
      </c>
      <c r="O123" s="5">
        <v>-1.4925373134328299</v>
      </c>
      <c r="Q123" s="13">
        <v>-34.7826086956522</v>
      </c>
      <c r="R123" s="5">
        <v>3.7593984962406002</v>
      </c>
      <c r="S123" s="5">
        <v>-59.550561797752799</v>
      </c>
      <c r="T123" s="5">
        <v>-52.755905511811001</v>
      </c>
      <c r="V123" s="13">
        <v>-3.9325842696629301</v>
      </c>
      <c r="W123" s="5">
        <v>2.2222222222222201</v>
      </c>
      <c r="X123" s="5">
        <v>-2.1052631578947398</v>
      </c>
      <c r="Y123" s="5">
        <v>0</v>
      </c>
      <c r="AA123" s="13">
        <v>-95.161290322580697</v>
      </c>
      <c r="AB123" s="5">
        <v>51.162790697674403</v>
      </c>
      <c r="AC123" s="5">
        <v>-42.713567839196003</v>
      </c>
      <c r="AD123" s="5">
        <v>-10.526315789473699</v>
      </c>
      <c r="AF123" s="13">
        <v>-37.735849056603797</v>
      </c>
      <c r="AG123" s="5">
        <v>18.367346938775501</v>
      </c>
      <c r="AH123" s="5">
        <v>-47.572815533980602</v>
      </c>
      <c r="AI123" s="5">
        <v>-34.7826086956522</v>
      </c>
      <c r="AK123" s="13">
        <v>-75</v>
      </c>
      <c r="AL123" s="5">
        <v>7.6335877862595503</v>
      </c>
      <c r="AM123" s="5">
        <v>-48.344370860927199</v>
      </c>
      <c r="AN123" s="5">
        <v>-14.507772020725399</v>
      </c>
      <c r="AP123" s="13">
        <v>-7.3732718894009199</v>
      </c>
      <c r="AQ123" s="5">
        <v>0.86206896551724799</v>
      </c>
      <c r="AR123" s="5">
        <v>-14.084507042253501</v>
      </c>
      <c r="AS123" s="5">
        <v>-6.7729083665338701</v>
      </c>
      <c r="AU123" s="13">
        <v>-8.9887640449438209</v>
      </c>
      <c r="AV123" s="5">
        <v>-5.7851239669421499</v>
      </c>
      <c r="AW123" s="5">
        <v>10.050251256281401</v>
      </c>
      <c r="AX123" s="5">
        <v>-0.51020408163264597</v>
      </c>
    </row>
    <row r="124" spans="1:50" x14ac:dyDescent="0.3">
      <c r="A124" s="28">
        <v>3630</v>
      </c>
      <c r="B124" s="13">
        <v>-48.979591836734699</v>
      </c>
      <c r="C124" s="5">
        <v>1.65289256198347</v>
      </c>
      <c r="D124" s="5">
        <v>-8.0924855491329399</v>
      </c>
      <c r="E124" s="5">
        <v>0</v>
      </c>
      <c r="G124" s="13">
        <v>-62.921348314606703</v>
      </c>
      <c r="H124" s="5">
        <v>16.6666666666667</v>
      </c>
      <c r="I124" s="5">
        <v>-73.529411764705898</v>
      </c>
      <c r="J124" s="5">
        <v>-27.0833333333333</v>
      </c>
      <c r="L124" s="13">
        <v>-14.893617021276601</v>
      </c>
      <c r="M124" s="5">
        <v>0.67114093959732002</v>
      </c>
      <c r="N124" s="5">
        <v>-17.808219178082201</v>
      </c>
      <c r="O124" s="5">
        <v>0.74626865671642295</v>
      </c>
      <c r="Q124" s="13">
        <v>-45.652173913043498</v>
      </c>
      <c r="R124" s="5">
        <v>3.7593984962406002</v>
      </c>
      <c r="S124" s="5">
        <v>-78.089887640449405</v>
      </c>
      <c r="T124" s="5">
        <v>-66.929133858267704</v>
      </c>
      <c r="V124" s="13">
        <v>-0.56179775280899302</v>
      </c>
      <c r="W124" s="5">
        <v>2.2222222222222201</v>
      </c>
      <c r="X124" s="5">
        <v>-0.52631578947368796</v>
      </c>
      <c r="Y124" s="5">
        <v>3.0769230769230802</v>
      </c>
      <c r="AA124" s="13">
        <v>-95.161290322580697</v>
      </c>
      <c r="AB124" s="5">
        <v>53.488372093023301</v>
      </c>
      <c r="AC124" s="5">
        <v>-39.698492462311599</v>
      </c>
      <c r="AD124" s="5">
        <v>-9.2105263157894708</v>
      </c>
      <c r="AF124" s="13">
        <v>-35.849056603773597</v>
      </c>
      <c r="AG124" s="5">
        <v>18.367346938775501</v>
      </c>
      <c r="AH124" s="5">
        <v>-44.660194174757301</v>
      </c>
      <c r="AI124" s="5">
        <v>-38.043478260869598</v>
      </c>
      <c r="AK124" s="13">
        <v>-83.3333333333333</v>
      </c>
      <c r="AL124" s="5">
        <v>7.6335877862595503</v>
      </c>
      <c r="AM124" s="5">
        <v>-56.291390728476799</v>
      </c>
      <c r="AN124" s="5">
        <v>-23.834196891191699</v>
      </c>
      <c r="AP124" s="13">
        <v>-8.7557603686635908</v>
      </c>
      <c r="AQ124" s="5">
        <v>0.86206896551724799</v>
      </c>
      <c r="AR124" s="5">
        <v>-14.084507042253501</v>
      </c>
      <c r="AS124" s="5">
        <v>-7.9681274900398504</v>
      </c>
      <c r="AU124" s="13">
        <v>-7.3033707865168598</v>
      </c>
      <c r="AV124" s="5">
        <v>-8.2644628099173598</v>
      </c>
      <c r="AW124" s="5">
        <v>8.5427135678392006</v>
      </c>
      <c r="AX124" s="5">
        <v>-0.51020408163264597</v>
      </c>
    </row>
    <row r="125" spans="1:50" x14ac:dyDescent="0.3">
      <c r="A125" s="28">
        <v>3660</v>
      </c>
      <c r="B125" s="13">
        <v>-67.346938775510196</v>
      </c>
      <c r="C125" s="5">
        <v>1.65289256198347</v>
      </c>
      <c r="D125" s="5">
        <v>-9.8265895953757205</v>
      </c>
      <c r="E125" s="5">
        <v>-3.8461538461538498</v>
      </c>
      <c r="G125" s="13">
        <v>-62.921348314606703</v>
      </c>
      <c r="H125" s="5">
        <v>18.75</v>
      </c>
      <c r="I125" s="5">
        <v>-79.411764705882405</v>
      </c>
      <c r="J125" s="5">
        <v>-25</v>
      </c>
      <c r="L125" s="13">
        <v>-10.6382978723404</v>
      </c>
      <c r="M125" s="5">
        <v>-1.34228187919463</v>
      </c>
      <c r="N125" s="5">
        <v>-17.808219178082201</v>
      </c>
      <c r="O125" s="5">
        <v>-1.4925373134328299</v>
      </c>
      <c r="Q125" s="13">
        <v>-56.521739130434803</v>
      </c>
      <c r="R125" s="5">
        <v>3.7593984962406002</v>
      </c>
      <c r="S125" s="5">
        <v>-83.1460674157303</v>
      </c>
      <c r="T125" s="5">
        <v>-69.291338582677199</v>
      </c>
      <c r="V125" s="13">
        <v>-0.56179775280899302</v>
      </c>
      <c r="W125" s="5">
        <v>0</v>
      </c>
      <c r="X125" s="5">
        <v>-0.52631578947368796</v>
      </c>
      <c r="Y125" s="5">
        <v>3.0769230769230802</v>
      </c>
      <c r="AA125" s="13">
        <v>-95.161290322580697</v>
      </c>
      <c r="AB125" s="5">
        <v>53.488372093023301</v>
      </c>
      <c r="AC125" s="5">
        <v>-39.698492462311599</v>
      </c>
      <c r="AD125" s="5">
        <v>-9.2105263157894708</v>
      </c>
      <c r="AE125" s="34" t="s">
        <v>47</v>
      </c>
      <c r="AF125" s="13">
        <v>-35.849056603773597</v>
      </c>
      <c r="AG125" s="5">
        <v>18.367346938775501</v>
      </c>
      <c r="AH125" s="5">
        <v>-46.116504854368898</v>
      </c>
      <c r="AI125" s="5">
        <v>-36.413043478260903</v>
      </c>
      <c r="AK125" s="13">
        <v>-87.5</v>
      </c>
      <c r="AL125" s="5">
        <v>9.92366412213741</v>
      </c>
      <c r="AM125" s="5">
        <v>-64.238410596026498</v>
      </c>
      <c r="AN125" s="5">
        <v>-28.497409326424901</v>
      </c>
      <c r="AP125" s="13">
        <v>-7.3732718894009199</v>
      </c>
      <c r="AQ125" s="5">
        <v>0.86206896551724799</v>
      </c>
      <c r="AR125" s="5">
        <v>-15.492957746478901</v>
      </c>
      <c r="AS125" s="5">
        <v>-9.1633466135458193</v>
      </c>
      <c r="AU125" s="13">
        <v>-5.6179775280898898</v>
      </c>
      <c r="AV125" s="5">
        <v>-8.2644628099173598</v>
      </c>
      <c r="AW125" s="5">
        <v>8.5427135678392006</v>
      </c>
      <c r="AX125" s="5">
        <v>-2.0408163265306101</v>
      </c>
    </row>
    <row r="126" spans="1:50" x14ac:dyDescent="0.3">
      <c r="A126" s="28">
        <v>3690</v>
      </c>
      <c r="B126" s="13">
        <v>-75.510204081632693</v>
      </c>
      <c r="C126" s="5">
        <v>1.65289256198347</v>
      </c>
      <c r="D126" s="5">
        <v>-11.560693641618499</v>
      </c>
      <c r="E126" s="5">
        <v>-5.1282051282051304</v>
      </c>
      <c r="G126" s="13">
        <v>-59.550561797752799</v>
      </c>
      <c r="H126" s="5">
        <v>18.75</v>
      </c>
      <c r="I126" s="5">
        <v>-82.352941176470594</v>
      </c>
      <c r="J126" s="5">
        <v>-27.0833333333333</v>
      </c>
      <c r="L126" s="13">
        <v>-8.5106382978723403</v>
      </c>
      <c r="M126" s="5">
        <v>-1.34228187919463</v>
      </c>
      <c r="N126" s="5">
        <v>-21.917808219178099</v>
      </c>
      <c r="O126" s="5">
        <v>-1.4925373134328299</v>
      </c>
      <c r="Q126" s="13">
        <v>-56.521739130434803</v>
      </c>
      <c r="R126" s="5">
        <v>3.7593984962406002</v>
      </c>
      <c r="S126" s="5">
        <v>-86.516853932584297</v>
      </c>
      <c r="T126" s="5">
        <v>-69.291338582677199</v>
      </c>
      <c r="V126" s="13">
        <v>1.1235955056179701</v>
      </c>
      <c r="W126" s="5">
        <v>-2.2222222222222201</v>
      </c>
      <c r="X126" s="5">
        <v>1.0526315789473599</v>
      </c>
      <c r="Y126" s="5">
        <v>1.5384615384615401</v>
      </c>
      <c r="AA126" s="13">
        <v>-95.161290322580697</v>
      </c>
      <c r="AB126" s="5">
        <v>53.488372093023301</v>
      </c>
      <c r="AC126" s="5">
        <v>-44.221105527638201</v>
      </c>
      <c r="AD126" s="5">
        <v>-7.8947368421052602</v>
      </c>
      <c r="AF126" s="13">
        <v>-35.849056603773597</v>
      </c>
      <c r="AG126" s="5">
        <v>20.408163265306101</v>
      </c>
      <c r="AH126" s="5">
        <v>-47.572815533980602</v>
      </c>
      <c r="AI126" s="5">
        <v>-38.043478260869598</v>
      </c>
      <c r="AK126" s="13">
        <v>-87.5</v>
      </c>
      <c r="AL126" s="5">
        <v>12.2137404580153</v>
      </c>
      <c r="AM126" s="5">
        <v>-66.225165562913901</v>
      </c>
      <c r="AN126" s="5">
        <v>-23.834196891191699</v>
      </c>
      <c r="AP126" s="13">
        <v>-8.7557603686635908</v>
      </c>
      <c r="AQ126" s="5">
        <v>0.86206896551724799</v>
      </c>
      <c r="AR126" s="5">
        <v>-16.901408450704199</v>
      </c>
      <c r="AS126" s="5">
        <v>-10.3585657370518</v>
      </c>
      <c r="AU126" s="13">
        <v>-5.6179775280898898</v>
      </c>
      <c r="AV126" s="5">
        <v>-8.2644628099173598</v>
      </c>
      <c r="AW126" s="5">
        <v>5.5276381909547796</v>
      </c>
      <c r="AX126" s="5">
        <v>-5.1020408163265198</v>
      </c>
    </row>
    <row r="127" spans="1:50" x14ac:dyDescent="0.3">
      <c r="A127" s="28">
        <v>3720</v>
      </c>
      <c r="B127" s="13">
        <v>-79.591836734693899</v>
      </c>
      <c r="C127" s="5">
        <v>1.65289256198347</v>
      </c>
      <c r="D127" s="5">
        <v>-11.560693641618499</v>
      </c>
      <c r="E127" s="5">
        <v>-6.4102564102564097</v>
      </c>
      <c r="G127" s="13">
        <v>-59.550561797752799</v>
      </c>
      <c r="H127" s="5">
        <v>20.8333333333333</v>
      </c>
      <c r="I127" s="5">
        <v>-76.470588235294102</v>
      </c>
      <c r="J127" s="5">
        <v>-25</v>
      </c>
      <c r="L127" s="13">
        <v>-6.3829787234042596</v>
      </c>
      <c r="M127" s="5">
        <v>-1.34228187919463</v>
      </c>
      <c r="N127" s="5">
        <v>-19.863013698630098</v>
      </c>
      <c r="O127" s="5">
        <v>-3.7313432835820799</v>
      </c>
      <c r="Q127" s="13">
        <v>-56.521739130434803</v>
      </c>
      <c r="R127" s="5">
        <v>3.7593984962406002</v>
      </c>
      <c r="S127" s="5">
        <v>-89.887640449438194</v>
      </c>
      <c r="T127" s="5">
        <v>-74.015748031496102</v>
      </c>
      <c r="V127" s="13">
        <v>-0.56179775280899302</v>
      </c>
      <c r="W127" s="5">
        <v>0</v>
      </c>
      <c r="X127" s="5">
        <v>1.0526315789473599</v>
      </c>
      <c r="Y127" s="5">
        <v>3.0769230769230802</v>
      </c>
      <c r="AA127" s="13">
        <v>-95.161290322580697</v>
      </c>
      <c r="AB127" s="5">
        <v>55.8139534883721</v>
      </c>
      <c r="AC127" s="5">
        <v>-54.773869346733697</v>
      </c>
      <c r="AD127" s="5">
        <v>-11.842105263157899</v>
      </c>
      <c r="AF127" s="13">
        <v>-35.849056603773597</v>
      </c>
      <c r="AG127" s="5">
        <v>20.408163265306101</v>
      </c>
      <c r="AH127" s="5">
        <v>-49.0291262135922</v>
      </c>
      <c r="AI127" s="5">
        <v>-38.043478260869598</v>
      </c>
      <c r="AK127" s="13">
        <v>-87.5</v>
      </c>
      <c r="AL127" s="5">
        <v>12.2137404580153</v>
      </c>
      <c r="AM127" s="5">
        <v>-66.225165562913901</v>
      </c>
      <c r="AN127" s="5">
        <v>-23.834196891191699</v>
      </c>
      <c r="AP127" s="13">
        <v>-8.7557603686635908</v>
      </c>
      <c r="AQ127" s="5">
        <v>0.86206896551724799</v>
      </c>
      <c r="AR127" s="5">
        <v>-16.901408450704199</v>
      </c>
      <c r="AS127" s="5">
        <v>-10.3585657370518</v>
      </c>
      <c r="AU127" s="13">
        <v>-5.6179775280898898</v>
      </c>
      <c r="AV127" s="5">
        <v>-8.2644628099173598</v>
      </c>
      <c r="AW127" s="5">
        <v>5.5276381909547796</v>
      </c>
      <c r="AX127" s="5">
        <v>-5.1020408163265198</v>
      </c>
    </row>
    <row r="128" spans="1:50" x14ac:dyDescent="0.3">
      <c r="A128" s="28">
        <v>3750</v>
      </c>
      <c r="B128" s="13">
        <v>-81.632653061224502</v>
      </c>
      <c r="C128" s="5">
        <v>1.65289256198347</v>
      </c>
      <c r="D128" s="5">
        <v>-9.8265895953757205</v>
      </c>
      <c r="E128" s="5">
        <v>-6.4102564102564097</v>
      </c>
      <c r="G128" s="13">
        <v>-62.921348314606703</v>
      </c>
      <c r="H128" s="5">
        <v>20.8333333333333</v>
      </c>
      <c r="I128" s="5">
        <v>-76.470588235294102</v>
      </c>
      <c r="J128" s="5">
        <v>-25</v>
      </c>
      <c r="L128" s="13">
        <v>-6.3829787234042596</v>
      </c>
      <c r="M128" s="5">
        <v>0.67114093959732002</v>
      </c>
      <c r="N128" s="5">
        <v>-17.808219178082201</v>
      </c>
      <c r="O128" s="5">
        <v>0.74626865671642295</v>
      </c>
      <c r="Q128" s="13">
        <v>-58.695652173913103</v>
      </c>
      <c r="R128" s="5">
        <v>3.7593984962406002</v>
      </c>
      <c r="S128" s="5">
        <v>-89.887640449438194</v>
      </c>
      <c r="T128" s="5">
        <v>-71.653543307086593</v>
      </c>
      <c r="V128" s="13">
        <v>-0.56179775280899302</v>
      </c>
      <c r="W128" s="5">
        <v>-2.2222222222222201</v>
      </c>
      <c r="X128" s="5">
        <v>-3.6842105263157898</v>
      </c>
      <c r="Y128" s="5">
        <v>-1.5384615384615401</v>
      </c>
      <c r="AA128" s="13">
        <v>-95.161290322580697</v>
      </c>
      <c r="AB128" s="5">
        <v>58.139534883720899</v>
      </c>
      <c r="AC128" s="5">
        <v>-53.266331658291499</v>
      </c>
      <c r="AD128" s="5">
        <v>-11.842105263157899</v>
      </c>
      <c r="AF128" s="13">
        <v>-35.849056603773597</v>
      </c>
      <c r="AG128" s="5">
        <v>22.4489795918367</v>
      </c>
      <c r="AH128" s="5">
        <v>-53.398058252427198</v>
      </c>
      <c r="AI128" s="5">
        <v>-39.673913043478301</v>
      </c>
      <c r="AK128" s="13">
        <v>-87.5</v>
      </c>
      <c r="AL128" s="5">
        <v>14.503816793893099</v>
      </c>
      <c r="AM128" s="5">
        <v>-68.211920529801304</v>
      </c>
      <c r="AN128" s="5">
        <v>-26.9430051813471</v>
      </c>
      <c r="AP128" s="13">
        <v>-8.7557603686635908</v>
      </c>
      <c r="AQ128" s="5">
        <v>0.86206896551724799</v>
      </c>
      <c r="AR128" s="5">
        <v>-15.492957746478901</v>
      </c>
      <c r="AS128" s="5">
        <v>-10.3585657370518</v>
      </c>
      <c r="AU128" s="13">
        <v>-7.3033707865168598</v>
      </c>
      <c r="AV128" s="5">
        <v>-8.2644628099173598</v>
      </c>
      <c r="AW128" s="5">
        <v>5.5276381909547796</v>
      </c>
      <c r="AX128" s="5">
        <v>-6.6326530612244801</v>
      </c>
    </row>
    <row r="129" spans="1:51" x14ac:dyDescent="0.3">
      <c r="A129" s="28">
        <v>3780</v>
      </c>
      <c r="B129" s="13">
        <v>-81.632653061224502</v>
      </c>
      <c r="C129" s="5">
        <v>1.65289256198347</v>
      </c>
      <c r="D129" s="5">
        <v>-9.8265895953757205</v>
      </c>
      <c r="E129" s="5">
        <v>-5.1282051282051304</v>
      </c>
      <c r="G129" s="13">
        <v>-62.921348314606703</v>
      </c>
      <c r="H129" s="5">
        <v>22.9166666666667</v>
      </c>
      <c r="I129" s="5">
        <v>-73.529411764705898</v>
      </c>
      <c r="J129" s="5">
        <v>-22.9166666666667</v>
      </c>
      <c r="L129" s="13">
        <v>-6.3829787234042596</v>
      </c>
      <c r="M129" s="5">
        <v>0.67114093959732002</v>
      </c>
      <c r="N129" s="5">
        <v>-17.808219178082201</v>
      </c>
      <c r="O129" s="5">
        <v>0.74626865671642295</v>
      </c>
      <c r="Q129" s="13">
        <v>-56.521739130434803</v>
      </c>
      <c r="R129" s="5">
        <v>6.0150375939849603</v>
      </c>
      <c r="S129" s="5">
        <v>-81.460674157303401</v>
      </c>
      <c r="T129" s="5">
        <v>-57.480314960629897</v>
      </c>
      <c r="V129" s="13">
        <v>2.80898876404494</v>
      </c>
      <c r="W129" s="5">
        <v>-2.2222222222222201</v>
      </c>
      <c r="X129" s="5">
        <v>-8.4210526315789505</v>
      </c>
      <c r="Y129" s="5">
        <v>-6.1538461538461497</v>
      </c>
      <c r="AA129" s="13">
        <v>-95.161290322580697</v>
      </c>
      <c r="AB129" s="5">
        <v>60.465116279069797</v>
      </c>
      <c r="AC129" s="5">
        <v>-54.773869346733697</v>
      </c>
      <c r="AD129" s="5">
        <v>-13.157894736842101</v>
      </c>
      <c r="AF129" s="13">
        <v>-37.735849056603797</v>
      </c>
      <c r="AG129" s="5">
        <v>24.4897959183673</v>
      </c>
      <c r="AH129" s="5">
        <v>-51.941747572815501</v>
      </c>
      <c r="AI129" s="5">
        <v>-39.673913043478301</v>
      </c>
      <c r="AK129" s="13">
        <v>-85.4166666666667</v>
      </c>
      <c r="AL129" s="5">
        <v>14.503816793893099</v>
      </c>
      <c r="AM129" s="5">
        <v>-68.211920529801304</v>
      </c>
      <c r="AN129" s="5">
        <v>-26.9430051813471</v>
      </c>
      <c r="AP129" s="13">
        <v>-8.7557603686635908</v>
      </c>
      <c r="AQ129" s="5">
        <v>0.86206896551724799</v>
      </c>
      <c r="AR129" s="5">
        <v>-16.901408450704199</v>
      </c>
      <c r="AS129" s="5">
        <v>-10.3585657370518</v>
      </c>
      <c r="AU129" s="13">
        <v>-7.3033707865168598</v>
      </c>
      <c r="AV129" s="5">
        <v>-8.2644628099173598</v>
      </c>
      <c r="AW129" s="5">
        <v>7.0351758793969896</v>
      </c>
      <c r="AX129" s="5">
        <v>-3.5714285714285601</v>
      </c>
    </row>
    <row r="130" spans="1:51" x14ac:dyDescent="0.3">
      <c r="A130" s="28">
        <v>3810</v>
      </c>
      <c r="B130" s="13">
        <v>-79.591836734693899</v>
      </c>
      <c r="C130" s="5">
        <v>1.65289256198347</v>
      </c>
      <c r="D130" s="5">
        <v>-9.8265895953757205</v>
      </c>
      <c r="E130" s="5">
        <v>-6.4102564102564097</v>
      </c>
      <c r="G130" s="13">
        <v>-62.921348314606703</v>
      </c>
      <c r="H130" s="5">
        <v>22.9166666666667</v>
      </c>
      <c r="I130" s="5">
        <v>-79.411764705882405</v>
      </c>
      <c r="J130" s="5">
        <v>-22.9166666666667</v>
      </c>
      <c r="L130" s="13">
        <v>-4.2553191489361701</v>
      </c>
      <c r="M130" s="5">
        <v>-1.34228187919463</v>
      </c>
      <c r="N130" s="5">
        <v>-17.808219178082201</v>
      </c>
      <c r="O130" s="5">
        <v>2.9850746268656798</v>
      </c>
      <c r="Q130" s="13">
        <v>-52.173913043478301</v>
      </c>
      <c r="R130" s="5">
        <v>3.7593984962406002</v>
      </c>
      <c r="S130" s="5">
        <v>-67.977528089887599</v>
      </c>
      <c r="T130" s="5">
        <v>-45.669291338582703</v>
      </c>
      <c r="V130" s="13">
        <v>1.1235955056179701</v>
      </c>
      <c r="W130" s="5">
        <v>-2.2222222222222201</v>
      </c>
      <c r="X130" s="5">
        <v>-5.2631578947368496</v>
      </c>
      <c r="Y130" s="5">
        <v>-3.0769230769230802</v>
      </c>
      <c r="AA130" s="13">
        <v>-95.161290322580697</v>
      </c>
      <c r="AB130" s="5">
        <v>62.790697674418603</v>
      </c>
      <c r="AC130" s="5">
        <v>-57.788944723618101</v>
      </c>
      <c r="AD130" s="5">
        <v>-14.473684210526301</v>
      </c>
      <c r="AF130" s="13">
        <v>-37.735849056603797</v>
      </c>
      <c r="AG130" s="5">
        <v>26.530612244897998</v>
      </c>
      <c r="AH130" s="5">
        <v>-51.941747572815501</v>
      </c>
      <c r="AI130" s="5">
        <v>-39.673913043478301</v>
      </c>
      <c r="AK130" s="13">
        <v>-83.3333333333333</v>
      </c>
      <c r="AL130" s="5">
        <v>14.503816793893099</v>
      </c>
      <c r="AM130" s="5">
        <v>-64.238410596026498</v>
      </c>
      <c r="AN130" s="5">
        <v>-23.834196891191699</v>
      </c>
      <c r="AP130" s="13">
        <v>-8.7557603686635908</v>
      </c>
      <c r="AQ130" s="5">
        <v>0.86206896551724799</v>
      </c>
      <c r="AR130" s="5">
        <v>-18.309859154929601</v>
      </c>
      <c r="AS130" s="5">
        <v>-11.5537848605578</v>
      </c>
      <c r="AU130" s="13">
        <v>-8.9887640449438209</v>
      </c>
      <c r="AV130" s="5">
        <v>-5.7851239669421499</v>
      </c>
      <c r="AW130" s="5">
        <v>7.0351758793969896</v>
      </c>
      <c r="AX130" s="5">
        <v>-3.5714285714285601</v>
      </c>
      <c r="AY130" s="34" t="s">
        <v>46</v>
      </c>
    </row>
    <row r="131" spans="1:51" x14ac:dyDescent="0.3">
      <c r="A131" s="28">
        <v>3840</v>
      </c>
      <c r="B131" s="13">
        <v>-79.591836734693899</v>
      </c>
      <c r="C131" s="5">
        <v>1.65289256198347</v>
      </c>
      <c r="D131" s="5">
        <v>-11.560693641618499</v>
      </c>
      <c r="E131" s="5">
        <v>-6.4102564102564097</v>
      </c>
      <c r="G131" s="13">
        <v>-59.550561797752799</v>
      </c>
      <c r="H131" s="5">
        <v>22.9166666666667</v>
      </c>
      <c r="I131" s="5">
        <v>-85.294117647058798</v>
      </c>
      <c r="J131" s="5">
        <v>-29.1666666666667</v>
      </c>
      <c r="L131" s="13">
        <v>-2.12765957446809</v>
      </c>
      <c r="M131" s="5">
        <v>-1.34228187919463</v>
      </c>
      <c r="N131" s="5">
        <v>-19.863013698630098</v>
      </c>
      <c r="O131" s="5">
        <v>-3.7313432835820799</v>
      </c>
      <c r="Q131" s="13">
        <v>-45.652173913043498</v>
      </c>
      <c r="R131" s="5">
        <v>3.7593984962406002</v>
      </c>
      <c r="S131" s="5">
        <v>-61.235955056179797</v>
      </c>
      <c r="T131" s="5">
        <v>-40.944881889763799</v>
      </c>
      <c r="V131" s="13">
        <v>1.1235955056179701</v>
      </c>
      <c r="W131" s="5">
        <v>-4.44444444444445</v>
      </c>
      <c r="X131" s="5">
        <v>-5.2631578947368496</v>
      </c>
      <c r="Y131" s="5">
        <v>-4.6153846153846203</v>
      </c>
      <c r="AA131" s="13">
        <v>-95.161290322580697</v>
      </c>
      <c r="AB131" s="5">
        <v>65.116279069767401</v>
      </c>
      <c r="AC131" s="5">
        <v>-54.773869346733697</v>
      </c>
      <c r="AD131" s="5">
        <v>-13.157894736842101</v>
      </c>
      <c r="AF131" s="13">
        <v>-35.849056603773597</v>
      </c>
      <c r="AG131" s="5">
        <v>26.530612244897998</v>
      </c>
      <c r="AH131" s="5">
        <v>-51.941747572815501</v>
      </c>
      <c r="AI131" s="5">
        <v>-39.673913043478301</v>
      </c>
      <c r="AK131" s="13">
        <v>-85.4166666666667</v>
      </c>
      <c r="AL131" s="5">
        <v>14.503816793893099</v>
      </c>
      <c r="AM131" s="5">
        <v>-68.211920529801304</v>
      </c>
      <c r="AN131" s="5">
        <v>-30.051813471502602</v>
      </c>
      <c r="AP131" s="13">
        <v>-11.5207373271889</v>
      </c>
      <c r="AQ131" s="5">
        <v>0.86206896551724799</v>
      </c>
      <c r="AR131" s="5">
        <v>-18.309859154929601</v>
      </c>
      <c r="AS131" s="5">
        <v>-11.5537848605578</v>
      </c>
      <c r="AU131" s="13">
        <v>-7.3033707865168598</v>
      </c>
      <c r="AV131" s="5">
        <v>-5.7851239669421499</v>
      </c>
      <c r="AW131" s="5">
        <v>8.5427135678392006</v>
      </c>
      <c r="AX131" s="5">
        <v>-2.0408163265306101</v>
      </c>
    </row>
    <row r="132" spans="1:51" x14ac:dyDescent="0.3">
      <c r="A132" s="28">
        <v>3870</v>
      </c>
      <c r="B132" s="13">
        <v>-79.591836734693899</v>
      </c>
      <c r="C132" s="5">
        <v>-0.826446280991741</v>
      </c>
      <c r="D132" s="5">
        <v>-11.560693641618499</v>
      </c>
      <c r="E132" s="5">
        <v>-6.4102564102564097</v>
      </c>
      <c r="G132" s="13">
        <v>-62.921348314606703</v>
      </c>
      <c r="H132" s="5">
        <v>25</v>
      </c>
      <c r="I132" s="5">
        <v>-85.294117647058798</v>
      </c>
      <c r="J132" s="5">
        <v>-29.1666666666667</v>
      </c>
      <c r="L132" s="13">
        <v>-2.12765957446809</v>
      </c>
      <c r="M132" s="5">
        <v>-1.34228187919463</v>
      </c>
      <c r="N132" s="5">
        <v>-21.917808219178099</v>
      </c>
      <c r="O132" s="5">
        <v>-5.9701492537313401</v>
      </c>
      <c r="Q132" s="13">
        <v>-43.478260869565197</v>
      </c>
      <c r="R132" s="5">
        <v>1.5037593984962401</v>
      </c>
      <c r="S132" s="5">
        <v>-57.865168539325801</v>
      </c>
      <c r="T132" s="5">
        <v>-40.944881889763799</v>
      </c>
      <c r="V132" s="13">
        <v>1.1235955056179701</v>
      </c>
      <c r="W132" s="5">
        <v>-4.44444444444445</v>
      </c>
      <c r="X132" s="5">
        <v>-3.6842105263157898</v>
      </c>
      <c r="Y132" s="5">
        <v>-3.0769230769230802</v>
      </c>
      <c r="AA132" s="13">
        <v>-95.161290322580697</v>
      </c>
      <c r="AB132" s="5">
        <v>67.441860465116307</v>
      </c>
      <c r="AC132" s="5">
        <v>-53.266331658291499</v>
      </c>
      <c r="AD132" s="5">
        <v>-14.473684210526301</v>
      </c>
      <c r="AF132" s="13">
        <v>-35.849056603773597</v>
      </c>
      <c r="AG132" s="5">
        <v>28.571428571428601</v>
      </c>
      <c r="AH132" s="5">
        <v>-50.485436893203897</v>
      </c>
      <c r="AI132" s="5">
        <v>-41.304347826087003</v>
      </c>
      <c r="AK132" s="13">
        <v>-85.4166666666667</v>
      </c>
      <c r="AL132" s="5">
        <v>14.503816793893099</v>
      </c>
      <c r="AM132" s="5">
        <v>-72.185430463576196</v>
      </c>
      <c r="AN132" s="5">
        <v>-33.160621761658</v>
      </c>
      <c r="AP132" s="13">
        <v>-11.5207373271889</v>
      </c>
      <c r="AQ132" s="5">
        <v>0.86206896551724799</v>
      </c>
      <c r="AR132" s="5">
        <v>-19.7183098591549</v>
      </c>
      <c r="AS132" s="5">
        <v>-12.749003984063799</v>
      </c>
      <c r="AU132" s="13">
        <v>-7.3033707865168598</v>
      </c>
      <c r="AV132" s="5">
        <v>-5.7851239669421499</v>
      </c>
      <c r="AW132" s="5">
        <v>-5.0251256281407004</v>
      </c>
      <c r="AX132" s="5">
        <v>-18.877551020408202</v>
      </c>
    </row>
    <row r="133" spans="1:51" x14ac:dyDescent="0.3">
      <c r="A133" s="28">
        <v>3900</v>
      </c>
      <c r="B133" s="13">
        <v>-79.591836734693899</v>
      </c>
      <c r="C133" s="5">
        <v>-0.826446280991741</v>
      </c>
      <c r="D133" s="5">
        <v>-9.8265895953757205</v>
      </c>
      <c r="E133" s="5">
        <v>-6.4102564102564097</v>
      </c>
      <c r="G133" s="13">
        <v>-62.921348314606703</v>
      </c>
      <c r="H133" s="5">
        <v>25</v>
      </c>
      <c r="I133" s="5">
        <v>-79.411764705882405</v>
      </c>
      <c r="J133" s="5">
        <v>-27.0833333333333</v>
      </c>
      <c r="L133" s="13">
        <v>-8.5106382978723403</v>
      </c>
      <c r="M133" s="5">
        <v>-1.34228187919463</v>
      </c>
      <c r="N133" s="5">
        <v>-21.917808219178099</v>
      </c>
      <c r="O133" s="5">
        <v>-8.2089552238805901</v>
      </c>
      <c r="Q133" s="13">
        <v>-43.478260869565197</v>
      </c>
      <c r="R133" s="5">
        <v>1.5037593984962401</v>
      </c>
      <c r="S133" s="5">
        <v>-56.179775280898902</v>
      </c>
      <c r="T133" s="5">
        <v>-40.944881889763799</v>
      </c>
      <c r="V133" s="13">
        <v>-3.9325842696629301</v>
      </c>
      <c r="W133" s="5">
        <v>-2.2222222222222201</v>
      </c>
      <c r="X133" s="5">
        <v>-6.8421052631579</v>
      </c>
      <c r="Y133" s="5">
        <v>-6.1538461538461497</v>
      </c>
      <c r="AA133" s="13">
        <v>-95.161290322580697</v>
      </c>
      <c r="AB133" s="5">
        <v>69.767441860465098</v>
      </c>
      <c r="AC133" s="5">
        <v>-56.281407035175903</v>
      </c>
      <c r="AD133" s="5">
        <v>-15.789473684210501</v>
      </c>
      <c r="AF133" s="13">
        <v>-33.962264150943398</v>
      </c>
      <c r="AG133" s="5">
        <v>28.571428571428601</v>
      </c>
      <c r="AH133" s="5">
        <v>-49.0291262135922</v>
      </c>
      <c r="AI133" s="5">
        <v>-38.043478260869598</v>
      </c>
      <c r="AK133" s="13">
        <v>-87.5</v>
      </c>
      <c r="AL133" s="5">
        <v>16.793893129771</v>
      </c>
      <c r="AM133" s="5">
        <v>-76.158940397351003</v>
      </c>
      <c r="AN133" s="5">
        <v>-33.160621761658</v>
      </c>
      <c r="AP133" s="13">
        <v>-11.5207373271889</v>
      </c>
      <c r="AQ133" s="5">
        <v>0.86206896551724799</v>
      </c>
      <c r="AR133" s="5">
        <v>-21.126760563380302</v>
      </c>
      <c r="AS133" s="5">
        <v>-12.749003984063799</v>
      </c>
      <c r="AU133" s="13">
        <v>-12.3595505617978</v>
      </c>
      <c r="AV133" s="5">
        <v>-5.7851239669421499</v>
      </c>
      <c r="AW133" s="5">
        <v>-11.055276381909501</v>
      </c>
      <c r="AX133" s="5">
        <v>-25</v>
      </c>
    </row>
    <row r="134" spans="1:51" x14ac:dyDescent="0.3">
      <c r="A134" s="28">
        <v>3930</v>
      </c>
      <c r="B134" s="13">
        <v>-79.591836734693899</v>
      </c>
      <c r="C134" s="5">
        <v>-0.826446280991741</v>
      </c>
      <c r="D134" s="5">
        <v>-11.560693641618499</v>
      </c>
      <c r="E134" s="5">
        <v>-6.4102564102564097</v>
      </c>
      <c r="G134" s="13">
        <v>-62.921348314606703</v>
      </c>
      <c r="H134" s="5">
        <v>25</v>
      </c>
      <c r="I134" s="5">
        <v>-79.411764705882405</v>
      </c>
      <c r="J134" s="5">
        <v>-29.1666666666667</v>
      </c>
      <c r="L134" s="13">
        <v>-12.7659574468085</v>
      </c>
      <c r="M134" s="5">
        <v>0.67114093959732002</v>
      </c>
      <c r="N134" s="5">
        <v>-21.917808219178099</v>
      </c>
      <c r="O134" s="5">
        <v>-5.9701492537313401</v>
      </c>
      <c r="Q134" s="13">
        <v>-43.478260869565197</v>
      </c>
      <c r="R134" s="5">
        <v>-0.75187969924812603</v>
      </c>
      <c r="S134" s="5">
        <v>-51.123595505617999</v>
      </c>
      <c r="T134" s="5">
        <v>-33.858267716535401</v>
      </c>
      <c r="V134" s="13">
        <v>-8.9887640449438209</v>
      </c>
      <c r="W134" s="5">
        <v>0</v>
      </c>
      <c r="X134" s="5">
        <v>-6.8421052631579</v>
      </c>
      <c r="Y134" s="5">
        <v>-6.1538461538461497</v>
      </c>
      <c r="AA134" s="13">
        <v>-95.161290322580697</v>
      </c>
      <c r="AB134" s="5">
        <v>72.093023255814003</v>
      </c>
      <c r="AC134" s="5">
        <v>-57.788944723618101</v>
      </c>
      <c r="AD134" s="5">
        <v>-14.473684210526301</v>
      </c>
      <c r="AF134" s="13">
        <v>-33.962264150943398</v>
      </c>
      <c r="AG134" s="5">
        <v>28.571428571428601</v>
      </c>
      <c r="AH134" s="5">
        <v>-49.0291262135922</v>
      </c>
      <c r="AI134" s="5">
        <v>-38.043478260869598</v>
      </c>
      <c r="AK134" s="13">
        <v>-87.5</v>
      </c>
      <c r="AL134" s="5">
        <v>16.793893129771</v>
      </c>
      <c r="AM134" s="5">
        <v>-76.158940397351003</v>
      </c>
      <c r="AN134" s="5">
        <v>-33.160621761658</v>
      </c>
      <c r="AP134" s="13">
        <v>-11.5207373271889</v>
      </c>
      <c r="AQ134" s="5">
        <v>0.86206896551724799</v>
      </c>
      <c r="AR134" s="5">
        <v>-21.126760563380302</v>
      </c>
      <c r="AS134" s="5">
        <v>-13.9442231075697</v>
      </c>
      <c r="AU134" s="13">
        <v>-20.7865168539326</v>
      </c>
      <c r="AV134" s="5">
        <v>-3.3057851239669498</v>
      </c>
      <c r="AW134" s="5">
        <v>-30.653266331658301</v>
      </c>
      <c r="AX134" s="5">
        <v>-40.3061224489796</v>
      </c>
    </row>
    <row r="135" spans="1:51" x14ac:dyDescent="0.3">
      <c r="A135" s="28">
        <v>3960</v>
      </c>
      <c r="B135" s="13">
        <v>-77.551020408163296</v>
      </c>
      <c r="C135" s="5">
        <v>-0.826446280991741</v>
      </c>
      <c r="D135" s="5">
        <v>-11.560693641618499</v>
      </c>
      <c r="E135" s="5">
        <v>-6.4102564102564097</v>
      </c>
      <c r="G135" s="13">
        <v>-62.921348314606703</v>
      </c>
      <c r="H135" s="5">
        <v>25</v>
      </c>
      <c r="I135" s="5">
        <v>-76.470588235294102</v>
      </c>
      <c r="J135" s="5">
        <v>-27.0833333333333</v>
      </c>
      <c r="L135" s="13">
        <v>-14.893617021276601</v>
      </c>
      <c r="M135" s="5">
        <v>0.67114093959732002</v>
      </c>
      <c r="N135" s="5">
        <v>-21.917808219178099</v>
      </c>
      <c r="O135" s="5">
        <v>-5.9701492537313401</v>
      </c>
      <c r="Q135" s="13">
        <v>-43.478260869565197</v>
      </c>
      <c r="R135" s="5">
        <v>-0.75187969924812603</v>
      </c>
      <c r="S135" s="5">
        <v>-46.067415730337103</v>
      </c>
      <c r="T135" s="5">
        <v>-29.133858267716501</v>
      </c>
      <c r="V135" s="13">
        <v>-10.6741573033708</v>
      </c>
      <c r="W135" s="5">
        <v>0</v>
      </c>
      <c r="X135" s="5">
        <v>-2.1052631578947398</v>
      </c>
      <c r="Y135" s="5">
        <v>-1.5384615384615401</v>
      </c>
      <c r="AA135" s="13">
        <v>-95.161290322580697</v>
      </c>
      <c r="AB135" s="5">
        <v>72.093023255814003</v>
      </c>
      <c r="AC135" s="5">
        <v>-59.2964824120603</v>
      </c>
      <c r="AD135" s="5">
        <v>-14.473684210526301</v>
      </c>
      <c r="AF135" s="13">
        <v>-35.849056603773597</v>
      </c>
      <c r="AG135" s="5">
        <v>28.571428571428601</v>
      </c>
      <c r="AH135" s="5">
        <v>-56.3106796116505</v>
      </c>
      <c r="AI135" s="5">
        <v>-44.565217391304401</v>
      </c>
      <c r="AK135" s="13">
        <v>-87.5</v>
      </c>
      <c r="AL135" s="5">
        <v>16.793893129771</v>
      </c>
      <c r="AM135" s="5">
        <v>-78.145695364238406</v>
      </c>
      <c r="AN135" s="5">
        <v>-34.715025906735796</v>
      </c>
      <c r="AP135" s="13">
        <v>-11.5207373271889</v>
      </c>
      <c r="AQ135" s="5">
        <v>0.86206896551724799</v>
      </c>
      <c r="AR135" s="5">
        <v>-21.126760563380302</v>
      </c>
      <c r="AS135" s="5">
        <v>-12.749003984063799</v>
      </c>
      <c r="AU135" s="13">
        <v>-32.5842696629214</v>
      </c>
      <c r="AV135" s="5">
        <v>-0.826446280991741</v>
      </c>
      <c r="AW135" s="5">
        <v>-21.608040201005</v>
      </c>
      <c r="AX135" s="5">
        <v>-37.244897959183703</v>
      </c>
    </row>
    <row r="136" spans="1:51" x14ac:dyDescent="0.3">
      <c r="A136" s="28">
        <v>3990</v>
      </c>
      <c r="B136" s="13">
        <v>-79.591836734693899</v>
      </c>
      <c r="C136" s="5">
        <v>-3.3057851239669498</v>
      </c>
      <c r="D136" s="5">
        <v>-11.560693641618499</v>
      </c>
      <c r="E136" s="5">
        <v>-7.6923076923076898</v>
      </c>
      <c r="G136" s="13">
        <v>-62.921348314606703</v>
      </c>
      <c r="H136" s="5">
        <v>27.0833333333333</v>
      </c>
      <c r="I136" s="5">
        <v>-76.470588235294102</v>
      </c>
      <c r="J136" s="5">
        <v>-25</v>
      </c>
      <c r="L136" s="13">
        <v>-12.7659574468085</v>
      </c>
      <c r="M136" s="5">
        <v>-1.34228187919463</v>
      </c>
      <c r="N136" s="5">
        <v>-21.917808219178099</v>
      </c>
      <c r="O136" s="5">
        <v>-5.9701492537313401</v>
      </c>
      <c r="Q136" s="13">
        <v>-41.304347826087003</v>
      </c>
      <c r="R136" s="5">
        <v>-3.0075187969924899</v>
      </c>
      <c r="S136" s="5">
        <v>-41.0112359550562</v>
      </c>
      <c r="T136" s="5">
        <v>-26.771653543307099</v>
      </c>
      <c r="V136" s="13">
        <v>-10.6741573033708</v>
      </c>
      <c r="W136" s="5">
        <v>0</v>
      </c>
      <c r="X136" s="5">
        <v>-0.52631578947368796</v>
      </c>
      <c r="Y136" s="5">
        <v>0</v>
      </c>
      <c r="AA136" s="13">
        <v>-95.161290322580697</v>
      </c>
      <c r="AB136" s="5">
        <v>72.093023255814003</v>
      </c>
      <c r="AC136" s="5">
        <v>-69.849246231155803</v>
      </c>
      <c r="AD136" s="5">
        <v>-17.105263157894701</v>
      </c>
      <c r="AF136" s="13">
        <v>-39.622641509433997</v>
      </c>
      <c r="AG136" s="5">
        <v>26.530612244897998</v>
      </c>
      <c r="AH136" s="5">
        <v>-57.766990291262204</v>
      </c>
      <c r="AI136" s="5">
        <v>-46.195652173913103</v>
      </c>
      <c r="AJ136" s="34" t="s">
        <v>48</v>
      </c>
      <c r="AK136" s="13">
        <v>-87.5</v>
      </c>
      <c r="AL136" s="5">
        <v>19.083969465648899</v>
      </c>
      <c r="AM136" s="5">
        <v>-78.145695364238406</v>
      </c>
      <c r="AN136" s="5">
        <v>-33.160621761658</v>
      </c>
      <c r="AP136" s="13">
        <v>-11.5207373271889</v>
      </c>
      <c r="AQ136" s="5">
        <v>3.4482758620689702</v>
      </c>
      <c r="AR136" s="5">
        <v>-19.7183098591549</v>
      </c>
      <c r="AS136" s="5">
        <v>-12.749003984063799</v>
      </c>
      <c r="AU136" s="13">
        <v>-42.696629213483199</v>
      </c>
      <c r="AV136" s="5">
        <v>4.1322314049586701</v>
      </c>
      <c r="AW136" s="5">
        <v>-11.055276381909501</v>
      </c>
      <c r="AX136" s="5">
        <v>-28.061224489795901</v>
      </c>
    </row>
    <row r="137" spans="1:51" x14ac:dyDescent="0.3">
      <c r="A137" s="28">
        <v>4020</v>
      </c>
      <c r="B137" s="13">
        <v>-81.632653061224502</v>
      </c>
      <c r="C137" s="5">
        <v>-0.826446280991741</v>
      </c>
      <c r="D137" s="5">
        <v>-20.231213872832399</v>
      </c>
      <c r="E137" s="5">
        <v>-12.8205128205128</v>
      </c>
      <c r="G137" s="13">
        <v>-62.921348314606703</v>
      </c>
      <c r="H137" s="5">
        <v>27.0833333333333</v>
      </c>
      <c r="I137" s="5">
        <v>-73.529411764705898</v>
      </c>
      <c r="J137" s="5">
        <v>-22.9166666666667</v>
      </c>
      <c r="L137" s="13">
        <v>-10.6382978723404</v>
      </c>
      <c r="M137" s="5">
        <v>-1.34228187919463</v>
      </c>
      <c r="N137" s="5">
        <v>-21.917808219178099</v>
      </c>
      <c r="O137" s="5">
        <v>-3.7313432835820799</v>
      </c>
      <c r="Q137" s="13">
        <v>-41.304347826087003</v>
      </c>
      <c r="R137" s="5">
        <v>-3.0075187969924899</v>
      </c>
      <c r="S137" s="5">
        <v>-39.325842696629202</v>
      </c>
      <c r="T137" s="5">
        <v>-26.771653543307099</v>
      </c>
      <c r="V137" s="13">
        <v>-12.3595505617978</v>
      </c>
      <c r="W137" s="5">
        <v>2.2222222222222201</v>
      </c>
      <c r="X137" s="5">
        <v>-2.1052631578947398</v>
      </c>
      <c r="Y137" s="5">
        <v>0</v>
      </c>
      <c r="AA137" s="13">
        <v>-95.161290322580697</v>
      </c>
      <c r="AB137" s="5">
        <v>74.418604651162795</v>
      </c>
      <c r="AC137" s="5">
        <v>-66.834170854271406</v>
      </c>
      <c r="AD137" s="5">
        <v>-17.105263157894701</v>
      </c>
      <c r="AF137" s="13">
        <v>-43.396226415094297</v>
      </c>
      <c r="AG137" s="5">
        <v>28.571428571428601</v>
      </c>
      <c r="AH137" s="5">
        <v>-62.135922330097102</v>
      </c>
      <c r="AI137" s="5">
        <v>-51.086956521739097</v>
      </c>
      <c r="AK137" s="13">
        <v>-85.4166666666667</v>
      </c>
      <c r="AL137" s="5">
        <v>19.083969465648899</v>
      </c>
      <c r="AM137" s="5">
        <v>-76.158940397351003</v>
      </c>
      <c r="AN137" s="5">
        <v>-31.606217616580299</v>
      </c>
      <c r="AP137" s="13">
        <v>-11.5207373271889</v>
      </c>
      <c r="AQ137" s="5">
        <v>3.4482758620689702</v>
      </c>
      <c r="AR137" s="5">
        <v>-19.7183098591549</v>
      </c>
      <c r="AS137" s="5">
        <v>-12.749003984063799</v>
      </c>
      <c r="AU137" s="13">
        <v>-37.640449438202303</v>
      </c>
      <c r="AV137" s="5">
        <v>4.1322314049586701</v>
      </c>
      <c r="AW137" s="5">
        <v>-14.070351758794001</v>
      </c>
      <c r="AX137" s="5">
        <v>-28.061224489795901</v>
      </c>
    </row>
    <row r="138" spans="1:51" x14ac:dyDescent="0.3">
      <c r="A138" s="28">
        <v>4050</v>
      </c>
      <c r="B138" s="13">
        <v>-81.632653061224502</v>
      </c>
      <c r="C138" s="5">
        <v>-0.826446280991741</v>
      </c>
      <c r="D138" s="5">
        <v>-18.4971098265896</v>
      </c>
      <c r="E138" s="5">
        <v>-15.384615384615399</v>
      </c>
      <c r="G138" s="13">
        <v>-62.921348314606703</v>
      </c>
      <c r="H138" s="5">
        <v>27.0833333333333</v>
      </c>
      <c r="I138" s="5">
        <v>-76.470588235294102</v>
      </c>
      <c r="J138" s="5">
        <v>-25</v>
      </c>
      <c r="L138" s="13">
        <v>-6.3829787234042596</v>
      </c>
      <c r="M138" s="5">
        <v>-1.34228187919463</v>
      </c>
      <c r="N138" s="5">
        <v>-17.808219178082201</v>
      </c>
      <c r="O138" s="5">
        <v>2.9850746268656798</v>
      </c>
      <c r="Q138" s="13">
        <v>-39.130434782608702</v>
      </c>
      <c r="R138" s="5">
        <v>-5.2631578947368496</v>
      </c>
      <c r="S138" s="5">
        <v>-35.955056179775298</v>
      </c>
      <c r="T138" s="5">
        <v>-22.0472440944882</v>
      </c>
      <c r="V138" s="13">
        <v>-12.3595505617978</v>
      </c>
      <c r="W138" s="5">
        <v>2.2222222222222201</v>
      </c>
      <c r="X138" s="5">
        <v>-3.6842105263157898</v>
      </c>
      <c r="Y138" s="5">
        <v>-3.0769230769230802</v>
      </c>
      <c r="AA138" s="13">
        <v>-95.161290322580697</v>
      </c>
      <c r="AB138" s="5">
        <v>74.418604651162795</v>
      </c>
      <c r="AC138" s="5">
        <v>-66.834170854271406</v>
      </c>
      <c r="AD138" s="5">
        <v>-17.105263157894701</v>
      </c>
      <c r="AF138" s="13">
        <v>-49.056603773584897</v>
      </c>
      <c r="AG138" s="5">
        <v>30.612244897959201</v>
      </c>
      <c r="AH138" s="5">
        <v>-75.242718446601899</v>
      </c>
      <c r="AI138" s="5">
        <v>-60.869565217391298</v>
      </c>
      <c r="AK138" s="13">
        <v>-85.4166666666667</v>
      </c>
      <c r="AL138" s="5">
        <v>19.083969465648899</v>
      </c>
      <c r="AM138" s="5">
        <v>-76.158940397351003</v>
      </c>
      <c r="AN138" s="5">
        <v>-33.160621761658</v>
      </c>
      <c r="AP138" s="13">
        <v>-11.5207373271889</v>
      </c>
      <c r="AQ138" s="5">
        <v>0.86206896551724799</v>
      </c>
      <c r="AR138" s="5">
        <v>-19.7183098591549</v>
      </c>
      <c r="AS138" s="5">
        <v>-11.5537848605578</v>
      </c>
      <c r="AU138" s="13">
        <v>-32.5842696629214</v>
      </c>
      <c r="AV138" s="5">
        <v>4.1322314049586701</v>
      </c>
      <c r="AW138" s="5">
        <v>-11.055276381909501</v>
      </c>
      <c r="AX138" s="5">
        <v>-28.061224489795901</v>
      </c>
    </row>
    <row r="139" spans="1:51" x14ac:dyDescent="0.3">
      <c r="A139" s="28">
        <v>4080</v>
      </c>
      <c r="B139" s="13">
        <v>-83.673469387755105</v>
      </c>
      <c r="C139" s="5">
        <v>4.1322314049586701</v>
      </c>
      <c r="D139" s="5">
        <v>-16.763005780346798</v>
      </c>
      <c r="E139" s="5">
        <v>-15.384615384615399</v>
      </c>
      <c r="G139" s="13">
        <v>-66.2921348314607</v>
      </c>
      <c r="H139" s="5">
        <v>27.0833333333333</v>
      </c>
      <c r="I139" s="5">
        <v>-79.411764705882405</v>
      </c>
      <c r="J139" s="5">
        <v>-27.0833333333333</v>
      </c>
      <c r="L139" s="13">
        <v>-4.2553191489361701</v>
      </c>
      <c r="M139" s="5">
        <v>-1.34228187919463</v>
      </c>
      <c r="N139" s="5">
        <v>-17.808219178082201</v>
      </c>
      <c r="O139" s="5">
        <v>0.74626865671642295</v>
      </c>
      <c r="Q139" s="13">
        <v>-36.956521739130402</v>
      </c>
      <c r="R139" s="5">
        <v>-5.2631578947368496</v>
      </c>
      <c r="S139" s="5">
        <v>-35.955056179775298</v>
      </c>
      <c r="T139" s="5">
        <v>-19.685039370078702</v>
      </c>
      <c r="V139" s="13">
        <v>-10.6741573033708</v>
      </c>
      <c r="W139" s="5">
        <v>2.2222222222222201</v>
      </c>
      <c r="X139" s="5">
        <v>-5.2631578947368496</v>
      </c>
      <c r="Y139" s="5">
        <v>-3.0769230769230802</v>
      </c>
      <c r="AA139" s="13">
        <v>-95.161290322580697</v>
      </c>
      <c r="AB139" s="5">
        <v>74.418604651162795</v>
      </c>
      <c r="AC139" s="5">
        <v>-65.326633165829094</v>
      </c>
      <c r="AD139" s="5">
        <v>-17.105263157894701</v>
      </c>
      <c r="AF139" s="13">
        <v>-50.943396226415103</v>
      </c>
      <c r="AG139" s="5">
        <v>32.653061224489797</v>
      </c>
      <c r="AH139" s="5">
        <v>-78.155339805825193</v>
      </c>
      <c r="AI139" s="5">
        <v>-60.869565217391298</v>
      </c>
      <c r="AK139" s="13">
        <v>-83.3333333333333</v>
      </c>
      <c r="AL139" s="5">
        <v>19.083969465648899</v>
      </c>
      <c r="AM139" s="5">
        <v>-76.158940397351003</v>
      </c>
      <c r="AN139" s="5">
        <v>-31.606217616580299</v>
      </c>
      <c r="AP139" s="13">
        <v>-11.5207373271889</v>
      </c>
      <c r="AQ139" s="5">
        <v>0.86206896551724799</v>
      </c>
      <c r="AR139" s="5">
        <v>-18.309859154929601</v>
      </c>
      <c r="AS139" s="5">
        <v>-11.5537848605578</v>
      </c>
      <c r="AU139" s="13">
        <v>-32.5842696629214</v>
      </c>
      <c r="AV139" s="5">
        <v>6.61157024793388</v>
      </c>
      <c r="AW139" s="5">
        <v>-6.5326633165829104</v>
      </c>
      <c r="AX139" s="5">
        <v>-25</v>
      </c>
    </row>
    <row r="140" spans="1:51" x14ac:dyDescent="0.3">
      <c r="A140" s="28">
        <v>4110</v>
      </c>
      <c r="B140" s="13">
        <v>-83.673469387755105</v>
      </c>
      <c r="C140" s="5">
        <v>6.61157024793388</v>
      </c>
      <c r="D140" s="5">
        <v>-15.028901734104</v>
      </c>
      <c r="E140" s="5">
        <v>-15.384615384615399</v>
      </c>
      <c r="G140" s="13">
        <v>-66.2921348314607</v>
      </c>
      <c r="H140" s="5">
        <v>27.0833333333333</v>
      </c>
      <c r="I140" s="5">
        <v>-76.470588235294102</v>
      </c>
      <c r="J140" s="5">
        <v>-25</v>
      </c>
      <c r="L140" s="13">
        <v>-2.12765957446809</v>
      </c>
      <c r="M140" s="5">
        <v>-1.34228187919463</v>
      </c>
      <c r="N140" s="5">
        <v>-17.808219178082201</v>
      </c>
      <c r="O140" s="5">
        <v>2.9850746268656798</v>
      </c>
      <c r="Q140" s="13">
        <v>-36.956521739130402</v>
      </c>
      <c r="R140" s="5">
        <v>-5.2631578947368496</v>
      </c>
      <c r="S140" s="5">
        <v>-32.5842696629214</v>
      </c>
      <c r="T140" s="5">
        <v>-17.3228346456693</v>
      </c>
      <c r="V140" s="13">
        <v>-5.6179775280898898</v>
      </c>
      <c r="W140" s="5">
        <v>2.2222222222222201</v>
      </c>
      <c r="X140" s="5">
        <v>-2.1052631578947398</v>
      </c>
      <c r="Y140" s="5">
        <v>-1.5384615384615401</v>
      </c>
      <c r="AA140" s="13">
        <v>-95.161290322580697</v>
      </c>
      <c r="AB140" s="5">
        <v>76.744186046511601</v>
      </c>
      <c r="AC140" s="5">
        <v>-62.311557788944697</v>
      </c>
      <c r="AD140" s="5">
        <v>-15.789473684210501</v>
      </c>
      <c r="AF140" s="13">
        <v>-50.943396226415103</v>
      </c>
      <c r="AG140" s="5">
        <v>36.734693877551003</v>
      </c>
      <c r="AH140" s="5">
        <v>-79.611650485436897</v>
      </c>
      <c r="AI140" s="5">
        <v>-60.869565217391298</v>
      </c>
      <c r="AK140" s="13">
        <v>-83.3333333333333</v>
      </c>
      <c r="AL140" s="5">
        <v>19.083969465648899</v>
      </c>
      <c r="AM140" s="5">
        <v>-76.158940397351003</v>
      </c>
      <c r="AN140" s="5">
        <v>-31.606217616580299</v>
      </c>
      <c r="AP140" s="13">
        <v>-11.5207373271889</v>
      </c>
      <c r="AQ140" s="5">
        <v>0.86206896551724799</v>
      </c>
      <c r="AR140" s="5">
        <v>-18.309859154929601</v>
      </c>
      <c r="AS140" s="5">
        <v>-11.5537848605578</v>
      </c>
      <c r="AT140" s="34" t="s">
        <v>47</v>
      </c>
      <c r="AU140" s="13">
        <v>-27.528089887640501</v>
      </c>
      <c r="AV140" s="5">
        <v>6.61157024793388</v>
      </c>
      <c r="AW140" s="5">
        <v>-8.0402010050251196</v>
      </c>
      <c r="AX140" s="5">
        <v>-26.530612244897998</v>
      </c>
    </row>
    <row r="141" spans="1:51" x14ac:dyDescent="0.3">
      <c r="A141" s="28">
        <v>4140</v>
      </c>
      <c r="B141" s="13">
        <v>-83.673469387755105</v>
      </c>
      <c r="C141" s="5">
        <v>9.0909090909090899</v>
      </c>
      <c r="D141" s="5">
        <v>-13.294797687861299</v>
      </c>
      <c r="E141" s="5">
        <v>-15.384615384615399</v>
      </c>
      <c r="G141" s="13">
        <v>-66.2921348314607</v>
      </c>
      <c r="H141" s="5">
        <v>27.0833333333333</v>
      </c>
      <c r="I141" s="5">
        <v>-76.470588235294102</v>
      </c>
      <c r="J141" s="5">
        <v>-22.9166666666667</v>
      </c>
      <c r="L141" s="13">
        <v>-2.12765957446809</v>
      </c>
      <c r="M141" s="5">
        <v>-1.34228187919463</v>
      </c>
      <c r="N141" s="5">
        <v>-17.808219178082201</v>
      </c>
      <c r="O141" s="5">
        <v>2.9850746268656798</v>
      </c>
      <c r="Q141" s="13">
        <v>-36.956521739130402</v>
      </c>
      <c r="R141" s="5">
        <v>-7.5187969924812101</v>
      </c>
      <c r="S141" s="5">
        <v>-44.382022471910098</v>
      </c>
      <c r="T141" s="5">
        <v>-33.858267716535401</v>
      </c>
      <c r="V141" s="13">
        <v>-3.9325842696629301</v>
      </c>
      <c r="W141" s="5">
        <v>2.2222222222222201</v>
      </c>
      <c r="X141" s="5">
        <v>1.0526315789473599</v>
      </c>
      <c r="Y141" s="5">
        <v>3.0769230769230802</v>
      </c>
      <c r="AA141" s="13">
        <v>-95.161290322580697</v>
      </c>
      <c r="AB141" s="5">
        <v>76.744186046511601</v>
      </c>
      <c r="AC141" s="5">
        <v>-65.326633165829094</v>
      </c>
      <c r="AD141" s="5">
        <v>-17.105263157894701</v>
      </c>
      <c r="AF141" s="13">
        <v>-47.169811320754697</v>
      </c>
      <c r="AG141" s="5">
        <v>38.775510204081598</v>
      </c>
      <c r="AH141" s="5">
        <v>-76.699029126213603</v>
      </c>
      <c r="AI141" s="5">
        <v>-55.978260869565197</v>
      </c>
      <c r="AK141" s="13">
        <v>-83.3333333333333</v>
      </c>
      <c r="AL141" s="5">
        <v>19.083969465648899</v>
      </c>
      <c r="AM141" s="5">
        <v>-78.145695364238406</v>
      </c>
      <c r="AN141" s="5">
        <v>-34.715025906735796</v>
      </c>
      <c r="AP141" s="13">
        <v>-11.5207373271889</v>
      </c>
      <c r="AQ141" s="5">
        <v>0.86206896551724799</v>
      </c>
      <c r="AR141" s="5">
        <v>-21.126760563380302</v>
      </c>
      <c r="AS141" s="5">
        <v>-11.5537848605578</v>
      </c>
      <c r="AU141" s="13">
        <v>-25.842696629213499</v>
      </c>
      <c r="AV141" s="5">
        <v>6.61157024793388</v>
      </c>
      <c r="AW141" s="5">
        <v>-12.5628140703518</v>
      </c>
      <c r="AX141" s="5">
        <v>-31.122448979591798</v>
      </c>
    </row>
    <row r="142" spans="1:51" x14ac:dyDescent="0.3">
      <c r="A142" s="28">
        <v>4170</v>
      </c>
      <c r="B142" s="13">
        <v>-81.632653061224502</v>
      </c>
      <c r="C142" s="5">
        <v>9.0909090909090899</v>
      </c>
      <c r="D142" s="5">
        <v>-13.294797687861299</v>
      </c>
      <c r="E142" s="5">
        <v>-14.1025641025641</v>
      </c>
      <c r="G142" s="13">
        <v>-62.921348314606703</v>
      </c>
      <c r="H142" s="5">
        <v>27.0833333333333</v>
      </c>
      <c r="I142" s="5">
        <v>-76.470588235294102</v>
      </c>
      <c r="J142" s="5">
        <v>-25</v>
      </c>
      <c r="L142" s="13">
        <v>-4.2553191489361701</v>
      </c>
      <c r="M142" s="5">
        <v>0.67114093959732002</v>
      </c>
      <c r="N142" s="5">
        <v>-15.7534246575342</v>
      </c>
      <c r="O142" s="5">
        <v>2.9850746268656798</v>
      </c>
      <c r="P142" s="34" t="s">
        <v>46</v>
      </c>
      <c r="Q142" s="13">
        <v>-39.130434782608702</v>
      </c>
      <c r="R142" s="5">
        <v>-7.5187969924812101</v>
      </c>
      <c r="S142" s="5">
        <v>-54.494382022471903</v>
      </c>
      <c r="T142" s="5">
        <v>-40.944881889763799</v>
      </c>
      <c r="V142" s="13">
        <v>-5.6179775280898898</v>
      </c>
      <c r="W142" s="5">
        <v>2.2222222222222201</v>
      </c>
      <c r="X142" s="5">
        <v>2.6315789473684199</v>
      </c>
      <c r="Y142" s="5">
        <v>1.5384615384615401</v>
      </c>
      <c r="AA142" s="13">
        <v>-95.161290322580697</v>
      </c>
      <c r="AB142" s="5">
        <v>76.744186046511601</v>
      </c>
      <c r="AC142" s="5">
        <v>-63.819095477386902</v>
      </c>
      <c r="AD142" s="5">
        <v>-14.473684210526301</v>
      </c>
      <c r="AF142" s="13">
        <v>-47.169811320754697</v>
      </c>
      <c r="AG142" s="5">
        <v>40.816326530612201</v>
      </c>
      <c r="AH142" s="5">
        <v>-76.699029126213603</v>
      </c>
      <c r="AI142" s="5">
        <v>-60.869565217391298</v>
      </c>
      <c r="AK142" s="13">
        <v>-85.4166666666667</v>
      </c>
      <c r="AL142" s="5">
        <v>19.083969465648899</v>
      </c>
      <c r="AM142" s="5">
        <v>-78.145695364238406</v>
      </c>
      <c r="AN142" s="5">
        <v>-31.606217616580299</v>
      </c>
      <c r="AP142" s="13">
        <v>-12.9032258064516</v>
      </c>
      <c r="AQ142" s="5">
        <v>0.86206896551724799</v>
      </c>
      <c r="AR142" s="5">
        <v>-26.760563380281699</v>
      </c>
      <c r="AS142" s="5">
        <v>-15.1394422310757</v>
      </c>
      <c r="AU142" s="13">
        <v>-27.528089887640501</v>
      </c>
      <c r="AV142" s="5">
        <v>6.61157024793388</v>
      </c>
      <c r="AW142" s="5">
        <v>-5.0251256281407004</v>
      </c>
      <c r="AX142" s="5">
        <v>-26.530612244897998</v>
      </c>
    </row>
    <row r="143" spans="1:51" x14ac:dyDescent="0.3">
      <c r="A143" s="28">
        <v>4200</v>
      </c>
      <c r="B143" s="13">
        <v>-79.591836734693899</v>
      </c>
      <c r="C143" s="5">
        <v>11.5702479338843</v>
      </c>
      <c r="D143" s="5">
        <v>-11.560693641618499</v>
      </c>
      <c r="E143" s="5">
        <v>-12.8205128205128</v>
      </c>
      <c r="G143" s="13">
        <v>-62.921348314606703</v>
      </c>
      <c r="H143" s="5">
        <v>27.0833333333333</v>
      </c>
      <c r="I143" s="5">
        <v>-79.411764705882405</v>
      </c>
      <c r="J143" s="5">
        <v>-25</v>
      </c>
      <c r="K143" s="34" t="s">
        <v>48</v>
      </c>
      <c r="L143" s="13">
        <v>-2.12765957446809</v>
      </c>
      <c r="M143" s="5">
        <v>0.67114093959732002</v>
      </c>
      <c r="N143" s="5">
        <v>-19.863013698630098</v>
      </c>
      <c r="O143" s="5">
        <v>-3.7313432835820799</v>
      </c>
      <c r="Q143" s="13">
        <v>-43.478260869565197</v>
      </c>
      <c r="R143" s="5">
        <v>-7.5187969924812101</v>
      </c>
      <c r="S143" s="5">
        <v>-57.865168539325801</v>
      </c>
      <c r="T143" s="5">
        <v>-43.307086614173201</v>
      </c>
      <c r="V143" s="13">
        <v>-7.3033707865168598</v>
      </c>
      <c r="W143" s="5">
        <v>2.2222222222222201</v>
      </c>
      <c r="X143" s="5">
        <v>-0.52631578947368796</v>
      </c>
      <c r="Y143" s="5">
        <v>-1.5384615384615401</v>
      </c>
      <c r="AA143" s="13">
        <v>-95.161290322580697</v>
      </c>
      <c r="AB143" s="5">
        <v>79.069767441860506</v>
      </c>
      <c r="AC143" s="5">
        <v>-62.311557788944697</v>
      </c>
      <c r="AD143" s="5">
        <v>-14.473684210526301</v>
      </c>
      <c r="AF143" s="13">
        <v>-47.169811320754697</v>
      </c>
      <c r="AG143" s="5">
        <v>42.857142857142897</v>
      </c>
      <c r="AH143" s="5">
        <v>-78.155339805825193</v>
      </c>
      <c r="AI143" s="5">
        <v>-64.130434782608702</v>
      </c>
      <c r="AK143" s="13">
        <v>-81.25</v>
      </c>
      <c r="AL143" s="5">
        <v>16.793893129771</v>
      </c>
      <c r="AM143" s="5">
        <v>-72.185430463576196</v>
      </c>
      <c r="AN143" s="5">
        <v>-28.497409326424901</v>
      </c>
      <c r="AP143" s="13">
        <v>-18.433179723502299</v>
      </c>
      <c r="AQ143" s="5">
        <v>0.86206896551724799</v>
      </c>
      <c r="AR143" s="5">
        <v>-26.760563380281699</v>
      </c>
      <c r="AS143" s="5">
        <v>-17.529880478087701</v>
      </c>
      <c r="AU143" s="13">
        <v>-27.528089887640501</v>
      </c>
      <c r="AV143" s="5">
        <v>9.0909090909090899</v>
      </c>
      <c r="AW143" s="5">
        <v>-0.50251256281406298</v>
      </c>
      <c r="AX143" s="5">
        <v>-21.938775510204099</v>
      </c>
    </row>
    <row r="144" spans="1:51" x14ac:dyDescent="0.3">
      <c r="A144" s="28">
        <v>4230</v>
      </c>
      <c r="B144" s="13">
        <v>-77.551020408163296</v>
      </c>
      <c r="C144" s="5">
        <v>11.5702479338843</v>
      </c>
      <c r="D144" s="5">
        <v>-11.560693641618499</v>
      </c>
      <c r="E144" s="5">
        <v>-11.538461538461499</v>
      </c>
      <c r="F144" s="34" t="s">
        <v>47</v>
      </c>
      <c r="G144" s="13">
        <v>-62.921348314606703</v>
      </c>
      <c r="H144" s="5">
        <v>27.0833333333333</v>
      </c>
      <c r="I144" s="5">
        <v>-79.411764705882405</v>
      </c>
      <c r="J144" s="5">
        <v>-27.0833333333333</v>
      </c>
      <c r="L144" s="13">
        <v>-2.12765957446809</v>
      </c>
      <c r="M144" s="5">
        <v>-1.34228187919463</v>
      </c>
      <c r="N144" s="5">
        <v>-36.301369863013697</v>
      </c>
      <c r="O144" s="5">
        <v>-55.223880597014897</v>
      </c>
      <c r="Q144" s="13">
        <v>-45.652173913043498</v>
      </c>
      <c r="R144" s="5">
        <v>-7.5187969924812101</v>
      </c>
      <c r="S144" s="5">
        <v>-56.179775280898902</v>
      </c>
      <c r="T144" s="5">
        <v>-40.944881889763799</v>
      </c>
      <c r="U144" s="34" t="s">
        <v>48</v>
      </c>
      <c r="V144" s="13">
        <v>-8.9887640449438209</v>
      </c>
      <c r="W144" s="5">
        <v>2.2222222222222201</v>
      </c>
      <c r="X144" s="5">
        <v>-0.52631578947368796</v>
      </c>
      <c r="Y144" s="5">
        <v>0</v>
      </c>
      <c r="AA144" s="13">
        <v>-95.161290322580697</v>
      </c>
      <c r="AB144" s="5">
        <v>79.069767441860506</v>
      </c>
      <c r="AC144" s="5">
        <v>-59.2964824120603</v>
      </c>
      <c r="AD144" s="5">
        <v>-13.157894736842101</v>
      </c>
      <c r="AF144" s="13">
        <v>-49.056603773584897</v>
      </c>
      <c r="AG144" s="5">
        <v>42.857142857142897</v>
      </c>
      <c r="AH144" s="5">
        <v>-78.155339805825193</v>
      </c>
      <c r="AI144" s="5">
        <v>-64.130434782608702</v>
      </c>
      <c r="AK144" s="13">
        <v>-81.25</v>
      </c>
      <c r="AL144" s="5">
        <v>16.793893129771</v>
      </c>
      <c r="AM144" s="5">
        <v>-74.1721854304636</v>
      </c>
      <c r="AN144" s="5">
        <v>-31.606217616580299</v>
      </c>
      <c r="AP144" s="13">
        <v>-18.433179723502299</v>
      </c>
      <c r="AQ144" s="5">
        <v>0.86206896551724799</v>
      </c>
      <c r="AR144" s="5">
        <v>-22.5352112676056</v>
      </c>
      <c r="AS144" s="5">
        <v>-16.334661354581701</v>
      </c>
      <c r="AU144" s="13">
        <v>-22.471910112359598</v>
      </c>
      <c r="AV144" s="5">
        <v>9.0909090909090899</v>
      </c>
      <c r="AW144" s="5">
        <v>-0.50251256281406298</v>
      </c>
      <c r="AX144" s="5">
        <v>-21.938775510204099</v>
      </c>
    </row>
    <row r="145" spans="1:51" x14ac:dyDescent="0.3">
      <c r="A145" s="28">
        <v>4260</v>
      </c>
      <c r="B145" s="13">
        <v>-75.510204081632693</v>
      </c>
      <c r="C145" s="5">
        <v>14.049586776859501</v>
      </c>
      <c r="D145" s="5">
        <v>-11.560693641618499</v>
      </c>
      <c r="E145" s="5">
        <v>-10.2564102564103</v>
      </c>
      <c r="G145" s="13">
        <v>-66.2921348314607</v>
      </c>
      <c r="H145" s="5">
        <v>27.0833333333333</v>
      </c>
      <c r="I145" s="5">
        <v>-91.176470588235304</v>
      </c>
      <c r="J145" s="5">
        <v>-37.5</v>
      </c>
      <c r="L145" s="13">
        <v>-8.5106382978723403</v>
      </c>
      <c r="M145" s="5">
        <v>0.67114093959732002</v>
      </c>
      <c r="N145" s="5">
        <v>-44.5205479452055</v>
      </c>
      <c r="O145" s="5">
        <v>-73.134328358209004</v>
      </c>
      <c r="Q145" s="13">
        <v>-45.652173913043498</v>
      </c>
      <c r="R145" s="5">
        <v>-9.7744360902255707</v>
      </c>
      <c r="S145" s="5">
        <v>-57.865168539325801</v>
      </c>
      <c r="T145" s="5">
        <v>-43.307086614173201</v>
      </c>
      <c r="V145" s="13">
        <v>-8.9887640449438209</v>
      </c>
      <c r="W145" s="5">
        <v>2.2222222222222201</v>
      </c>
      <c r="X145" s="5">
        <v>-6.8421052631579</v>
      </c>
      <c r="Y145" s="5">
        <v>-4.6153846153846203</v>
      </c>
      <c r="AA145" s="13">
        <v>-95.161290322580697</v>
      </c>
      <c r="AB145" s="5">
        <v>79.069767441860506</v>
      </c>
      <c r="AC145" s="5">
        <v>-60.804020100502498</v>
      </c>
      <c r="AD145" s="5">
        <v>-14.473684210526301</v>
      </c>
      <c r="AF145" s="13">
        <v>-49.056603773584897</v>
      </c>
      <c r="AG145" s="5">
        <v>42.857142857142897</v>
      </c>
      <c r="AH145" s="5">
        <v>-75.242718446601899</v>
      </c>
      <c r="AI145" s="5">
        <v>-62.5</v>
      </c>
      <c r="AK145" s="13">
        <v>-83.3333333333333</v>
      </c>
      <c r="AL145" s="5">
        <v>16.793893129771</v>
      </c>
      <c r="AM145" s="5">
        <v>-78.145695364238406</v>
      </c>
      <c r="AN145" s="5">
        <v>-36.269430051813501</v>
      </c>
      <c r="AP145" s="13">
        <v>-17.050691244239601</v>
      </c>
      <c r="AQ145" s="5">
        <v>0.86206896551724799</v>
      </c>
      <c r="AR145" s="5">
        <v>-18.309859154929601</v>
      </c>
      <c r="AS145" s="5">
        <v>-13.9442231075697</v>
      </c>
      <c r="AU145" s="13">
        <v>-19.101123595505602</v>
      </c>
      <c r="AV145" s="5">
        <v>6.61157024793388</v>
      </c>
      <c r="AW145" s="5">
        <v>-2.0100502512562701</v>
      </c>
      <c r="AX145" s="5">
        <v>-23.469387755102002</v>
      </c>
    </row>
    <row r="146" spans="1:51" x14ac:dyDescent="0.3">
      <c r="A146" s="28">
        <v>4290</v>
      </c>
      <c r="B146" s="13">
        <v>-75.510204081632693</v>
      </c>
      <c r="C146" s="5">
        <v>14.049586776859501</v>
      </c>
      <c r="D146" s="5">
        <v>-18.4971098265896</v>
      </c>
      <c r="E146" s="5">
        <v>-11.538461538461499</v>
      </c>
      <c r="G146" s="13">
        <v>-69.662921348314597</v>
      </c>
      <c r="H146" s="5">
        <v>27.0833333333333</v>
      </c>
      <c r="I146" s="5">
        <v>-97.058823529411796</v>
      </c>
      <c r="J146" s="5">
        <v>-39.5833333333333</v>
      </c>
      <c r="L146" s="13">
        <v>-21.2765957446809</v>
      </c>
      <c r="M146" s="5">
        <v>0.67114093959732002</v>
      </c>
      <c r="N146" s="5">
        <v>-48.630136986301402</v>
      </c>
      <c r="O146" s="5">
        <v>-79.850746268656707</v>
      </c>
      <c r="Q146" s="13">
        <v>-52.173913043478301</v>
      </c>
      <c r="R146" s="5">
        <v>-9.7744360902255707</v>
      </c>
      <c r="S146" s="5">
        <v>-78.089887640449405</v>
      </c>
      <c r="T146" s="5">
        <v>-71.653543307086593</v>
      </c>
      <c r="V146" s="13">
        <v>-8.9887640449438209</v>
      </c>
      <c r="W146" s="5">
        <v>2.2222222222222201</v>
      </c>
      <c r="X146" s="5">
        <v>-6.8421052631579</v>
      </c>
      <c r="Y146" s="5">
        <v>-7.6923076923076898</v>
      </c>
      <c r="AA146" s="13">
        <v>-95.161290322580697</v>
      </c>
      <c r="AB146" s="5">
        <v>79.069767441860506</v>
      </c>
      <c r="AC146" s="5">
        <v>-54.773869346733697</v>
      </c>
      <c r="AD146" s="5">
        <v>-11.842105263157899</v>
      </c>
      <c r="AF146" s="13">
        <v>-49.056603773584897</v>
      </c>
      <c r="AG146" s="5">
        <v>44.8979591836735</v>
      </c>
      <c r="AH146" s="5">
        <v>-78.155339805825193</v>
      </c>
      <c r="AI146" s="5">
        <v>-65.760869565217405</v>
      </c>
      <c r="AK146" s="13">
        <v>-83.3333333333333</v>
      </c>
      <c r="AL146" s="5">
        <v>16.793893129771</v>
      </c>
      <c r="AM146" s="5">
        <v>-80.132450331125796</v>
      </c>
      <c r="AN146" s="5">
        <v>-36.269430051813501</v>
      </c>
      <c r="AO146" s="34" t="s">
        <v>48</v>
      </c>
      <c r="AP146" s="13">
        <v>-15.668202764977</v>
      </c>
      <c r="AQ146" s="5">
        <v>0.86206896551724799</v>
      </c>
      <c r="AR146" s="5">
        <v>-19.7183098591549</v>
      </c>
      <c r="AS146" s="5">
        <v>-13.9442231075697</v>
      </c>
      <c r="AU146" s="13">
        <v>-15.730337078651701</v>
      </c>
      <c r="AV146" s="5">
        <v>4.1322314049586701</v>
      </c>
      <c r="AW146" s="5">
        <v>-8.0402010050251196</v>
      </c>
      <c r="AX146" s="5">
        <v>-28.061224489795901</v>
      </c>
    </row>
    <row r="147" spans="1:51" x14ac:dyDescent="0.3">
      <c r="A147" s="28">
        <v>4320</v>
      </c>
      <c r="B147" s="13">
        <v>-81.632653061224502</v>
      </c>
      <c r="C147" s="5">
        <v>14.049586776859501</v>
      </c>
      <c r="D147" s="5">
        <v>-21.965317919075101</v>
      </c>
      <c r="E147" s="5">
        <v>-12.8205128205128</v>
      </c>
      <c r="G147" s="13">
        <v>-69.662921348314597</v>
      </c>
      <c r="H147" s="5">
        <v>29.1666666666667</v>
      </c>
      <c r="I147" s="5">
        <v>-97.058823529411796</v>
      </c>
      <c r="J147" s="5">
        <v>-35.4166666666667</v>
      </c>
      <c r="L147" s="13">
        <v>-29.787234042553202</v>
      </c>
      <c r="M147" s="5">
        <v>2.6845637583892699</v>
      </c>
      <c r="N147" s="5">
        <v>-52.739726027397303</v>
      </c>
      <c r="O147" s="5">
        <v>-88.805970149253696</v>
      </c>
      <c r="Q147" s="13">
        <v>-58.695652173913103</v>
      </c>
      <c r="R147" s="5">
        <v>-9.7744360902255707</v>
      </c>
      <c r="S147" s="5">
        <v>-86.516853932584297</v>
      </c>
      <c r="T147" s="5">
        <v>-76.377952755905497</v>
      </c>
      <c r="V147" s="13">
        <v>-8.9887640449438209</v>
      </c>
      <c r="W147" s="5">
        <v>0</v>
      </c>
      <c r="X147" s="5">
        <v>-3.6842105263157898</v>
      </c>
      <c r="Y147" s="5">
        <v>-4.6153846153846203</v>
      </c>
      <c r="AA147" s="13">
        <v>-95.161290322580697</v>
      </c>
      <c r="AB147" s="5">
        <v>79.069767441860506</v>
      </c>
      <c r="AC147" s="5">
        <v>-60.804020100502498</v>
      </c>
      <c r="AD147" s="5">
        <v>-11.842105263157899</v>
      </c>
      <c r="AF147" s="13">
        <v>-47.169811320754697</v>
      </c>
      <c r="AG147" s="5">
        <v>44.8979591836735</v>
      </c>
      <c r="AH147" s="5">
        <v>-79.611650485436897</v>
      </c>
      <c r="AI147" s="5">
        <v>-65.760869565217405</v>
      </c>
      <c r="AK147" s="13">
        <v>-93.75</v>
      </c>
      <c r="AL147" s="5">
        <v>16.793893129771</v>
      </c>
      <c r="AM147" s="5">
        <v>-88.079470198675494</v>
      </c>
      <c r="AN147" s="5">
        <v>-50.259067357512997</v>
      </c>
      <c r="AP147" s="13">
        <v>-14.285714285714301</v>
      </c>
      <c r="AQ147" s="5">
        <v>0.86206896551724799</v>
      </c>
      <c r="AR147" s="5">
        <v>-21.126760563380302</v>
      </c>
      <c r="AS147" s="5">
        <v>-13.9442231075697</v>
      </c>
      <c r="AU147" s="13">
        <v>-15.730337078651701</v>
      </c>
      <c r="AV147" s="5">
        <v>1.65289256198347</v>
      </c>
      <c r="AW147" s="5">
        <v>-11.055276381909501</v>
      </c>
      <c r="AX147" s="5">
        <v>-29.591836734693899</v>
      </c>
    </row>
    <row r="148" spans="1:51" x14ac:dyDescent="0.3">
      <c r="A148" s="28">
        <v>4350</v>
      </c>
      <c r="B148" s="13">
        <v>-85.714285714285694</v>
      </c>
      <c r="C148" s="5">
        <v>14.049586776859501</v>
      </c>
      <c r="D148" s="5">
        <v>-21.965317919075101</v>
      </c>
      <c r="E148" s="5">
        <v>-12.8205128205128</v>
      </c>
      <c r="G148" s="13">
        <v>-73.033707865168495</v>
      </c>
      <c r="H148" s="5">
        <v>29.1666666666667</v>
      </c>
      <c r="I148" s="5">
        <v>-97.058823529411796</v>
      </c>
      <c r="J148" s="5">
        <v>-35.4166666666667</v>
      </c>
      <c r="L148" s="13">
        <v>-34.042553191489397</v>
      </c>
      <c r="M148" s="5">
        <v>2.6845637583892699</v>
      </c>
      <c r="N148" s="5">
        <v>-52.739726027397303</v>
      </c>
      <c r="O148" s="5">
        <v>-88.805970149253696</v>
      </c>
      <c r="Q148" s="13">
        <v>-63.043478260869598</v>
      </c>
      <c r="R148" s="5">
        <v>-7.5187969924812101</v>
      </c>
      <c r="S148" s="5">
        <v>-88.202247191011196</v>
      </c>
      <c r="T148" s="5">
        <v>-76.377952755905497</v>
      </c>
      <c r="V148" s="13">
        <v>-10.6741573033708</v>
      </c>
      <c r="W148" s="5">
        <v>0</v>
      </c>
      <c r="X148" s="5">
        <v>-0.52631578947368796</v>
      </c>
      <c r="Y148" s="5">
        <v>0</v>
      </c>
      <c r="AA148" s="13">
        <v>-95.161290322580697</v>
      </c>
      <c r="AB148" s="5">
        <v>79.069767441860506</v>
      </c>
      <c r="AC148" s="5">
        <v>-57.788944723618101</v>
      </c>
      <c r="AD148" s="5">
        <v>-9.2105263157894708</v>
      </c>
      <c r="AF148" s="13">
        <v>-47.169811320754697</v>
      </c>
      <c r="AG148" s="5">
        <v>44.8979591836735</v>
      </c>
      <c r="AH148" s="5">
        <v>-79.611650485436897</v>
      </c>
      <c r="AI148" s="5">
        <v>-69.021739130434796</v>
      </c>
      <c r="AK148" s="13">
        <v>-97.9166666666667</v>
      </c>
      <c r="AL148" s="5">
        <v>21.374045801526702</v>
      </c>
      <c r="AM148" s="5">
        <v>-96.026490066225193</v>
      </c>
      <c r="AN148" s="5">
        <v>-56.4766839378238</v>
      </c>
      <c r="AP148" s="13">
        <v>-14.285714285714301</v>
      </c>
      <c r="AQ148" s="5">
        <v>0.86206896551724799</v>
      </c>
      <c r="AR148" s="5">
        <v>-22.5352112676056</v>
      </c>
      <c r="AS148" s="5">
        <v>-13.9442231075697</v>
      </c>
      <c r="AU148" s="13">
        <v>-17.415730337078699</v>
      </c>
      <c r="AV148" s="5">
        <v>1.65289256198347</v>
      </c>
      <c r="AW148" s="5">
        <v>-9.5477386934673305</v>
      </c>
      <c r="AX148" s="5">
        <v>-29.591836734693899</v>
      </c>
    </row>
    <row r="149" spans="1:51" x14ac:dyDescent="0.3">
      <c r="A149" s="28">
        <v>4380</v>
      </c>
      <c r="B149" s="13">
        <v>-85.714285714285694</v>
      </c>
      <c r="C149" s="5">
        <v>11.5702479338843</v>
      </c>
      <c r="D149" s="5">
        <v>-20.231213872832399</v>
      </c>
      <c r="E149" s="5">
        <v>-12.8205128205128</v>
      </c>
      <c r="G149" s="13">
        <v>-73.033707865168495</v>
      </c>
      <c r="H149" s="5">
        <v>31.25</v>
      </c>
      <c r="I149" s="5">
        <v>-94.117647058823493</v>
      </c>
      <c r="J149" s="5">
        <v>-35.4166666666667</v>
      </c>
      <c r="L149" s="13">
        <v>-38.297872340425499</v>
      </c>
      <c r="M149" s="5">
        <v>2.6845637583892699</v>
      </c>
      <c r="N149" s="5">
        <v>-50.684931506849303</v>
      </c>
      <c r="O149" s="5">
        <v>-86.567164179104495</v>
      </c>
      <c r="Q149" s="13">
        <v>-63.043478260869598</v>
      </c>
      <c r="R149" s="5">
        <v>-7.5187969924812101</v>
      </c>
      <c r="S149" s="5">
        <v>-78.089887640449405</v>
      </c>
      <c r="T149" s="5">
        <v>-59.842519685039399</v>
      </c>
      <c r="V149" s="13">
        <v>-10.6741573033708</v>
      </c>
      <c r="W149" s="5">
        <v>0</v>
      </c>
      <c r="X149" s="5">
        <v>-8.4210526315789505</v>
      </c>
      <c r="Y149" s="5">
        <v>-1.5384615384615401</v>
      </c>
      <c r="AA149" s="13">
        <v>-95.161290322580697</v>
      </c>
      <c r="AB149" s="5">
        <v>79.069767441860506</v>
      </c>
      <c r="AC149" s="5">
        <v>-50.251256281407002</v>
      </c>
      <c r="AD149" s="5">
        <v>-5.2631578947368398</v>
      </c>
      <c r="AF149" s="13">
        <v>-49.056603773584897</v>
      </c>
      <c r="AG149" s="5">
        <v>46.938775510204103</v>
      </c>
      <c r="AH149" s="5">
        <v>-83.980582524271796</v>
      </c>
      <c r="AI149" s="5">
        <v>-73.913043478260903</v>
      </c>
      <c r="AK149" s="13">
        <v>-97.9166666666667</v>
      </c>
      <c r="AL149" s="5">
        <v>25.9541984732824</v>
      </c>
      <c r="AM149" s="5">
        <v>-96.026490066225193</v>
      </c>
      <c r="AN149" s="5">
        <v>-53.367875647668399</v>
      </c>
      <c r="AP149" s="13">
        <v>-12.9032258064516</v>
      </c>
      <c r="AQ149" s="5">
        <v>0.86206896551724799</v>
      </c>
      <c r="AR149" s="5">
        <v>-25.352112676056301</v>
      </c>
      <c r="AS149" s="5">
        <v>-16.334661354581701</v>
      </c>
      <c r="AU149" s="13">
        <v>-20.7865168539326</v>
      </c>
      <c r="AV149" s="5">
        <v>4.1322314049586701</v>
      </c>
      <c r="AW149" s="5">
        <v>-15.577889447236201</v>
      </c>
      <c r="AX149" s="5">
        <v>-29.591836734693899</v>
      </c>
    </row>
    <row r="150" spans="1:51" x14ac:dyDescent="0.3">
      <c r="A150" s="28">
        <v>4410</v>
      </c>
      <c r="B150" s="13">
        <v>-85.714285714285694</v>
      </c>
      <c r="C150" s="5">
        <v>11.5702479338843</v>
      </c>
      <c r="D150" s="5">
        <v>-21.965317919075101</v>
      </c>
      <c r="E150" s="5">
        <v>-14.1025641025641</v>
      </c>
      <c r="G150" s="13">
        <v>-69.662921348314597</v>
      </c>
      <c r="H150" s="5">
        <v>33.3333333333333</v>
      </c>
      <c r="I150" s="5">
        <v>-94.117647058823493</v>
      </c>
      <c r="J150" s="5">
        <v>-35.4166666666667</v>
      </c>
      <c r="L150" s="13">
        <v>-38.297872340425499</v>
      </c>
      <c r="M150" s="5">
        <v>2.6845637583892699</v>
      </c>
      <c r="N150" s="5">
        <v>-50.684931506849303</v>
      </c>
      <c r="O150" s="5">
        <v>-88.805970149253696</v>
      </c>
      <c r="Q150" s="13">
        <v>-60.869565217391298</v>
      </c>
      <c r="R150" s="5">
        <v>-7.5187969924812101</v>
      </c>
      <c r="S150" s="5">
        <v>-76.404494382022506</v>
      </c>
      <c r="T150" s="5">
        <v>-55.118110236220502</v>
      </c>
      <c r="V150" s="13">
        <v>-12.3595505617978</v>
      </c>
      <c r="W150" s="5">
        <v>2.2222222222222201</v>
      </c>
      <c r="X150" s="5">
        <v>-13.157894736842101</v>
      </c>
      <c r="Y150" s="5">
        <v>-10.7692307692308</v>
      </c>
      <c r="AA150" s="13">
        <v>-95.161290322580697</v>
      </c>
      <c r="AB150" s="5">
        <v>81.395348837209298</v>
      </c>
      <c r="AC150" s="5">
        <v>-47.236180904522598</v>
      </c>
      <c r="AD150" s="5">
        <v>-6.5789473684210504</v>
      </c>
      <c r="AF150" s="13">
        <v>-49.056603773584897</v>
      </c>
      <c r="AG150" s="5">
        <v>46.938775510204103</v>
      </c>
      <c r="AH150" s="5">
        <v>-85.4368932038835</v>
      </c>
      <c r="AI150" s="5">
        <v>-73.913043478260903</v>
      </c>
      <c r="AK150" s="13">
        <v>-97.9166666666667</v>
      </c>
      <c r="AL150" s="5">
        <v>30.534351145038201</v>
      </c>
      <c r="AM150" s="5">
        <v>-96.026490066225193</v>
      </c>
      <c r="AN150" s="5">
        <v>-50.259067357512997</v>
      </c>
      <c r="AP150" s="13">
        <v>-14.285714285714301</v>
      </c>
      <c r="AQ150" s="5">
        <v>0.86206896551724799</v>
      </c>
      <c r="AR150" s="5">
        <v>-23.943661971830998</v>
      </c>
      <c r="AS150" s="5">
        <v>-16.334661354581701</v>
      </c>
      <c r="AU150" s="13">
        <v>-20.7865168539326</v>
      </c>
      <c r="AV150" s="5">
        <v>4.1322314049586701</v>
      </c>
      <c r="AW150" s="5">
        <v>-15.577889447236201</v>
      </c>
      <c r="AX150" s="5">
        <v>-32.653061224489797</v>
      </c>
    </row>
    <row r="151" spans="1:51" x14ac:dyDescent="0.3">
      <c r="A151" s="28">
        <v>4440</v>
      </c>
      <c r="B151" s="13">
        <v>-87.755102040816297</v>
      </c>
      <c r="C151" s="5">
        <v>11.5702479338843</v>
      </c>
      <c r="D151" s="5">
        <v>-23.699421965317899</v>
      </c>
      <c r="E151" s="5">
        <v>-14.1025641025641</v>
      </c>
      <c r="G151" s="13">
        <v>-69.662921348314597</v>
      </c>
      <c r="H151" s="5">
        <v>33.3333333333333</v>
      </c>
      <c r="I151" s="5">
        <v>-97.058823529411796</v>
      </c>
      <c r="J151" s="5">
        <v>-37.5</v>
      </c>
      <c r="L151" s="13">
        <v>-36.170212765957501</v>
      </c>
      <c r="M151" s="5">
        <v>2.6845637583892699</v>
      </c>
      <c r="N151" s="5">
        <v>-48.630136986301402</v>
      </c>
      <c r="O151" s="5">
        <v>-88.805970149253696</v>
      </c>
      <c r="Q151" s="13">
        <v>-58.695652173913103</v>
      </c>
      <c r="R151" s="5">
        <v>-7.5187969924812101</v>
      </c>
      <c r="S151" s="5">
        <v>-66.2921348314607</v>
      </c>
      <c r="T151" s="5">
        <v>-48.031496062992098</v>
      </c>
      <c r="V151" s="13">
        <v>-12.3595505617978</v>
      </c>
      <c r="W151" s="5">
        <v>2.2222222222222201</v>
      </c>
      <c r="X151" s="5">
        <v>-8.4210526315789505</v>
      </c>
      <c r="Y151" s="5">
        <v>-7.6923076923076898</v>
      </c>
      <c r="AA151" s="13">
        <v>-95.161290322580697</v>
      </c>
      <c r="AB151" s="5">
        <v>83.720930232558203</v>
      </c>
      <c r="AC151" s="5">
        <v>-47.236180904522598</v>
      </c>
      <c r="AD151" s="5">
        <v>-7.8947368421052602</v>
      </c>
      <c r="AF151" s="13">
        <v>-49.056603773584897</v>
      </c>
      <c r="AG151" s="5">
        <v>48.979591836734699</v>
      </c>
      <c r="AH151" s="5">
        <v>-86.893203883495204</v>
      </c>
      <c r="AI151" s="5">
        <v>-77.173913043478294</v>
      </c>
      <c r="AK151" s="13">
        <v>-95.8333333333333</v>
      </c>
      <c r="AL151" s="5">
        <v>35.114503816793899</v>
      </c>
      <c r="AM151" s="5">
        <v>-96.026490066225193</v>
      </c>
      <c r="AN151" s="5">
        <v>-48.7046632124352</v>
      </c>
      <c r="AP151" s="13">
        <v>-14.285714285714301</v>
      </c>
      <c r="AQ151" s="5">
        <v>0.86206896551724799</v>
      </c>
      <c r="AR151" s="5">
        <v>-23.943661971830998</v>
      </c>
      <c r="AS151" s="5">
        <v>-16.334661354581701</v>
      </c>
      <c r="AU151" s="13">
        <v>-25.842696629213499</v>
      </c>
      <c r="AV151" s="5">
        <v>6.61157024793388</v>
      </c>
      <c r="AW151" s="5">
        <v>-9.5477386934673305</v>
      </c>
      <c r="AX151" s="5">
        <v>-25</v>
      </c>
    </row>
    <row r="152" spans="1:51" x14ac:dyDescent="0.3">
      <c r="A152" s="28">
        <v>4470</v>
      </c>
      <c r="B152" s="13">
        <v>-87.755102040816297</v>
      </c>
      <c r="C152" s="5">
        <v>11.5702479338843</v>
      </c>
      <c r="D152" s="5">
        <v>-20.231213872832399</v>
      </c>
      <c r="E152" s="5">
        <v>-14.1025641025641</v>
      </c>
      <c r="G152" s="13">
        <v>-73.033707865168495</v>
      </c>
      <c r="H152" s="5">
        <v>35.4166666666667</v>
      </c>
      <c r="I152" s="5">
        <v>-97.058823529411796</v>
      </c>
      <c r="J152" s="5">
        <v>-39.5833333333333</v>
      </c>
      <c r="L152" s="13">
        <v>-36.170212765957501</v>
      </c>
      <c r="M152" s="5">
        <v>2.6845637583892699</v>
      </c>
      <c r="N152" s="5">
        <v>-48.630136986301402</v>
      </c>
      <c r="O152" s="5">
        <v>-84.328358208955194</v>
      </c>
      <c r="Q152" s="13">
        <v>-56.521739130434803</v>
      </c>
      <c r="R152" s="5">
        <v>-7.5187969924812101</v>
      </c>
      <c r="S152" s="5">
        <v>-67.977528089887599</v>
      </c>
      <c r="T152" s="5">
        <v>-48.031496062992098</v>
      </c>
      <c r="V152" s="13">
        <v>-8.9887640449438209</v>
      </c>
      <c r="W152" s="5">
        <v>2.2222222222222201</v>
      </c>
      <c r="X152" s="5">
        <v>-5.2631578947368496</v>
      </c>
      <c r="Y152" s="5">
        <v>-4.6153846153846203</v>
      </c>
      <c r="AA152" s="13">
        <v>-95.161290322580697</v>
      </c>
      <c r="AB152" s="5">
        <v>83.720930232558203</v>
      </c>
      <c r="AC152" s="5">
        <v>-50.251256281407002</v>
      </c>
      <c r="AD152" s="5">
        <v>-10.526315789473699</v>
      </c>
      <c r="AF152" s="13">
        <v>-49.056603773584897</v>
      </c>
      <c r="AG152" s="5">
        <v>51.020408163265301</v>
      </c>
      <c r="AH152" s="5">
        <v>-81.067961165048501</v>
      </c>
      <c r="AI152" s="5">
        <v>-72.2826086956522</v>
      </c>
      <c r="AK152" s="13">
        <v>-93.75</v>
      </c>
      <c r="AL152" s="5">
        <v>37.404580152671798</v>
      </c>
      <c r="AM152" s="5">
        <v>-92.052980132450301</v>
      </c>
      <c r="AN152" s="5">
        <v>-39.378238341968903</v>
      </c>
      <c r="AP152" s="13">
        <v>-17.050691244239601</v>
      </c>
      <c r="AQ152" s="5">
        <v>0.86206896551724799</v>
      </c>
      <c r="AR152" s="5">
        <v>-23.943661971830998</v>
      </c>
      <c r="AS152" s="5">
        <v>-17.529880478087701</v>
      </c>
      <c r="AU152" s="13">
        <v>-27.528089887640501</v>
      </c>
      <c r="AV152" s="5">
        <v>9.0909090909090899</v>
      </c>
      <c r="AW152" s="5">
        <v>-6.5326633165829104</v>
      </c>
      <c r="AX152" s="5">
        <v>-25</v>
      </c>
    </row>
    <row r="153" spans="1:51" x14ac:dyDescent="0.3">
      <c r="A153" s="28">
        <v>4500</v>
      </c>
      <c r="B153" s="13">
        <v>-83.673469387755105</v>
      </c>
      <c r="C153" s="5">
        <v>14.049586776859501</v>
      </c>
      <c r="D153" s="5">
        <v>-18.4971098265896</v>
      </c>
      <c r="E153" s="5">
        <v>-14.1025641025641</v>
      </c>
      <c r="G153" s="13">
        <v>-73.033707865168495</v>
      </c>
      <c r="H153" s="5">
        <v>35.4166666666667</v>
      </c>
      <c r="I153" s="5">
        <v>-97.058823529411796</v>
      </c>
      <c r="J153" s="5">
        <v>-37.5</v>
      </c>
      <c r="L153" s="13">
        <v>-36.170212765957501</v>
      </c>
      <c r="M153" s="5">
        <v>2.6845637583892699</v>
      </c>
      <c r="N153" s="5">
        <v>-46.575342465753401</v>
      </c>
      <c r="O153" s="5">
        <v>-82.089552238805993</v>
      </c>
      <c r="Q153" s="13">
        <v>-54.347826086956502</v>
      </c>
      <c r="R153" s="5">
        <v>-7.5187969924812101</v>
      </c>
      <c r="S153" s="5">
        <v>-66.2921348314607</v>
      </c>
      <c r="T153" s="5">
        <v>-48.031496062992098</v>
      </c>
      <c r="V153" s="13">
        <v>-3.9325842696629301</v>
      </c>
      <c r="W153" s="5">
        <v>0</v>
      </c>
      <c r="X153" s="5">
        <v>-3.6842105263157898</v>
      </c>
      <c r="Y153" s="5">
        <v>-3.0769230769230802</v>
      </c>
      <c r="AA153" s="13">
        <v>-95.161290322580697</v>
      </c>
      <c r="AB153" s="5">
        <v>83.720930232558203</v>
      </c>
      <c r="AC153" s="5">
        <v>-47.236180904522598</v>
      </c>
      <c r="AD153" s="5">
        <v>-5.2631578947368398</v>
      </c>
      <c r="AF153" s="13">
        <v>-47.169811320754697</v>
      </c>
      <c r="AG153" s="5">
        <v>48.979591836734699</v>
      </c>
      <c r="AH153" s="5">
        <v>-75.242718446601899</v>
      </c>
      <c r="AI153" s="5">
        <v>-72.2826086956522</v>
      </c>
      <c r="AK153" s="13">
        <v>-93.75</v>
      </c>
      <c r="AL153" s="5">
        <v>37.404580152671798</v>
      </c>
      <c r="AM153" s="5">
        <v>-92.052980132450301</v>
      </c>
      <c r="AN153" s="5">
        <v>-42.487046632124397</v>
      </c>
      <c r="AP153" s="13">
        <v>-15.668202764977</v>
      </c>
      <c r="AQ153" s="5">
        <v>0.86206896551724799</v>
      </c>
      <c r="AR153" s="5">
        <v>-23.943661971830998</v>
      </c>
      <c r="AS153" s="5">
        <v>-17.529880478087701</v>
      </c>
      <c r="AU153" s="13">
        <v>-24.157303370786501</v>
      </c>
      <c r="AV153" s="5">
        <v>9.0909090909090899</v>
      </c>
      <c r="AW153" s="5">
        <v>-2.0100502512562701</v>
      </c>
      <c r="AX153" s="5">
        <v>-18.877551020408202</v>
      </c>
    </row>
    <row r="154" spans="1:51" x14ac:dyDescent="0.3">
      <c r="A154" s="28">
        <v>4530</v>
      </c>
      <c r="B154" s="13">
        <v>-79.591836734693899</v>
      </c>
      <c r="C154" s="5">
        <v>14.049586776859501</v>
      </c>
      <c r="D154" s="5">
        <v>-20.231213872832399</v>
      </c>
      <c r="E154" s="5">
        <v>-14.1025641025641</v>
      </c>
      <c r="G154" s="13">
        <v>-76.404494382022506</v>
      </c>
      <c r="H154" s="5">
        <v>37.5</v>
      </c>
      <c r="I154" s="5">
        <v>-97.058823529411796</v>
      </c>
      <c r="J154" s="5">
        <v>-37.5</v>
      </c>
      <c r="L154" s="13">
        <v>-34.042553191489397</v>
      </c>
      <c r="M154" s="5">
        <v>2.6845637583892699</v>
      </c>
      <c r="N154" s="5">
        <v>-46.575342465753401</v>
      </c>
      <c r="O154" s="5">
        <v>-86.567164179104495</v>
      </c>
      <c r="Q154" s="13">
        <v>-52.173913043478301</v>
      </c>
      <c r="R154" s="5">
        <v>-7.5187969924812101</v>
      </c>
      <c r="S154" s="5">
        <v>-71.348314606741596</v>
      </c>
      <c r="T154" s="5">
        <v>-50.393700787401599</v>
      </c>
      <c r="V154" s="13">
        <v>-5.6179775280898898</v>
      </c>
      <c r="W154" s="5">
        <v>0</v>
      </c>
      <c r="X154" s="5">
        <v>-2.1052631578947398</v>
      </c>
      <c r="Y154" s="5">
        <v>-1.5384615384615401</v>
      </c>
      <c r="AA154" s="13">
        <v>-95.161290322580697</v>
      </c>
      <c r="AB154" s="5">
        <v>86.046511627906995</v>
      </c>
      <c r="AC154" s="5">
        <v>-42.713567839196003</v>
      </c>
      <c r="AD154" s="5">
        <v>-9.2105263157894708</v>
      </c>
      <c r="AF154" s="13">
        <v>-47.169811320754697</v>
      </c>
      <c r="AG154" s="5">
        <v>46.938775510204103</v>
      </c>
      <c r="AH154" s="5">
        <v>-73.786407766990294</v>
      </c>
      <c r="AI154" s="5">
        <v>-72.2826086956522</v>
      </c>
      <c r="AK154" s="13">
        <v>-91.6666666666667</v>
      </c>
      <c r="AL154" s="5">
        <v>37.404580152671798</v>
      </c>
      <c r="AM154" s="5">
        <v>-92.052980132450301</v>
      </c>
      <c r="AN154" s="5">
        <v>-42.487046632124397</v>
      </c>
      <c r="AP154" s="13">
        <v>-15.668202764977</v>
      </c>
      <c r="AQ154" s="5">
        <v>0.86206896551724799</v>
      </c>
      <c r="AR154" s="5">
        <v>-22.5352112676056</v>
      </c>
      <c r="AS154" s="5">
        <v>-16.334661354581701</v>
      </c>
      <c r="AU154" s="13">
        <v>-20.7865168539326</v>
      </c>
      <c r="AV154" s="5">
        <v>9.0909090909090899</v>
      </c>
      <c r="AW154" s="5">
        <v>-2.0100502512562701</v>
      </c>
      <c r="AX154" s="5">
        <v>-18.877551020408202</v>
      </c>
    </row>
    <row r="155" spans="1:51" x14ac:dyDescent="0.3">
      <c r="A155" s="28">
        <v>4560</v>
      </c>
      <c r="B155" s="13">
        <v>-79.591836734693899</v>
      </c>
      <c r="C155" s="5">
        <v>14.049586776859501</v>
      </c>
      <c r="D155" s="5">
        <v>-20.231213872832399</v>
      </c>
      <c r="E155" s="5">
        <v>-14.1025641025641</v>
      </c>
      <c r="G155" s="13">
        <v>-76.404494382022506</v>
      </c>
      <c r="H155" s="5">
        <v>37.5</v>
      </c>
      <c r="I155" s="5">
        <v>-97.058823529411796</v>
      </c>
      <c r="J155" s="5">
        <v>-35.4166666666667</v>
      </c>
      <c r="L155" s="13">
        <v>-29.787234042553202</v>
      </c>
      <c r="M155" s="5">
        <v>0.67114093959732002</v>
      </c>
      <c r="N155" s="5">
        <v>-52.739726027397303</v>
      </c>
      <c r="O155" s="5">
        <v>-93.283582089552198</v>
      </c>
      <c r="Q155" s="13">
        <v>-56.521739130434803</v>
      </c>
      <c r="R155" s="5">
        <v>-7.5187969924812101</v>
      </c>
      <c r="S155" s="5">
        <v>-67.977528089887599</v>
      </c>
      <c r="T155" s="5">
        <v>-45.669291338582703</v>
      </c>
      <c r="V155" s="13">
        <v>-12.3595505617978</v>
      </c>
      <c r="W155" s="5">
        <v>2.2222222222222201</v>
      </c>
      <c r="X155" s="5">
        <v>-2.1052631578947398</v>
      </c>
      <c r="Y155" s="5">
        <v>1.5384615384615401</v>
      </c>
      <c r="AA155" s="13">
        <v>-95.161290322580697</v>
      </c>
      <c r="AB155" s="5">
        <v>86.046511627906995</v>
      </c>
      <c r="AC155" s="5">
        <v>-36.683417085427102</v>
      </c>
      <c r="AD155" s="5">
        <v>-3.9473684210526301</v>
      </c>
      <c r="AF155" s="13">
        <v>-49.056603773584897</v>
      </c>
      <c r="AG155" s="5">
        <v>44.8979591836735</v>
      </c>
      <c r="AH155" s="5">
        <v>-76.699029126213603</v>
      </c>
      <c r="AI155" s="5">
        <v>-73.913043478260903</v>
      </c>
      <c r="AK155" s="13">
        <v>-89.5833333333333</v>
      </c>
      <c r="AL155" s="5">
        <v>37.404580152671798</v>
      </c>
      <c r="AM155" s="5">
        <v>-90.066225165562898</v>
      </c>
      <c r="AN155" s="5">
        <v>-40.9326424870466</v>
      </c>
      <c r="AP155" s="13">
        <v>-14.285714285714301</v>
      </c>
      <c r="AQ155" s="5">
        <v>3.4482758620689702</v>
      </c>
      <c r="AR155" s="5">
        <v>-22.5352112676056</v>
      </c>
      <c r="AS155" s="5">
        <v>-15.1394422310757</v>
      </c>
      <c r="AU155" s="13">
        <v>-15.730337078651701</v>
      </c>
      <c r="AV155" s="5">
        <v>6.61157024793388</v>
      </c>
      <c r="AW155" s="5">
        <v>-5.0251256281407004</v>
      </c>
      <c r="AX155" s="5">
        <v>-21.938775510204099</v>
      </c>
    </row>
    <row r="156" spans="1:51" x14ac:dyDescent="0.3">
      <c r="A156" s="28">
        <v>4590</v>
      </c>
      <c r="B156" s="13">
        <v>-77.551020408163296</v>
      </c>
      <c r="C156" s="5">
        <v>14.049586776859501</v>
      </c>
      <c r="D156" s="5">
        <v>-18.4971098265896</v>
      </c>
      <c r="E156" s="5">
        <v>-12.8205128205128</v>
      </c>
      <c r="G156" s="13">
        <v>-73.033707865168495</v>
      </c>
      <c r="H156" s="5">
        <v>39.5833333333333</v>
      </c>
      <c r="I156" s="5">
        <v>-97.058823529411796</v>
      </c>
      <c r="J156" s="5">
        <v>-35.4166666666667</v>
      </c>
      <c r="L156" s="13">
        <v>-29.787234042553202</v>
      </c>
      <c r="M156" s="5">
        <v>0.67114093959732002</v>
      </c>
      <c r="N156" s="5">
        <v>-54.794520547945197</v>
      </c>
      <c r="O156" s="5">
        <v>-95.522388059701498</v>
      </c>
      <c r="Q156" s="13">
        <v>-58.695652173913103</v>
      </c>
      <c r="R156" s="5">
        <v>-7.5187969924812101</v>
      </c>
      <c r="S156" s="5">
        <v>-52.808988764044997</v>
      </c>
      <c r="T156" s="5">
        <v>-33.858267716535401</v>
      </c>
      <c r="V156" s="13">
        <v>-14.044943820224701</v>
      </c>
      <c r="W156" s="5">
        <v>2.2222222222222201</v>
      </c>
      <c r="X156" s="5">
        <v>-0.52631578947368796</v>
      </c>
      <c r="Y156" s="5">
        <v>1.5384615384615401</v>
      </c>
      <c r="AA156" s="13">
        <v>-95.161290322580697</v>
      </c>
      <c r="AB156" s="5">
        <v>86.046511627906995</v>
      </c>
      <c r="AC156" s="5">
        <v>-30.653266331658301</v>
      </c>
      <c r="AD156" s="5">
        <v>-5.2631578947368398</v>
      </c>
      <c r="AF156" s="13">
        <v>-50.943396226415103</v>
      </c>
      <c r="AG156" s="5">
        <v>40.816326530612201</v>
      </c>
      <c r="AH156" s="5">
        <v>-82.524271844660205</v>
      </c>
      <c r="AI156" s="5">
        <v>-80.434782608695699</v>
      </c>
      <c r="AK156" s="13">
        <v>-89.5833333333333</v>
      </c>
      <c r="AL156" s="5">
        <v>35.114503816793899</v>
      </c>
      <c r="AM156" s="5">
        <v>-90.066225165562898</v>
      </c>
      <c r="AN156" s="5">
        <v>-42.487046632124397</v>
      </c>
      <c r="AP156" s="13">
        <v>-12.9032258064516</v>
      </c>
      <c r="AQ156" s="5">
        <v>0.86206896551724799</v>
      </c>
      <c r="AR156" s="5">
        <v>-26.760563380281699</v>
      </c>
      <c r="AS156" s="5">
        <v>-18.725099601593602</v>
      </c>
      <c r="AU156" s="13">
        <v>-12.3595505617978</v>
      </c>
      <c r="AV156" s="5">
        <v>4.1322314049586701</v>
      </c>
      <c r="AW156" s="5">
        <v>-9.5477386934673305</v>
      </c>
      <c r="AX156" s="5">
        <v>-23.469387755102002</v>
      </c>
    </row>
    <row r="157" spans="1:51" x14ac:dyDescent="0.3">
      <c r="A157" s="28">
        <v>4620</v>
      </c>
      <c r="B157" s="13">
        <v>-79.591836734693899</v>
      </c>
      <c r="C157" s="5">
        <v>14.049586776859501</v>
      </c>
      <c r="D157" s="5">
        <v>-20.231213872832399</v>
      </c>
      <c r="E157" s="5">
        <v>-12.8205128205128</v>
      </c>
      <c r="G157" s="13">
        <v>-73.033707865168495</v>
      </c>
      <c r="H157" s="5">
        <v>39.5833333333333</v>
      </c>
      <c r="I157" s="5">
        <v>-97.058823529411796</v>
      </c>
      <c r="J157" s="5">
        <v>-35.4166666666667</v>
      </c>
      <c r="L157" s="13">
        <v>-34.042553191489397</v>
      </c>
      <c r="M157" s="5">
        <v>2.6845637583892699</v>
      </c>
      <c r="N157" s="5">
        <v>-52.739726027397303</v>
      </c>
      <c r="O157" s="5">
        <v>-95.522388059701498</v>
      </c>
      <c r="Q157" s="13">
        <v>-54.347826086956502</v>
      </c>
      <c r="R157" s="5">
        <v>-7.5187969924812101</v>
      </c>
      <c r="S157" s="5">
        <v>-42.696629213483199</v>
      </c>
      <c r="T157" s="5">
        <v>-24.409448818897602</v>
      </c>
      <c r="V157" s="13">
        <v>-14.044943820224701</v>
      </c>
      <c r="W157" s="5">
        <v>2.2222222222222201</v>
      </c>
      <c r="X157" s="5">
        <v>-0.52631578947368796</v>
      </c>
      <c r="Y157" s="5">
        <v>1.5384615384615401</v>
      </c>
      <c r="AA157" s="13">
        <v>-95.161290322580697</v>
      </c>
      <c r="AB157" s="5">
        <v>83.720930232558203</v>
      </c>
      <c r="AC157" s="5">
        <v>-30.653266331658301</v>
      </c>
      <c r="AD157" s="5">
        <v>-6.5789473684210504</v>
      </c>
      <c r="AE157" s="34" t="s">
        <v>48</v>
      </c>
      <c r="AF157" s="13">
        <v>-50.943396226415103</v>
      </c>
      <c r="AG157" s="5">
        <v>40.816326530612201</v>
      </c>
      <c r="AH157" s="5">
        <v>-86.893203883495204</v>
      </c>
      <c r="AI157" s="5">
        <v>-82.065217391304301</v>
      </c>
      <c r="AK157" s="13">
        <v>-93.75</v>
      </c>
      <c r="AL157" s="5">
        <v>35.114503816793899</v>
      </c>
      <c r="AM157" s="5">
        <v>-94.039735099337804</v>
      </c>
      <c r="AN157" s="5">
        <v>-50.259067357512997</v>
      </c>
      <c r="AP157" s="13">
        <v>-11.5207373271889</v>
      </c>
      <c r="AQ157" s="5">
        <v>0.86206896551724799</v>
      </c>
      <c r="AR157" s="5">
        <v>-28.169014084507001</v>
      </c>
      <c r="AS157" s="5">
        <v>-18.725099601593602</v>
      </c>
      <c r="AU157" s="13">
        <v>-12.3595505617978</v>
      </c>
      <c r="AV157" s="5">
        <v>4.1322314049586701</v>
      </c>
      <c r="AW157" s="5">
        <v>-11.055276381909501</v>
      </c>
      <c r="AX157" s="5">
        <v>-26.530612244897998</v>
      </c>
      <c r="AY157" s="34" t="s">
        <v>47</v>
      </c>
    </row>
    <row r="158" spans="1:51" x14ac:dyDescent="0.3">
      <c r="A158" s="28">
        <v>4650</v>
      </c>
      <c r="B158" s="13">
        <v>-81.632653061224502</v>
      </c>
      <c r="C158" s="5">
        <v>11.5702479338843</v>
      </c>
      <c r="D158" s="5">
        <v>-21.965317919075101</v>
      </c>
      <c r="E158" s="5">
        <v>-14.1025641025641</v>
      </c>
      <c r="G158" s="13">
        <v>-73.033707865168495</v>
      </c>
      <c r="H158" s="5">
        <v>39.5833333333333</v>
      </c>
      <c r="I158" s="5">
        <v>-97.058823529411796</v>
      </c>
      <c r="J158" s="5">
        <v>-39.5833333333333</v>
      </c>
      <c r="L158" s="13">
        <v>-36.170212765957501</v>
      </c>
      <c r="M158" s="5">
        <v>2.6845637583892699</v>
      </c>
      <c r="N158" s="5">
        <v>-54.794520547945197</v>
      </c>
      <c r="O158" s="5">
        <v>-95.522388059701498</v>
      </c>
      <c r="Q158" s="13">
        <v>-47.826086956521699</v>
      </c>
      <c r="R158" s="5">
        <v>-9.7744360902255707</v>
      </c>
      <c r="S158" s="5">
        <v>-42.696629213483199</v>
      </c>
      <c r="T158" s="5">
        <v>-24.409448818897602</v>
      </c>
      <c r="V158" s="13">
        <v>-14.044943820224701</v>
      </c>
      <c r="W158" s="5">
        <v>2.2222222222222201</v>
      </c>
      <c r="X158" s="5">
        <v>-0.52631578947368796</v>
      </c>
      <c r="Y158" s="5">
        <v>1.5384615384615401</v>
      </c>
      <c r="AA158" s="13">
        <v>-95.161290322580697</v>
      </c>
      <c r="AB158" s="5">
        <v>76.744186046511601</v>
      </c>
      <c r="AC158" s="5">
        <v>-30.653266331658301</v>
      </c>
      <c r="AD158" s="5">
        <v>-6.5789473684210504</v>
      </c>
      <c r="AF158" s="13">
        <v>-50.943396226415103</v>
      </c>
      <c r="AG158" s="5">
        <v>40.816326530612201</v>
      </c>
      <c r="AH158" s="5">
        <v>-82.524271844660205</v>
      </c>
      <c r="AI158" s="5">
        <v>-75.543478260869605</v>
      </c>
      <c r="AK158" s="13">
        <v>-95.8333333333333</v>
      </c>
      <c r="AL158" s="5">
        <v>35.114503816793899</v>
      </c>
      <c r="AM158" s="5">
        <v>-96.026490066225193</v>
      </c>
      <c r="AN158" s="5">
        <v>-54.922279792746103</v>
      </c>
      <c r="AP158" s="13">
        <v>-12.9032258064516</v>
      </c>
      <c r="AQ158" s="5">
        <v>0.86206896551724799</v>
      </c>
      <c r="AR158" s="5">
        <v>-23.943661971830998</v>
      </c>
      <c r="AS158" s="5">
        <v>-18.725099601593602</v>
      </c>
      <c r="AU158" s="13">
        <v>-14.044943820224701</v>
      </c>
      <c r="AV158" s="5">
        <v>4.1322314049586701</v>
      </c>
      <c r="AW158" s="5">
        <v>-9.5477386934673305</v>
      </c>
      <c r="AX158" s="5">
        <v>-25</v>
      </c>
    </row>
    <row r="159" spans="1:51" x14ac:dyDescent="0.3">
      <c r="A159" s="28">
        <v>4680</v>
      </c>
      <c r="B159" s="13">
        <v>-83.673469387755105</v>
      </c>
      <c r="C159" s="5">
        <v>11.5702479338843</v>
      </c>
      <c r="D159" s="5">
        <v>-21.965317919075101</v>
      </c>
      <c r="E159" s="5">
        <v>-14.1025641025641</v>
      </c>
      <c r="G159" s="13">
        <v>-73.033707865168495</v>
      </c>
      <c r="H159" s="5">
        <v>39.5833333333333</v>
      </c>
      <c r="I159" s="5">
        <v>-100</v>
      </c>
      <c r="J159" s="5">
        <v>-43.75</v>
      </c>
      <c r="L159" s="13">
        <v>-36.170212765957501</v>
      </c>
      <c r="M159" s="5">
        <v>4.6979865771812097</v>
      </c>
      <c r="N159" s="5">
        <v>-52.739726027397303</v>
      </c>
      <c r="O159" s="5">
        <v>-95.522388059701498</v>
      </c>
      <c r="Q159" s="13">
        <v>-45.652173913043498</v>
      </c>
      <c r="R159" s="5">
        <v>-9.7744360902255707</v>
      </c>
      <c r="S159" s="5">
        <v>-52.808988764044997</v>
      </c>
      <c r="T159" s="5">
        <v>-38.582677165354298</v>
      </c>
      <c r="V159" s="13">
        <v>-10.6741573033708</v>
      </c>
      <c r="W159" s="5">
        <v>2.2222222222222201</v>
      </c>
      <c r="X159" s="5">
        <v>-2.1052631578947398</v>
      </c>
      <c r="Y159" s="5">
        <v>0</v>
      </c>
      <c r="AA159" s="13">
        <v>-95.161290322580697</v>
      </c>
      <c r="AB159" s="5">
        <v>69.767441860465098</v>
      </c>
      <c r="AC159" s="5">
        <v>-42.713567839196003</v>
      </c>
      <c r="AD159" s="5">
        <v>-9.2105263157894708</v>
      </c>
      <c r="AF159" s="13">
        <v>-50.943396226415103</v>
      </c>
      <c r="AG159" s="5">
        <v>40.816326530612201</v>
      </c>
      <c r="AH159" s="5">
        <v>-83.980582524271796</v>
      </c>
      <c r="AI159" s="5">
        <v>-78.804347826086996</v>
      </c>
      <c r="AJ159" s="34" t="s">
        <v>49</v>
      </c>
      <c r="AK159" s="13">
        <v>-95.8333333333333</v>
      </c>
      <c r="AL159" s="5">
        <v>39.694656488549597</v>
      </c>
      <c r="AM159" s="5">
        <v>-98.013245033112597</v>
      </c>
      <c r="AN159" s="5">
        <v>-59.585492227979302</v>
      </c>
      <c r="AP159" s="13">
        <v>-12.9032258064516</v>
      </c>
      <c r="AQ159" s="5">
        <v>0.86206896551724799</v>
      </c>
      <c r="AR159" s="5">
        <v>-22.5352112676056</v>
      </c>
      <c r="AS159" s="5">
        <v>-16.334661354581701</v>
      </c>
      <c r="AU159" s="13">
        <v>-15.730337078651701</v>
      </c>
      <c r="AV159" s="5">
        <v>4.1322314049586701</v>
      </c>
      <c r="AW159" s="5">
        <v>-24.623115577889401</v>
      </c>
      <c r="AX159" s="5">
        <v>-40.3061224489796</v>
      </c>
    </row>
    <row r="160" spans="1:51" x14ac:dyDescent="0.3">
      <c r="A160" s="28">
        <v>4710</v>
      </c>
      <c r="B160" s="13">
        <v>-85.714285714285694</v>
      </c>
      <c r="C160" s="5">
        <v>11.5702479338843</v>
      </c>
      <c r="D160" s="5">
        <v>-20.231213872832399</v>
      </c>
      <c r="E160" s="5">
        <v>-14.1025641025641</v>
      </c>
      <c r="G160" s="13">
        <v>-76.404494382022506</v>
      </c>
      <c r="H160" s="5">
        <v>41.6666666666667</v>
      </c>
      <c r="I160" s="5">
        <v>-100</v>
      </c>
      <c r="J160" s="5">
        <v>-41.6666666666667</v>
      </c>
      <c r="L160" s="13">
        <v>-36.170212765957501</v>
      </c>
      <c r="M160" s="5">
        <v>4.6979865771812097</v>
      </c>
      <c r="N160" s="5">
        <v>-52.739726027397303</v>
      </c>
      <c r="O160" s="5">
        <v>-95.522388059701498</v>
      </c>
      <c r="Q160" s="13">
        <v>-47.826086956521699</v>
      </c>
      <c r="R160" s="5">
        <v>-12.030075187969899</v>
      </c>
      <c r="S160" s="5">
        <v>-62.921348314606703</v>
      </c>
      <c r="T160" s="5">
        <v>-50.393700787401599</v>
      </c>
      <c r="V160" s="13">
        <v>-7.3033707865168598</v>
      </c>
      <c r="W160" s="5">
        <v>2.2222222222222201</v>
      </c>
      <c r="X160" s="5">
        <v>-3.6842105263157898</v>
      </c>
      <c r="Y160" s="5">
        <v>-1.5384615384615401</v>
      </c>
      <c r="AA160" s="13">
        <v>-95.161290322580697</v>
      </c>
      <c r="AB160" s="5">
        <v>65.116279069767401</v>
      </c>
      <c r="AC160" s="5">
        <v>-57.788944723618101</v>
      </c>
      <c r="AD160" s="5">
        <v>-13.157894736842101</v>
      </c>
      <c r="AF160" s="13">
        <v>-52.830188679245303</v>
      </c>
      <c r="AG160" s="5">
        <v>40.816326530612201</v>
      </c>
      <c r="AH160" s="5">
        <v>-85.4368932038835</v>
      </c>
      <c r="AI160" s="5">
        <v>-80.434782608695699</v>
      </c>
      <c r="AK160" s="13">
        <v>-95.8333333333333</v>
      </c>
      <c r="AL160" s="5">
        <v>41.984732824427503</v>
      </c>
      <c r="AM160" s="5">
        <v>-98.013245033112597</v>
      </c>
      <c r="AN160" s="5">
        <v>-58.031088082901597</v>
      </c>
      <c r="AP160" s="13">
        <v>-12.9032258064516</v>
      </c>
      <c r="AQ160" s="5">
        <v>0.86206896551724799</v>
      </c>
      <c r="AR160" s="5">
        <v>-22.5352112676056</v>
      </c>
      <c r="AS160" s="5">
        <v>-17.529880478087701</v>
      </c>
      <c r="AU160" s="13">
        <v>-22.471910112359598</v>
      </c>
      <c r="AV160" s="5">
        <v>4.1322314049586701</v>
      </c>
      <c r="AW160" s="5">
        <v>-29.145728643216099</v>
      </c>
      <c r="AX160" s="5">
        <v>-47.959183673469397</v>
      </c>
    </row>
    <row r="161" spans="1:50" x14ac:dyDescent="0.3">
      <c r="A161" s="28">
        <v>4740</v>
      </c>
      <c r="B161" s="13">
        <v>-85.714285714285694</v>
      </c>
      <c r="C161" s="5">
        <v>11.5702479338843</v>
      </c>
      <c r="D161" s="5">
        <v>-21.965317919075101</v>
      </c>
      <c r="E161" s="5">
        <v>-15.384615384615399</v>
      </c>
      <c r="G161" s="13">
        <v>-76.404494382022506</v>
      </c>
      <c r="H161" s="5">
        <v>41.6666666666667</v>
      </c>
      <c r="I161" s="5">
        <v>-97.058823529411796</v>
      </c>
      <c r="J161" s="5">
        <v>-41.6666666666667</v>
      </c>
      <c r="L161" s="13">
        <v>-36.170212765957501</v>
      </c>
      <c r="M161" s="5">
        <v>4.6979865771812097</v>
      </c>
      <c r="N161" s="5">
        <v>-52.739726027397303</v>
      </c>
      <c r="O161" s="5">
        <v>-95.522388059701498</v>
      </c>
      <c r="Q161" s="13">
        <v>-54.347826086956502</v>
      </c>
      <c r="R161" s="5">
        <v>-12.030075187969899</v>
      </c>
      <c r="S161" s="5">
        <v>-74.719101123595493</v>
      </c>
      <c r="T161" s="5">
        <v>-64.566929133858295</v>
      </c>
      <c r="V161" s="13">
        <v>-3.9325842696629301</v>
      </c>
      <c r="W161" s="5">
        <v>0</v>
      </c>
      <c r="X161" s="5">
        <v>1.0526315789473599</v>
      </c>
      <c r="Y161" s="5">
        <v>1.5384615384615401</v>
      </c>
      <c r="AA161" s="13">
        <v>-95.161290322580697</v>
      </c>
      <c r="AB161" s="5">
        <v>65.116279069767401</v>
      </c>
      <c r="AC161" s="5">
        <v>-59.2964824120603</v>
      </c>
      <c r="AD161" s="5">
        <v>-13.157894736842101</v>
      </c>
      <c r="AF161" s="13">
        <v>-60.377358490566003</v>
      </c>
      <c r="AG161" s="5">
        <v>42.857142857142897</v>
      </c>
      <c r="AH161" s="5">
        <v>-92.718446601941807</v>
      </c>
      <c r="AI161" s="5">
        <v>-91.847826086956502</v>
      </c>
      <c r="AK161" s="13">
        <v>-95.8333333333333</v>
      </c>
      <c r="AL161" s="5">
        <v>44.274809160305402</v>
      </c>
      <c r="AM161" s="5">
        <v>-98.013245033112597</v>
      </c>
      <c r="AN161" s="5">
        <v>-58.031088082901597</v>
      </c>
      <c r="AP161" s="13">
        <v>-11.5207373271889</v>
      </c>
      <c r="AQ161" s="5">
        <v>3.4482758620689702</v>
      </c>
      <c r="AR161" s="5">
        <v>-23.943661971830998</v>
      </c>
      <c r="AS161" s="5">
        <v>-17.529880478087701</v>
      </c>
      <c r="AU161" s="13">
        <v>-32.5842696629214</v>
      </c>
      <c r="AV161" s="5">
        <v>6.61157024793388</v>
      </c>
      <c r="AW161" s="5">
        <v>-20.100502512562802</v>
      </c>
      <c r="AX161" s="5">
        <v>-40.3061224489796</v>
      </c>
    </row>
    <row r="162" spans="1:50" x14ac:dyDescent="0.3">
      <c r="A162" s="28">
        <v>4770</v>
      </c>
      <c r="B162" s="13">
        <v>-85.714285714285694</v>
      </c>
      <c r="C162" s="5">
        <v>11.5702479338843</v>
      </c>
      <c r="D162" s="5">
        <v>-21.965317919075101</v>
      </c>
      <c r="E162" s="5">
        <v>-15.384615384615399</v>
      </c>
      <c r="G162" s="13">
        <v>-76.404494382022506</v>
      </c>
      <c r="H162" s="5">
        <v>41.6666666666667</v>
      </c>
      <c r="I162" s="5">
        <v>-97.058823529411796</v>
      </c>
      <c r="J162" s="5">
        <v>-41.6666666666667</v>
      </c>
      <c r="L162" s="13">
        <v>-34.042553191489397</v>
      </c>
      <c r="M162" s="5">
        <v>4.6979865771812097</v>
      </c>
      <c r="N162" s="5">
        <v>-50.684931506849303</v>
      </c>
      <c r="O162" s="5">
        <v>-95.522388059701498</v>
      </c>
      <c r="Q162" s="13">
        <v>-60.869565217391298</v>
      </c>
      <c r="R162" s="5">
        <v>-12.030075187969899</v>
      </c>
      <c r="S162" s="5">
        <v>-78.089887640449405</v>
      </c>
      <c r="T162" s="5">
        <v>-66.929133858267704</v>
      </c>
      <c r="V162" s="13">
        <v>-2.2471910112359601</v>
      </c>
      <c r="W162" s="5">
        <v>0</v>
      </c>
      <c r="X162" s="5">
        <v>-2.1052631578947398</v>
      </c>
      <c r="Y162" s="5">
        <v>0</v>
      </c>
      <c r="AA162" s="13">
        <v>-95.161290322580697</v>
      </c>
      <c r="AB162" s="5">
        <v>65.116279069767401</v>
      </c>
      <c r="AC162" s="5">
        <v>-59.2964824120603</v>
      </c>
      <c r="AD162" s="5">
        <v>-14.473684210526301</v>
      </c>
      <c r="AF162" s="13">
        <v>-64.150943396226396</v>
      </c>
      <c r="AG162" s="5">
        <v>46.938775510204103</v>
      </c>
      <c r="AH162" s="5">
        <v>-97.087378640776706</v>
      </c>
      <c r="AI162" s="5">
        <v>-95.108695652173907</v>
      </c>
      <c r="AK162" s="13">
        <v>-95.8333333333333</v>
      </c>
      <c r="AL162" s="5">
        <v>46.564885496183201</v>
      </c>
      <c r="AM162" s="5">
        <v>-98.013245033112597</v>
      </c>
      <c r="AN162" s="5">
        <v>-56.4766839378238</v>
      </c>
      <c r="AP162" s="13">
        <v>-10.138248847926301</v>
      </c>
      <c r="AQ162" s="5">
        <v>0.86206896551724799</v>
      </c>
      <c r="AR162" s="5">
        <v>-23.943661971830998</v>
      </c>
      <c r="AS162" s="5">
        <v>-17.529880478087701</v>
      </c>
      <c r="AU162" s="13">
        <v>-30.898876404494398</v>
      </c>
      <c r="AV162" s="5">
        <v>9.0909090909090899</v>
      </c>
      <c r="AW162" s="5">
        <v>-17.085427135678401</v>
      </c>
      <c r="AX162" s="5">
        <v>-38.775510204081598</v>
      </c>
    </row>
    <row r="163" spans="1:50" x14ac:dyDescent="0.3">
      <c r="A163" s="28">
        <v>4800</v>
      </c>
      <c r="B163" s="13">
        <v>-87.755102040816297</v>
      </c>
      <c r="C163" s="5">
        <v>11.5702479338843</v>
      </c>
      <c r="D163" s="5">
        <v>-20.231213872832399</v>
      </c>
      <c r="E163" s="5">
        <v>-15.384615384615399</v>
      </c>
      <c r="G163" s="13">
        <v>-76.404494382022506</v>
      </c>
      <c r="H163" s="5">
        <v>41.6666666666667</v>
      </c>
      <c r="I163" s="5">
        <v>-97.058823529411796</v>
      </c>
      <c r="J163" s="5">
        <v>-41.6666666666667</v>
      </c>
      <c r="L163" s="13">
        <v>-29.787234042553202</v>
      </c>
      <c r="M163" s="5">
        <v>2.6845637583892699</v>
      </c>
      <c r="N163" s="5">
        <v>-52.739726027397303</v>
      </c>
      <c r="O163" s="5">
        <v>-95.522388059701498</v>
      </c>
      <c r="Q163" s="13">
        <v>-63.043478260869598</v>
      </c>
      <c r="R163" s="5">
        <v>-12.030075187969899</v>
      </c>
      <c r="S163" s="5">
        <v>-84.831460674157299</v>
      </c>
      <c r="T163" s="5">
        <v>-74.015748031496102</v>
      </c>
      <c r="V163" s="13">
        <v>1.1235955056179701</v>
      </c>
      <c r="W163" s="5">
        <v>0</v>
      </c>
      <c r="X163" s="5">
        <v>1.0526315789473599</v>
      </c>
      <c r="Y163" s="5">
        <v>0</v>
      </c>
      <c r="AA163" s="13">
        <v>-95.161290322580697</v>
      </c>
      <c r="AB163" s="5">
        <v>62.790697674418603</v>
      </c>
      <c r="AC163" s="5">
        <v>-65.326633165829094</v>
      </c>
      <c r="AD163" s="5">
        <v>-17.105263157894701</v>
      </c>
      <c r="AF163" s="13">
        <v>-62.264150943396203</v>
      </c>
      <c r="AG163" s="5">
        <v>51.020408163265301</v>
      </c>
      <c r="AH163" s="5">
        <v>-98.543689320388395</v>
      </c>
      <c r="AI163" s="5">
        <v>-95.108695652173907</v>
      </c>
      <c r="AK163" s="13">
        <v>-95.8333333333333</v>
      </c>
      <c r="AL163" s="5">
        <v>48.8549618320611</v>
      </c>
      <c r="AM163" s="5">
        <v>-98.013245033112597</v>
      </c>
      <c r="AN163" s="5">
        <v>-54.922279792746103</v>
      </c>
      <c r="AP163" s="13">
        <v>-8.7557603686635908</v>
      </c>
      <c r="AQ163" s="5">
        <v>0.86206896551724799</v>
      </c>
      <c r="AR163" s="5">
        <v>-26.760563380281699</v>
      </c>
      <c r="AS163" s="5">
        <v>-19.920318725099602</v>
      </c>
      <c r="AU163" s="13">
        <v>-25.842696629213499</v>
      </c>
      <c r="AV163" s="5">
        <v>9.0909090909090899</v>
      </c>
      <c r="AW163" s="5">
        <v>-18.5929648241206</v>
      </c>
      <c r="AX163" s="5">
        <v>-41.836734693877503</v>
      </c>
    </row>
    <row r="164" spans="1:50" x14ac:dyDescent="0.3">
      <c r="A164" s="28">
        <v>4830</v>
      </c>
      <c r="B164" s="13">
        <v>-87.755102040816297</v>
      </c>
      <c r="C164" s="5">
        <v>14.049586776859501</v>
      </c>
      <c r="D164" s="5">
        <v>-21.965317919075101</v>
      </c>
      <c r="E164" s="5">
        <v>-15.384615384615399</v>
      </c>
      <c r="G164" s="13">
        <v>-79.775280898876403</v>
      </c>
      <c r="H164" s="5">
        <v>41.6666666666667</v>
      </c>
      <c r="I164" s="5">
        <v>-97.058823529411796</v>
      </c>
      <c r="J164" s="5">
        <v>-41.6666666666667</v>
      </c>
      <c r="L164" s="13">
        <v>-29.787234042553202</v>
      </c>
      <c r="M164" s="5">
        <v>2.6845637583892699</v>
      </c>
      <c r="N164" s="5">
        <v>-52.739726027397303</v>
      </c>
      <c r="O164" s="5">
        <v>-97.761194029850799</v>
      </c>
      <c r="Q164" s="13">
        <v>-65.2173913043478</v>
      </c>
      <c r="R164" s="5">
        <v>-9.7744360902255707</v>
      </c>
      <c r="S164" s="5">
        <v>-89.887640449438194</v>
      </c>
      <c r="T164" s="5">
        <v>-78.740157480315006</v>
      </c>
      <c r="V164" s="13">
        <v>1.1235955056179701</v>
      </c>
      <c r="W164" s="5">
        <v>0</v>
      </c>
      <c r="X164" s="5">
        <v>1.0526315789473599</v>
      </c>
      <c r="Y164" s="5">
        <v>0</v>
      </c>
      <c r="Z164" s="34" t="s">
        <v>54</v>
      </c>
      <c r="AA164" s="13">
        <v>-95.161290322580697</v>
      </c>
      <c r="AB164" s="5">
        <v>60.465116279069797</v>
      </c>
      <c r="AC164" s="5">
        <v>-60.804020100502498</v>
      </c>
      <c r="AD164" s="5">
        <v>-17.105263157894701</v>
      </c>
      <c r="AF164" s="13">
        <v>-62.264150943396203</v>
      </c>
      <c r="AG164" s="5">
        <v>57.142857142857103</v>
      </c>
      <c r="AH164" s="5">
        <v>-97.087378640776706</v>
      </c>
      <c r="AI164" s="5">
        <v>-93.478260869565204</v>
      </c>
      <c r="AK164" s="13">
        <v>-97.9166666666667</v>
      </c>
      <c r="AL164" s="5">
        <v>51.1450381679389</v>
      </c>
      <c r="AM164" s="5">
        <v>-98.013245033112597</v>
      </c>
      <c r="AN164" s="5">
        <v>-61.139896373056999</v>
      </c>
      <c r="AP164" s="13">
        <v>-10.138248847926301</v>
      </c>
      <c r="AQ164" s="5">
        <v>0.86206896551724799</v>
      </c>
      <c r="AR164" s="5">
        <v>-28.169014084507001</v>
      </c>
      <c r="AS164" s="5">
        <v>-21.115537848605602</v>
      </c>
      <c r="AT164" s="34" t="s">
        <v>48</v>
      </c>
      <c r="AU164" s="13">
        <v>-24.157303370786501</v>
      </c>
      <c r="AV164" s="5">
        <v>6.61157024793388</v>
      </c>
      <c r="AW164" s="5">
        <v>-17.085427135678401</v>
      </c>
      <c r="AX164" s="5">
        <v>-38.775510204081598</v>
      </c>
    </row>
    <row r="165" spans="1:50" x14ac:dyDescent="0.3">
      <c r="A165" s="28">
        <v>4860</v>
      </c>
      <c r="B165" s="13">
        <v>-87.755102040816297</v>
      </c>
      <c r="C165" s="5">
        <v>14.049586776859501</v>
      </c>
      <c r="D165" s="5">
        <v>-21.965317919075101</v>
      </c>
      <c r="E165" s="5">
        <v>-15.384615384615399</v>
      </c>
      <c r="G165" s="13">
        <v>-79.775280898876403</v>
      </c>
      <c r="H165" s="5">
        <v>43.75</v>
      </c>
      <c r="I165" s="5">
        <v>-97.058823529411796</v>
      </c>
      <c r="J165" s="5">
        <v>-43.75</v>
      </c>
      <c r="L165" s="13">
        <v>-29.787234042553202</v>
      </c>
      <c r="M165" s="5">
        <v>2.6845637583892699</v>
      </c>
      <c r="N165" s="5">
        <v>-54.794520547945197</v>
      </c>
      <c r="O165" s="5">
        <v>-97.761194029850799</v>
      </c>
      <c r="Q165" s="13">
        <v>-67.391304347826093</v>
      </c>
      <c r="R165" s="5">
        <v>-9.7744360902255707</v>
      </c>
      <c r="S165" s="5">
        <v>-91.573033707865207</v>
      </c>
      <c r="T165" s="5">
        <v>-78.740157480315006</v>
      </c>
      <c r="V165" s="13">
        <v>-0.56179775280899302</v>
      </c>
      <c r="W165" s="5">
        <v>0</v>
      </c>
      <c r="X165" s="5">
        <v>4.2105263157894699</v>
      </c>
      <c r="Y165" s="5">
        <v>1.5384615384615401</v>
      </c>
      <c r="AA165" s="13">
        <v>-95.161290322580697</v>
      </c>
      <c r="AB165" s="5">
        <v>58.139534883720899</v>
      </c>
      <c r="AC165" s="5">
        <v>-62.311557788944697</v>
      </c>
      <c r="AD165" s="5">
        <v>-17.105263157894701</v>
      </c>
      <c r="AF165" s="13">
        <v>-66.037735849056602</v>
      </c>
      <c r="AG165" s="5">
        <v>63.265306122448997</v>
      </c>
      <c r="AH165" s="5">
        <v>-98.543689320388395</v>
      </c>
      <c r="AI165" s="5">
        <v>-95.108695652173907</v>
      </c>
      <c r="AK165" s="13">
        <v>-97.9166666666667</v>
      </c>
      <c r="AL165" s="5">
        <v>53.435114503816799</v>
      </c>
      <c r="AM165" s="5">
        <v>-98.013245033112597</v>
      </c>
      <c r="AN165" s="5">
        <v>-61.139896373056999</v>
      </c>
      <c r="AP165" s="13">
        <v>-14.285714285714301</v>
      </c>
      <c r="AQ165" s="5">
        <v>0.86206896551724799</v>
      </c>
      <c r="AR165" s="5">
        <v>-28.169014084507001</v>
      </c>
      <c r="AS165" s="5">
        <v>-21.115537848605602</v>
      </c>
      <c r="AU165" s="13">
        <v>-24.157303370786501</v>
      </c>
      <c r="AV165" s="5">
        <v>6.61157024793388</v>
      </c>
      <c r="AW165" s="5">
        <v>-12.5628140703518</v>
      </c>
      <c r="AX165" s="5">
        <v>-34.183673469387799</v>
      </c>
    </row>
    <row r="166" spans="1:50" x14ac:dyDescent="0.3">
      <c r="A166" s="28">
        <v>4890</v>
      </c>
      <c r="B166" s="13">
        <v>-85.714285714285694</v>
      </c>
      <c r="C166" s="5">
        <v>14.049586776859501</v>
      </c>
      <c r="D166" s="5">
        <v>-20.231213872832399</v>
      </c>
      <c r="E166" s="5">
        <v>-14.1025641025641</v>
      </c>
      <c r="G166" s="13">
        <v>-76.404494382022506</v>
      </c>
      <c r="H166" s="5">
        <v>43.75</v>
      </c>
      <c r="I166" s="5">
        <v>-97.058823529411796</v>
      </c>
      <c r="J166" s="5">
        <v>-45.8333333333333</v>
      </c>
      <c r="L166" s="13">
        <v>-29.787234042553202</v>
      </c>
      <c r="M166" s="5">
        <v>2.6845637583892699</v>
      </c>
      <c r="N166" s="5">
        <v>-58.904109589041099</v>
      </c>
      <c r="O166" s="5">
        <v>-97.761194029850799</v>
      </c>
      <c r="Q166" s="13">
        <v>-67.391304347826093</v>
      </c>
      <c r="R166" s="5">
        <v>-7.5187969924812101</v>
      </c>
      <c r="S166" s="5">
        <v>-93.258426966292106</v>
      </c>
      <c r="T166" s="5">
        <v>-78.740157480315006</v>
      </c>
      <c r="U166" s="34" t="s">
        <v>49</v>
      </c>
      <c r="V166" s="13">
        <v>1.1235955056179701</v>
      </c>
      <c r="W166" s="5">
        <v>0</v>
      </c>
      <c r="X166" s="5">
        <v>-3.6842105263157898</v>
      </c>
      <c r="Y166" s="5">
        <v>7.6923076923076898</v>
      </c>
      <c r="AA166" s="13">
        <v>-95.161290322580697</v>
      </c>
      <c r="AB166" s="5">
        <v>55.8139534883721</v>
      </c>
      <c r="AC166" s="5">
        <v>-68.341708542713604</v>
      </c>
      <c r="AD166" s="5">
        <v>-18.421052631578899</v>
      </c>
      <c r="AF166" s="13">
        <v>-64.150943396226396</v>
      </c>
      <c r="AG166" s="5">
        <v>65.306122448979593</v>
      </c>
      <c r="AH166" s="5">
        <v>-98.543689320388395</v>
      </c>
      <c r="AI166" s="5">
        <v>-95.108695652173907</v>
      </c>
      <c r="AK166" s="13">
        <v>-97.9166666666667</v>
      </c>
      <c r="AL166" s="5">
        <v>55.725190839694697</v>
      </c>
      <c r="AM166" s="5">
        <v>-98.013245033112597</v>
      </c>
      <c r="AN166" s="5">
        <v>-56.4766839378238</v>
      </c>
      <c r="AP166" s="13">
        <v>-14.285714285714301</v>
      </c>
      <c r="AQ166" s="5">
        <v>0.86206896551724799</v>
      </c>
      <c r="AR166" s="5">
        <v>-30.985915492957702</v>
      </c>
      <c r="AS166" s="5">
        <v>-19.920318725099602</v>
      </c>
      <c r="AU166" s="13">
        <v>-22.471910112359598</v>
      </c>
      <c r="AV166" s="5">
        <v>6.61157024793388</v>
      </c>
      <c r="AW166" s="5">
        <v>-14.070351758794001</v>
      </c>
      <c r="AX166" s="5">
        <v>-35.714285714285701</v>
      </c>
    </row>
    <row r="167" spans="1:50" x14ac:dyDescent="0.3">
      <c r="A167" s="28">
        <v>4920</v>
      </c>
      <c r="B167" s="13">
        <v>-85.714285714285694</v>
      </c>
      <c r="C167" s="5">
        <v>16.528925619834698</v>
      </c>
      <c r="D167" s="5">
        <v>-20.231213872832399</v>
      </c>
      <c r="E167" s="5">
        <v>-14.1025641025641</v>
      </c>
      <c r="G167" s="13">
        <v>-79.775280898876403</v>
      </c>
      <c r="H167" s="5">
        <v>43.75</v>
      </c>
      <c r="I167" s="5">
        <v>-97.058823529411796</v>
      </c>
      <c r="J167" s="5">
        <v>-45.8333333333333</v>
      </c>
      <c r="K167" s="34" t="s">
        <v>49</v>
      </c>
      <c r="L167" s="13">
        <v>-31.914893617021299</v>
      </c>
      <c r="M167" s="5">
        <v>2.6845637583892699</v>
      </c>
      <c r="N167" s="5">
        <v>-58.904109589041099</v>
      </c>
      <c r="O167" s="5">
        <v>-97.761194029850799</v>
      </c>
      <c r="P167" s="34" t="s">
        <v>47</v>
      </c>
      <c r="Q167" s="13">
        <v>-67.391304347826093</v>
      </c>
      <c r="R167" s="5">
        <v>-7.5187969924812101</v>
      </c>
      <c r="S167" s="5">
        <v>-93.258426966292106</v>
      </c>
      <c r="T167" s="5">
        <v>-78.740157480315006</v>
      </c>
      <c r="V167" s="13">
        <v>4.4943820224719104</v>
      </c>
      <c r="W167" s="5">
        <v>0</v>
      </c>
      <c r="X167" s="5">
        <v>-8.4210526315789505</v>
      </c>
      <c r="Y167" s="5">
        <v>-6.1538461538461497</v>
      </c>
      <c r="AA167" s="13">
        <v>-95.161290322580697</v>
      </c>
      <c r="AB167" s="5">
        <v>55.8139534883721</v>
      </c>
      <c r="AC167" s="5">
        <v>-72.8643216080402</v>
      </c>
      <c r="AD167" s="5">
        <v>-19.7368421052632</v>
      </c>
      <c r="AF167" s="13">
        <v>-64.150943396226396</v>
      </c>
      <c r="AG167" s="5">
        <v>65.306122448979593</v>
      </c>
      <c r="AH167" s="5">
        <v>-97.087378640776706</v>
      </c>
      <c r="AI167" s="5">
        <v>-95.108695652173907</v>
      </c>
      <c r="AK167" s="13">
        <v>-95.8333333333333</v>
      </c>
      <c r="AL167" s="5">
        <v>55.725190839694697</v>
      </c>
      <c r="AM167" s="5">
        <v>-96.026490066225193</v>
      </c>
      <c r="AN167" s="5">
        <v>-51.813471502590701</v>
      </c>
      <c r="AP167" s="13">
        <v>-15.668202764977</v>
      </c>
      <c r="AQ167" s="5">
        <v>0.86206896551724799</v>
      </c>
      <c r="AR167" s="5">
        <v>-42.253521126760603</v>
      </c>
      <c r="AS167" s="5">
        <v>-33.067729083665299</v>
      </c>
      <c r="AU167" s="13">
        <v>-19.101123595505602</v>
      </c>
      <c r="AV167" s="5">
        <v>4.1322314049586701</v>
      </c>
      <c r="AW167" s="5">
        <v>-17.085427135678401</v>
      </c>
      <c r="AX167" s="5">
        <v>-37.244897959183703</v>
      </c>
    </row>
    <row r="168" spans="1:50" x14ac:dyDescent="0.3">
      <c r="A168" s="28">
        <v>4950</v>
      </c>
      <c r="B168" s="13">
        <v>-85.714285714285694</v>
      </c>
      <c r="C168" s="5">
        <v>16.528925619834698</v>
      </c>
      <c r="D168" s="5">
        <v>-20.231213872832399</v>
      </c>
      <c r="E168" s="5">
        <v>-14.1025641025641</v>
      </c>
      <c r="G168" s="13">
        <v>-79.775280898876403</v>
      </c>
      <c r="H168" s="5">
        <v>43.75</v>
      </c>
      <c r="I168" s="5">
        <v>-100</v>
      </c>
      <c r="J168" s="5">
        <v>-47.9166666666667</v>
      </c>
      <c r="L168" s="13">
        <v>-36.170212765957501</v>
      </c>
      <c r="M168" s="5">
        <v>4.6979865771812097</v>
      </c>
      <c r="N168" s="5">
        <v>-58.904109589041099</v>
      </c>
      <c r="O168" s="5">
        <v>-97.761194029850799</v>
      </c>
      <c r="Q168" s="13">
        <v>-67.391304347826093</v>
      </c>
      <c r="R168" s="5">
        <v>-5.2631578947368496</v>
      </c>
      <c r="S168" s="5">
        <v>-98.314606741573002</v>
      </c>
      <c r="T168" s="5">
        <v>-92.913385826771702</v>
      </c>
      <c r="V168" s="13">
        <v>-0.56179775280899302</v>
      </c>
      <c r="W168" s="5">
        <v>2.2222222222222201</v>
      </c>
      <c r="X168" s="5">
        <v>-8.4210526315789505</v>
      </c>
      <c r="Y168" s="5">
        <v>-9.2307692307692299</v>
      </c>
      <c r="AA168" s="13">
        <v>-95.161290322580697</v>
      </c>
      <c r="AB168" s="5">
        <v>55.8139534883721</v>
      </c>
      <c r="AC168" s="5">
        <v>-74.371859296482398</v>
      </c>
      <c r="AD168" s="5">
        <v>-19.7368421052632</v>
      </c>
      <c r="AF168" s="13">
        <v>-64.150943396226396</v>
      </c>
      <c r="AG168" s="5">
        <v>65.306122448979593</v>
      </c>
      <c r="AH168" s="5">
        <v>-98.543689320388395</v>
      </c>
      <c r="AI168" s="5">
        <v>-96.739130434782595</v>
      </c>
      <c r="AK168" s="13">
        <v>-95.8333333333333</v>
      </c>
      <c r="AL168" s="5">
        <v>58.015267175572497</v>
      </c>
      <c r="AM168" s="5">
        <v>-96.026490066225193</v>
      </c>
      <c r="AN168" s="5">
        <v>-53.367875647668399</v>
      </c>
      <c r="AO168" s="34" t="s">
        <v>49</v>
      </c>
      <c r="AP168" s="13">
        <v>-23.963133640553</v>
      </c>
      <c r="AQ168" s="5">
        <v>0.86206896551724799</v>
      </c>
      <c r="AR168" s="5">
        <v>-46.478873239436602</v>
      </c>
      <c r="AS168" s="5">
        <v>-40.239043824701199</v>
      </c>
      <c r="AU168" s="13">
        <v>-19.101123595505602</v>
      </c>
      <c r="AV168" s="5">
        <v>4.1322314049586701</v>
      </c>
      <c r="AW168" s="5">
        <v>-17.085427135678401</v>
      </c>
      <c r="AX168" s="5">
        <v>-40.3061224489796</v>
      </c>
    </row>
    <row r="169" spans="1:50" x14ac:dyDescent="0.3">
      <c r="A169" s="28">
        <v>4980</v>
      </c>
      <c r="B169" s="13">
        <v>-85.714285714285694</v>
      </c>
      <c r="C169" s="5">
        <v>16.528925619834698</v>
      </c>
      <c r="D169" s="5">
        <v>-18.4971098265896</v>
      </c>
      <c r="E169" s="5">
        <v>-12.8205128205128</v>
      </c>
      <c r="G169" s="13">
        <v>-86.516853932584297</v>
      </c>
      <c r="H169" s="5">
        <v>45.8333333333333</v>
      </c>
      <c r="I169" s="5">
        <v>-100</v>
      </c>
      <c r="J169" s="5">
        <v>-68.75</v>
      </c>
      <c r="L169" s="13">
        <v>-36.170212765957501</v>
      </c>
      <c r="M169" s="5">
        <v>4.6979865771812097</v>
      </c>
      <c r="N169" s="5">
        <v>-69.178082191780803</v>
      </c>
      <c r="O169" s="5">
        <v>-100</v>
      </c>
      <c r="Q169" s="13">
        <v>-76.086956521739097</v>
      </c>
      <c r="R169" s="5">
        <v>-5.2631578947368496</v>
      </c>
      <c r="S169" s="5">
        <v>-100</v>
      </c>
      <c r="T169" s="5">
        <v>-97.637795275590605</v>
      </c>
      <c r="V169" s="13">
        <v>-2.2471910112359601</v>
      </c>
      <c r="W169" s="5">
        <v>0</v>
      </c>
      <c r="X169" s="5">
        <v>-11.578947368421099</v>
      </c>
      <c r="Y169" s="5">
        <v>-7.6923076923076898</v>
      </c>
      <c r="AA169" s="13">
        <v>-95.161290322580697</v>
      </c>
      <c r="AB169" s="5">
        <v>55.8139534883721</v>
      </c>
      <c r="AC169" s="5">
        <v>-72.8643216080402</v>
      </c>
      <c r="AD169" s="5">
        <v>-18.421052631578899</v>
      </c>
      <c r="AF169" s="13">
        <v>-67.924528301886795</v>
      </c>
      <c r="AG169" s="5">
        <v>65.306122448979593</v>
      </c>
      <c r="AH169" s="5">
        <v>-98.543689320388395</v>
      </c>
      <c r="AI169" s="5">
        <v>-98.369565217391298</v>
      </c>
      <c r="AK169" s="13">
        <v>-97.9166666666667</v>
      </c>
      <c r="AL169" s="5">
        <v>58.015267175572497</v>
      </c>
      <c r="AM169" s="5">
        <v>-96.026490066225193</v>
      </c>
      <c r="AN169" s="5">
        <v>-54.922279792746103</v>
      </c>
      <c r="AP169" s="13">
        <v>-29.493087557603701</v>
      </c>
      <c r="AQ169" s="5">
        <v>0.86206896551724799</v>
      </c>
      <c r="AR169" s="5">
        <v>-43.661971830985898</v>
      </c>
      <c r="AS169" s="5">
        <v>-37.848605577689298</v>
      </c>
      <c r="AU169" s="13">
        <v>-20.7865168539326</v>
      </c>
      <c r="AV169" s="5">
        <v>4.1322314049586701</v>
      </c>
      <c r="AW169" s="5">
        <v>-17.085427135678401</v>
      </c>
      <c r="AX169" s="5">
        <v>-41.836734693877503</v>
      </c>
    </row>
    <row r="170" spans="1:50" x14ac:dyDescent="0.3">
      <c r="A170" s="28">
        <v>5010</v>
      </c>
      <c r="B170" s="13">
        <v>-87.755102040816297</v>
      </c>
      <c r="C170" s="5">
        <v>16.528925619834698</v>
      </c>
      <c r="D170" s="5">
        <v>-20.231213872832399</v>
      </c>
      <c r="E170" s="5">
        <v>-12.8205128205128</v>
      </c>
      <c r="G170" s="13">
        <v>-89.887640449438194</v>
      </c>
      <c r="H170" s="5">
        <v>45.8333333333333</v>
      </c>
      <c r="I170" s="5">
        <v>-100</v>
      </c>
      <c r="J170" s="5">
        <v>-83.3333333333333</v>
      </c>
      <c r="L170" s="13">
        <v>-40.425531914893597</v>
      </c>
      <c r="M170" s="5">
        <v>4.6979865771812097</v>
      </c>
      <c r="N170" s="5">
        <v>-71.232876712328803</v>
      </c>
      <c r="O170" s="5">
        <v>-100</v>
      </c>
      <c r="Q170" s="13">
        <v>-80.434782608695699</v>
      </c>
      <c r="R170" s="5">
        <v>-3.0075187969924899</v>
      </c>
      <c r="S170" s="5">
        <v>-100</v>
      </c>
      <c r="T170" s="5">
        <v>-100</v>
      </c>
      <c r="V170" s="13">
        <v>-3.9325842696629301</v>
      </c>
      <c r="W170" s="5">
        <v>0</v>
      </c>
      <c r="X170" s="5">
        <v>-11.578947368421099</v>
      </c>
      <c r="Y170" s="5">
        <v>-10.7692307692308</v>
      </c>
      <c r="AA170" s="13">
        <v>-95.161290322580697</v>
      </c>
      <c r="AB170" s="5">
        <v>55.8139534883721</v>
      </c>
      <c r="AC170" s="5">
        <v>-74.371859296482398</v>
      </c>
      <c r="AD170" s="5">
        <v>-19.7368421052632</v>
      </c>
      <c r="AF170" s="13">
        <v>-71.698113207547195</v>
      </c>
      <c r="AG170" s="5">
        <v>69.387755102040799</v>
      </c>
      <c r="AH170" s="5">
        <v>-100</v>
      </c>
      <c r="AI170" s="5">
        <v>-100</v>
      </c>
      <c r="AK170" s="13">
        <v>-100</v>
      </c>
      <c r="AL170" s="5">
        <v>60.305343511450403</v>
      </c>
      <c r="AM170" s="5">
        <v>-100</v>
      </c>
      <c r="AN170" s="5">
        <v>-79.792746113989594</v>
      </c>
      <c r="AP170" s="13">
        <v>-30.875576036866399</v>
      </c>
      <c r="AQ170" s="5">
        <v>0.86206896551724799</v>
      </c>
      <c r="AR170" s="5">
        <v>-46.478873239436602</v>
      </c>
      <c r="AS170" s="5">
        <v>-40.239043824701199</v>
      </c>
      <c r="AU170" s="13">
        <v>-20.7865168539326</v>
      </c>
      <c r="AV170" s="5">
        <v>4.1322314049586701</v>
      </c>
      <c r="AW170" s="5">
        <v>-20.100502512562802</v>
      </c>
      <c r="AX170" s="5">
        <v>-46.428571428571402</v>
      </c>
    </row>
    <row r="171" spans="1:50" x14ac:dyDescent="0.3">
      <c r="A171" s="28">
        <v>5040</v>
      </c>
      <c r="B171" s="13">
        <v>-87.755102040816297</v>
      </c>
      <c r="C171" s="5">
        <v>16.528925619834698</v>
      </c>
      <c r="D171" s="5">
        <v>-20.231213872832399</v>
      </c>
      <c r="E171" s="5">
        <v>-14.1025641025641</v>
      </c>
      <c r="F171" s="34" t="s">
        <v>48</v>
      </c>
      <c r="G171" s="13">
        <v>-93.258426966292106</v>
      </c>
      <c r="H171" s="5">
        <v>50</v>
      </c>
      <c r="I171" s="5">
        <v>-100</v>
      </c>
      <c r="J171" s="5">
        <v>-85.4166666666667</v>
      </c>
      <c r="L171" s="13">
        <v>-46.808510638297903</v>
      </c>
      <c r="M171" s="5">
        <v>4.6979865771812097</v>
      </c>
      <c r="N171" s="5">
        <v>-73.287671232876704</v>
      </c>
      <c r="O171" s="5">
        <v>-100</v>
      </c>
      <c r="Q171" s="13">
        <v>-82.608695652173907</v>
      </c>
      <c r="R171" s="5">
        <v>-0.75187969924812603</v>
      </c>
      <c r="S171" s="5">
        <v>-100</v>
      </c>
      <c r="T171" s="5">
        <v>-100</v>
      </c>
      <c r="V171" s="13">
        <v>-2.2471910112359601</v>
      </c>
      <c r="W171" s="5">
        <v>0</v>
      </c>
      <c r="X171" s="5">
        <v>-8.4210526315789505</v>
      </c>
      <c r="Y171" s="5">
        <v>-6.1538461538461497</v>
      </c>
      <c r="AA171" s="13">
        <v>-95.161290322580697</v>
      </c>
      <c r="AB171" s="5">
        <v>55.8139534883721</v>
      </c>
      <c r="AC171" s="5">
        <v>-75.879396984924597</v>
      </c>
      <c r="AD171" s="5">
        <v>-18.421052631578899</v>
      </c>
      <c r="AF171" s="13">
        <v>-73.584905660377402</v>
      </c>
      <c r="AG171" s="5">
        <v>73.469387755102105</v>
      </c>
      <c r="AH171" s="5">
        <v>-100</v>
      </c>
      <c r="AI171" s="5">
        <v>-100</v>
      </c>
      <c r="AK171" s="13">
        <v>-100</v>
      </c>
      <c r="AL171" s="5">
        <v>64.885496183206101</v>
      </c>
      <c r="AM171" s="5">
        <v>-100</v>
      </c>
      <c r="AN171" s="5">
        <v>-90.673575129533702</v>
      </c>
      <c r="AP171" s="13">
        <v>-32.258064516128997</v>
      </c>
      <c r="AQ171" s="5">
        <v>0.86206896551724799</v>
      </c>
      <c r="AR171" s="5">
        <v>-49.295774647887299</v>
      </c>
      <c r="AS171" s="5">
        <v>-42.629482071713198</v>
      </c>
      <c r="AU171" s="13">
        <v>-20.7865168539326</v>
      </c>
      <c r="AV171" s="5">
        <v>4.1322314049586701</v>
      </c>
      <c r="AW171" s="5">
        <v>-15.577889447236201</v>
      </c>
      <c r="AX171" s="5">
        <v>-41.836734693877503</v>
      </c>
    </row>
    <row r="172" spans="1:50" x14ac:dyDescent="0.3">
      <c r="A172" s="28">
        <v>5070</v>
      </c>
      <c r="B172" s="13">
        <v>-87.755102040816297</v>
      </c>
      <c r="C172" s="5">
        <v>16.528925619834698</v>
      </c>
      <c r="D172" s="5">
        <v>-23.699421965317899</v>
      </c>
      <c r="E172" s="5">
        <v>-5.1282051282051304</v>
      </c>
      <c r="G172" s="13">
        <v>-93.258426966292106</v>
      </c>
      <c r="H172" s="5">
        <v>52.0833333333333</v>
      </c>
      <c r="I172" s="5">
        <v>-100</v>
      </c>
      <c r="J172" s="5">
        <v>-81.25</v>
      </c>
      <c r="L172" s="13">
        <v>-51.063829787233999</v>
      </c>
      <c r="M172" s="5">
        <v>4.6979865771812097</v>
      </c>
      <c r="N172" s="5">
        <v>-79.452054794520606</v>
      </c>
      <c r="O172" s="5">
        <v>-100</v>
      </c>
      <c r="Q172" s="13">
        <v>-82.608695652173907</v>
      </c>
      <c r="R172" s="5">
        <v>-0.75187969924812603</v>
      </c>
      <c r="S172" s="5">
        <v>-100</v>
      </c>
      <c r="T172" s="5">
        <v>-100</v>
      </c>
      <c r="V172" s="13">
        <v>-2.2471910112359601</v>
      </c>
      <c r="W172" s="5">
        <v>0</v>
      </c>
      <c r="X172" s="5">
        <v>-10</v>
      </c>
      <c r="Y172" s="5">
        <v>-4.6153846153846203</v>
      </c>
      <c r="AA172" s="13">
        <v>-95.161290322580697</v>
      </c>
      <c r="AB172" s="5">
        <v>58.139534883720899</v>
      </c>
      <c r="AC172" s="5">
        <v>-69.849246231155803</v>
      </c>
      <c r="AD172" s="5">
        <v>-17.105263157894701</v>
      </c>
      <c r="AF172" s="13">
        <v>-77.358490566037702</v>
      </c>
      <c r="AG172" s="5">
        <v>77.551020408163296</v>
      </c>
      <c r="AH172" s="5">
        <v>-100</v>
      </c>
      <c r="AI172" s="5">
        <v>-100</v>
      </c>
      <c r="AK172" s="13">
        <v>-100</v>
      </c>
      <c r="AL172" s="5">
        <v>69.465648854961799</v>
      </c>
      <c r="AM172" s="5">
        <v>-100</v>
      </c>
      <c r="AN172" s="5">
        <v>-95.336787564766794</v>
      </c>
      <c r="AP172" s="13">
        <v>-35.023041474654399</v>
      </c>
      <c r="AQ172" s="5">
        <v>3.4482758620689702</v>
      </c>
      <c r="AR172" s="5">
        <v>-42.253521126760603</v>
      </c>
      <c r="AS172" s="5">
        <v>-37.848605577689298</v>
      </c>
      <c r="AU172" s="13">
        <v>-20.7865168539326</v>
      </c>
      <c r="AV172" s="5">
        <v>1.65289256198347</v>
      </c>
      <c r="AW172" s="5">
        <v>-17.085427135678401</v>
      </c>
      <c r="AX172" s="5">
        <v>-43.367346938775498</v>
      </c>
    </row>
    <row r="173" spans="1:50" x14ac:dyDescent="0.3">
      <c r="A173" s="28">
        <v>5100</v>
      </c>
      <c r="B173" s="13">
        <v>-87.755102040816297</v>
      </c>
      <c r="C173" s="5">
        <v>16.528925619834698</v>
      </c>
      <c r="D173" s="5">
        <v>-34.104046242774601</v>
      </c>
      <c r="E173" s="5">
        <v>-7.6923076923076898</v>
      </c>
      <c r="G173" s="13">
        <v>-93.258426966292106</v>
      </c>
      <c r="H173" s="5">
        <v>54.1666666666667</v>
      </c>
      <c r="I173" s="5">
        <v>-100</v>
      </c>
      <c r="J173" s="5">
        <v>-83.3333333333333</v>
      </c>
      <c r="L173" s="13">
        <v>-53.191489361702097</v>
      </c>
      <c r="M173" s="5">
        <v>4.6979865771812097</v>
      </c>
      <c r="N173" s="5">
        <v>-83.561643835616394</v>
      </c>
      <c r="O173" s="5">
        <v>-100</v>
      </c>
      <c r="Q173" s="13">
        <v>-80.434782608695699</v>
      </c>
      <c r="R173" s="5">
        <v>1.5037593984962401</v>
      </c>
      <c r="S173" s="5">
        <v>-100</v>
      </c>
      <c r="T173" s="5">
        <v>-100</v>
      </c>
      <c r="V173" s="13">
        <v>-3.9325842696629301</v>
      </c>
      <c r="W173" s="5">
        <v>0</v>
      </c>
      <c r="X173" s="5">
        <v>-8.4210526315789505</v>
      </c>
      <c r="Y173" s="5">
        <v>-7.6923076923076898</v>
      </c>
      <c r="AA173" s="13">
        <v>-95.161290322580697</v>
      </c>
      <c r="AB173" s="5">
        <v>58.139534883720899</v>
      </c>
      <c r="AC173" s="5">
        <v>-63.819095477386902</v>
      </c>
      <c r="AD173" s="5">
        <v>-14.473684210526301</v>
      </c>
      <c r="AF173" s="13">
        <v>-77.358490566037702</v>
      </c>
      <c r="AG173" s="5">
        <v>81.632653061224502</v>
      </c>
      <c r="AH173" s="5">
        <v>-100</v>
      </c>
      <c r="AI173" s="5">
        <v>-100</v>
      </c>
      <c r="AK173" s="13">
        <v>-100</v>
      </c>
      <c r="AL173" s="5">
        <v>71.755725190839698</v>
      </c>
      <c r="AM173" s="5">
        <v>-100</v>
      </c>
      <c r="AN173" s="5">
        <v>-93.782383419689097</v>
      </c>
      <c r="AP173" s="13">
        <v>-33.640552995391701</v>
      </c>
      <c r="AQ173" s="5">
        <v>3.4482758620689702</v>
      </c>
      <c r="AR173" s="5">
        <v>-35.2112676056338</v>
      </c>
      <c r="AS173" s="5">
        <v>-31.872509960159402</v>
      </c>
      <c r="AU173" s="13">
        <v>-19.101123595505602</v>
      </c>
      <c r="AV173" s="5">
        <v>1.65289256198347</v>
      </c>
      <c r="AW173" s="5">
        <v>-20.100502512562802</v>
      </c>
      <c r="AX173" s="5">
        <v>-47.959183673469397</v>
      </c>
    </row>
    <row r="174" spans="1:50" x14ac:dyDescent="0.3">
      <c r="A174" s="28">
        <v>5130</v>
      </c>
      <c r="B174" s="13">
        <v>-89.7959183673469</v>
      </c>
      <c r="C174" s="5">
        <v>14.049586776859501</v>
      </c>
      <c r="D174" s="5">
        <v>-37.572254335260098</v>
      </c>
      <c r="E174" s="5">
        <v>-12.8205128205128</v>
      </c>
      <c r="G174" s="13">
        <v>-93.258426966292106</v>
      </c>
      <c r="H174" s="5">
        <v>58.3333333333333</v>
      </c>
      <c r="I174" s="5">
        <v>-100</v>
      </c>
      <c r="J174" s="5">
        <v>-89.5833333333333</v>
      </c>
      <c r="L174" s="13">
        <v>-57.446808510638299</v>
      </c>
      <c r="M174" s="5">
        <v>4.6979865771812097</v>
      </c>
      <c r="N174" s="5">
        <v>-77.397260273972606</v>
      </c>
      <c r="O174" s="5">
        <v>-100</v>
      </c>
      <c r="Q174" s="13">
        <v>-78.260869565217405</v>
      </c>
      <c r="R174" s="5">
        <v>1.5037593984962401</v>
      </c>
      <c r="S174" s="5">
        <v>-100</v>
      </c>
      <c r="T174" s="5">
        <v>-100</v>
      </c>
      <c r="V174" s="13">
        <v>-7.3033707865168598</v>
      </c>
      <c r="W174" s="5">
        <v>2.2222222222222201</v>
      </c>
      <c r="X174" s="5">
        <v>-6.8421052631579</v>
      </c>
      <c r="Y174" s="5">
        <v>-6.1538461538461497</v>
      </c>
      <c r="AA174" s="13">
        <v>-95.161290322580697</v>
      </c>
      <c r="AB174" s="5">
        <v>55.8139534883721</v>
      </c>
      <c r="AC174" s="5">
        <v>-60.804020100502498</v>
      </c>
      <c r="AD174" s="5">
        <v>-14.473684210526301</v>
      </c>
      <c r="AF174" s="13">
        <v>-77.358490566037702</v>
      </c>
      <c r="AG174" s="5">
        <v>87.755102040816297</v>
      </c>
      <c r="AH174" s="5">
        <v>-100</v>
      </c>
      <c r="AI174" s="5">
        <v>-100</v>
      </c>
      <c r="AK174" s="13">
        <v>-100</v>
      </c>
      <c r="AL174" s="5">
        <v>76.335877862595396</v>
      </c>
      <c r="AM174" s="5">
        <v>-100</v>
      </c>
      <c r="AN174" s="5">
        <v>-95.336787564766794</v>
      </c>
      <c r="AP174" s="13">
        <v>-25.345622119815701</v>
      </c>
      <c r="AQ174" s="5">
        <v>0.86206896551724799</v>
      </c>
      <c r="AR174" s="5">
        <v>-33.802816901408498</v>
      </c>
      <c r="AS174" s="5">
        <v>-30.677290836653398</v>
      </c>
      <c r="AU174" s="13">
        <v>-19.101123595505602</v>
      </c>
      <c r="AV174" s="5">
        <v>-0.826446280991741</v>
      </c>
      <c r="AW174" s="5">
        <v>-27.638190954773901</v>
      </c>
      <c r="AX174" s="5">
        <v>-51.020408163265301</v>
      </c>
    </row>
    <row r="175" spans="1:50" x14ac:dyDescent="0.3">
      <c r="A175" s="28">
        <v>5160</v>
      </c>
      <c r="B175" s="13">
        <v>-91.836734693877602</v>
      </c>
      <c r="C175" s="5">
        <v>16.528925619834698</v>
      </c>
      <c r="D175" s="5">
        <v>-37.572254335260098</v>
      </c>
      <c r="E175" s="5">
        <v>-15.384615384615399</v>
      </c>
      <c r="G175" s="13">
        <v>-93.258426966292106</v>
      </c>
      <c r="H175" s="5">
        <v>60.4166666666667</v>
      </c>
      <c r="I175" s="5">
        <v>-100</v>
      </c>
      <c r="J175" s="5">
        <v>-93.75</v>
      </c>
      <c r="L175" s="13">
        <v>-57.446808510638299</v>
      </c>
      <c r="M175" s="5">
        <v>4.6979865771812097</v>
      </c>
      <c r="N175" s="5">
        <v>-77.397260273972606</v>
      </c>
      <c r="O175" s="5">
        <v>-100</v>
      </c>
      <c r="Q175" s="13">
        <v>-73.913043478260903</v>
      </c>
      <c r="R175" s="5">
        <v>3.7593984962406002</v>
      </c>
      <c r="S175" s="5">
        <v>-100</v>
      </c>
      <c r="T175" s="5">
        <v>-100</v>
      </c>
      <c r="V175" s="13">
        <v>-14.044943820224701</v>
      </c>
      <c r="W175" s="5">
        <v>2.2222222222222201</v>
      </c>
      <c r="X175" s="5">
        <v>-5.2631578947368496</v>
      </c>
      <c r="Y175" s="5">
        <v>-7.6923076923076898</v>
      </c>
      <c r="Z175" s="34" t="s">
        <v>45</v>
      </c>
      <c r="AA175" s="13">
        <v>-95.161290322580697</v>
      </c>
      <c r="AB175" s="5">
        <v>53.488372093023301</v>
      </c>
      <c r="AC175" s="5">
        <v>-72.8643216080402</v>
      </c>
      <c r="AD175" s="5">
        <v>-18.421052631578899</v>
      </c>
      <c r="AF175" s="13">
        <v>-77.358490566037702</v>
      </c>
      <c r="AG175" s="5">
        <v>91.836734693877602</v>
      </c>
      <c r="AH175" s="5">
        <v>-100</v>
      </c>
      <c r="AI175" s="5">
        <v>-100</v>
      </c>
      <c r="AK175" s="13">
        <v>-100</v>
      </c>
      <c r="AL175" s="5">
        <v>80.916030534351194</v>
      </c>
      <c r="AM175" s="5">
        <v>-100</v>
      </c>
      <c r="AN175" s="5">
        <v>-98.445595854922303</v>
      </c>
      <c r="AP175" s="13">
        <v>-22.580645161290299</v>
      </c>
      <c r="AQ175" s="5">
        <v>0.86206896551724799</v>
      </c>
      <c r="AR175" s="5">
        <v>-35.2112676056338</v>
      </c>
      <c r="AS175" s="5">
        <v>-30.677290836653398</v>
      </c>
      <c r="AU175" s="13">
        <v>-22.471910112359598</v>
      </c>
      <c r="AV175" s="5">
        <v>-0.826446280991741</v>
      </c>
      <c r="AW175" s="5">
        <v>-18.5929648241206</v>
      </c>
      <c r="AX175" s="5">
        <v>-41.836734693877503</v>
      </c>
    </row>
    <row r="176" spans="1:50" x14ac:dyDescent="0.3">
      <c r="A176" s="28">
        <v>5190</v>
      </c>
      <c r="B176" s="13">
        <v>-93.877551020408205</v>
      </c>
      <c r="C176" s="5">
        <v>16.528925619834698</v>
      </c>
      <c r="D176" s="5">
        <v>-37.572254335260098</v>
      </c>
      <c r="E176" s="5">
        <v>-16.6666666666667</v>
      </c>
      <c r="G176" s="13">
        <v>-93.258426966292106</v>
      </c>
      <c r="H176" s="5">
        <v>62.5</v>
      </c>
      <c r="I176" s="5">
        <v>-100</v>
      </c>
      <c r="J176" s="5">
        <v>-97.9166666666667</v>
      </c>
      <c r="L176" s="13">
        <v>-55.319148936170201</v>
      </c>
      <c r="M176" s="5">
        <v>4.6979865771812097</v>
      </c>
      <c r="N176" s="5">
        <v>-75.342465753424705</v>
      </c>
      <c r="O176" s="5">
        <v>-100</v>
      </c>
      <c r="Q176" s="13">
        <v>-71.739130434782595</v>
      </c>
      <c r="R176" s="5">
        <v>3.7593984962406002</v>
      </c>
      <c r="S176" s="5">
        <v>-100</v>
      </c>
      <c r="T176" s="5">
        <v>-100</v>
      </c>
      <c r="V176" s="13">
        <v>-10.6741573033708</v>
      </c>
      <c r="W176" s="5">
        <v>2.2222222222222201</v>
      </c>
      <c r="X176" s="5">
        <v>-5.2631578947368496</v>
      </c>
      <c r="Y176" s="5">
        <v>-6.1538461538461497</v>
      </c>
      <c r="AA176" s="13">
        <v>-95.161290322580697</v>
      </c>
      <c r="AB176" s="5">
        <v>51.162790697674403</v>
      </c>
      <c r="AC176" s="5">
        <v>-77.386934673366795</v>
      </c>
      <c r="AD176" s="5">
        <v>-21.052631578947398</v>
      </c>
      <c r="AF176" s="13">
        <v>-75.471698113207594</v>
      </c>
      <c r="AG176" s="5">
        <v>95.918367346938794</v>
      </c>
      <c r="AH176" s="5">
        <v>-100</v>
      </c>
      <c r="AI176" s="5">
        <v>-100</v>
      </c>
      <c r="AK176" s="13">
        <v>-100</v>
      </c>
      <c r="AL176" s="5">
        <v>85.496183206106906</v>
      </c>
      <c r="AM176" s="5">
        <v>-100</v>
      </c>
      <c r="AN176" s="5">
        <v>-100</v>
      </c>
      <c r="AP176" s="13">
        <v>-22.580645161290299</v>
      </c>
      <c r="AQ176" s="5">
        <v>3.4482758620689702</v>
      </c>
      <c r="AR176" s="5">
        <v>-36.619718309859202</v>
      </c>
      <c r="AS176" s="5">
        <v>-33.067729083665299</v>
      </c>
      <c r="AU176" s="13">
        <v>-27.528089887640501</v>
      </c>
      <c r="AV176" s="5">
        <v>1.65289256198347</v>
      </c>
      <c r="AW176" s="5">
        <v>-17.085427135678401</v>
      </c>
      <c r="AX176" s="5">
        <v>-38.775510204081598</v>
      </c>
    </row>
    <row r="177" spans="1:51" x14ac:dyDescent="0.3">
      <c r="A177" s="28">
        <v>5220</v>
      </c>
      <c r="B177" s="13">
        <v>-93.877551020408205</v>
      </c>
      <c r="C177" s="5">
        <v>16.528925619834698</v>
      </c>
      <c r="D177" s="5">
        <v>-39.306358381502903</v>
      </c>
      <c r="E177" s="5">
        <v>-16.6666666666667</v>
      </c>
      <c r="G177" s="13">
        <v>-93.258426966292106</v>
      </c>
      <c r="H177" s="5">
        <v>66.6666666666667</v>
      </c>
      <c r="I177" s="5">
        <v>-100</v>
      </c>
      <c r="J177" s="5">
        <v>-91.6666666666667</v>
      </c>
      <c r="L177" s="13">
        <v>-55.319148936170201</v>
      </c>
      <c r="M177" s="5">
        <v>4.6979865771812097</v>
      </c>
      <c r="N177" s="5">
        <v>-71.232876712328803</v>
      </c>
      <c r="O177" s="5">
        <v>-100</v>
      </c>
      <c r="Q177" s="13">
        <v>-73.913043478260903</v>
      </c>
      <c r="R177" s="5">
        <v>1.5037593984962401</v>
      </c>
      <c r="S177" s="5">
        <v>-100</v>
      </c>
      <c r="T177" s="5">
        <v>-100</v>
      </c>
      <c r="V177" s="13">
        <v>-7.3033707865168598</v>
      </c>
      <c r="W177" s="5">
        <v>2.2222222222222201</v>
      </c>
      <c r="X177" s="5">
        <v>-5.2631578947368496</v>
      </c>
      <c r="Y177" s="5">
        <v>-6.1538461538461497</v>
      </c>
      <c r="AA177" s="13">
        <v>-95.161290322580697</v>
      </c>
      <c r="AB177" s="5">
        <v>51.162790697674403</v>
      </c>
      <c r="AC177" s="5">
        <v>-80.402010050251306</v>
      </c>
      <c r="AD177" s="5">
        <v>-23.684210526315798</v>
      </c>
      <c r="AF177" s="13">
        <v>-77.358490566037702</v>
      </c>
      <c r="AG177" s="5">
        <v>97.959183673469397</v>
      </c>
      <c r="AH177" s="5">
        <v>-100</v>
      </c>
      <c r="AI177" s="5">
        <v>-100</v>
      </c>
      <c r="AK177" s="13">
        <v>-100</v>
      </c>
      <c r="AL177" s="5">
        <v>87.786259541984805</v>
      </c>
      <c r="AM177" s="5">
        <v>-100</v>
      </c>
      <c r="AN177" s="5">
        <v>-100</v>
      </c>
      <c r="AP177" s="13">
        <v>-23.963133640553</v>
      </c>
      <c r="AQ177" s="5">
        <v>3.4482758620689702</v>
      </c>
      <c r="AR177" s="5">
        <v>-36.619718309859202</v>
      </c>
      <c r="AS177" s="5">
        <v>-34.262948207171299</v>
      </c>
      <c r="AU177" s="13">
        <v>-22.471910112359598</v>
      </c>
      <c r="AV177" s="5">
        <v>1.65289256198347</v>
      </c>
      <c r="AW177" s="5">
        <v>-20.100502512562802</v>
      </c>
      <c r="AX177" s="5">
        <v>-43.367346938775498</v>
      </c>
    </row>
    <row r="178" spans="1:51" x14ac:dyDescent="0.3">
      <c r="A178" s="28">
        <v>5250</v>
      </c>
      <c r="B178" s="13">
        <v>-93.877551020408205</v>
      </c>
      <c r="C178" s="5">
        <v>16.528925619834698</v>
      </c>
      <c r="D178" s="5">
        <v>-39.306358381502903</v>
      </c>
      <c r="E178" s="5">
        <v>-17.948717948717999</v>
      </c>
      <c r="G178" s="13">
        <v>-93.258426966292106</v>
      </c>
      <c r="H178" s="5">
        <v>68.75</v>
      </c>
      <c r="I178" s="5">
        <v>-100</v>
      </c>
      <c r="J178" s="5">
        <v>-87.5</v>
      </c>
      <c r="L178" s="13">
        <v>-53.191489361702097</v>
      </c>
      <c r="M178" s="5">
        <v>4.6979865771812097</v>
      </c>
      <c r="N178" s="5">
        <v>-67.123287671232902</v>
      </c>
      <c r="O178" s="5">
        <v>-100</v>
      </c>
      <c r="Q178" s="13">
        <v>-76.086956521739097</v>
      </c>
      <c r="R178" s="5">
        <v>3.7593984962406002</v>
      </c>
      <c r="S178" s="5">
        <v>-100</v>
      </c>
      <c r="T178" s="5">
        <v>-100</v>
      </c>
      <c r="V178" s="13">
        <v>-5.6179775280898898</v>
      </c>
      <c r="W178" s="5">
        <v>2.2222222222222201</v>
      </c>
      <c r="X178" s="5">
        <v>-14.7368421052632</v>
      </c>
      <c r="Y178" s="5">
        <v>-7.6923076923076898</v>
      </c>
      <c r="AA178" s="13">
        <v>-95.161290322580697</v>
      </c>
      <c r="AB178" s="5">
        <v>48.837209302325597</v>
      </c>
      <c r="AC178" s="5">
        <v>-84.924623115577901</v>
      </c>
      <c r="AD178" s="5">
        <v>-23.684210526315798</v>
      </c>
      <c r="AF178" s="13">
        <v>-77.358490566037702</v>
      </c>
      <c r="AG178" s="5">
        <v>100</v>
      </c>
      <c r="AH178" s="5">
        <v>-100</v>
      </c>
      <c r="AI178" s="5">
        <v>-100</v>
      </c>
      <c r="AK178" s="13">
        <v>-100</v>
      </c>
      <c r="AL178" s="5">
        <v>92.366412213740503</v>
      </c>
      <c r="AM178" s="5">
        <v>-100</v>
      </c>
      <c r="AN178" s="5">
        <v>-100</v>
      </c>
      <c r="AP178" s="13">
        <v>-21.198156682027602</v>
      </c>
      <c r="AQ178" s="5">
        <v>3.4482758620689702</v>
      </c>
      <c r="AR178" s="5">
        <v>-35.2112676056338</v>
      </c>
      <c r="AS178" s="5">
        <v>-31.872509960159402</v>
      </c>
      <c r="AU178" s="13">
        <v>-20.7865168539326</v>
      </c>
      <c r="AV178" s="5">
        <v>-0.826446280991741</v>
      </c>
      <c r="AW178" s="5">
        <v>-21.608040201005</v>
      </c>
      <c r="AX178" s="5">
        <v>-46.428571428571402</v>
      </c>
    </row>
    <row r="179" spans="1:51" x14ac:dyDescent="0.3">
      <c r="A179" s="28">
        <v>5280</v>
      </c>
      <c r="B179" s="13">
        <v>-95.918367346938794</v>
      </c>
      <c r="C179" s="5">
        <v>16.528925619834698</v>
      </c>
      <c r="D179" s="5">
        <v>-41.040462427745702</v>
      </c>
      <c r="E179" s="5">
        <v>-17.948717948717999</v>
      </c>
      <c r="G179" s="13">
        <v>-93.258426966292106</v>
      </c>
      <c r="H179" s="5">
        <v>70.8333333333333</v>
      </c>
      <c r="I179" s="5">
        <v>-100</v>
      </c>
      <c r="J179" s="5">
        <v>-93.75</v>
      </c>
      <c r="L179" s="13">
        <v>-51.063829787233999</v>
      </c>
      <c r="M179" s="5">
        <v>6.7114093959731598</v>
      </c>
      <c r="N179" s="5">
        <v>-65.068493150684901</v>
      </c>
      <c r="O179" s="5">
        <v>-100</v>
      </c>
      <c r="Q179" s="13">
        <v>-78.260869565217405</v>
      </c>
      <c r="R179" s="5">
        <v>3.7593984962406002</v>
      </c>
      <c r="S179" s="5">
        <v>-100</v>
      </c>
      <c r="T179" s="5">
        <v>-97.637795275590605</v>
      </c>
      <c r="V179" s="13">
        <v>-5.6179775280898898</v>
      </c>
      <c r="W179" s="5">
        <v>2.2222222222222201</v>
      </c>
      <c r="X179" s="5">
        <v>-21.052631578947398</v>
      </c>
      <c r="Y179" s="5">
        <v>-18.461538461538499</v>
      </c>
      <c r="AA179" s="13">
        <v>-95.161290322580697</v>
      </c>
      <c r="AB179" s="5">
        <v>48.837209302325597</v>
      </c>
      <c r="AC179" s="5">
        <v>-86.4321608040201</v>
      </c>
      <c r="AD179" s="5">
        <v>-22.3684210526316</v>
      </c>
      <c r="AF179" s="13">
        <v>-75.471698113207594</v>
      </c>
      <c r="AG179" s="5">
        <v>102.040816326531</v>
      </c>
      <c r="AH179" s="5">
        <v>-100</v>
      </c>
      <c r="AI179" s="5">
        <v>-100</v>
      </c>
      <c r="AK179" s="13">
        <v>-100</v>
      </c>
      <c r="AL179" s="5">
        <v>96.946564885496201</v>
      </c>
      <c r="AM179" s="5">
        <v>-100</v>
      </c>
      <c r="AN179" s="5">
        <v>-100</v>
      </c>
      <c r="AP179" s="13">
        <v>-18.433179723502299</v>
      </c>
      <c r="AQ179" s="5">
        <v>3.4482758620689702</v>
      </c>
      <c r="AR179" s="5">
        <v>-30.985915492957702</v>
      </c>
      <c r="AS179" s="5">
        <v>-28.286852589641398</v>
      </c>
      <c r="AU179" s="13">
        <v>-20.7865168539326</v>
      </c>
      <c r="AV179" s="5">
        <v>-3.3057851239669498</v>
      </c>
      <c r="AW179" s="5">
        <v>-17.085427135678401</v>
      </c>
      <c r="AX179" s="5">
        <v>-40.3061224489796</v>
      </c>
    </row>
    <row r="180" spans="1:51" x14ac:dyDescent="0.3">
      <c r="A180" s="28">
        <v>5310</v>
      </c>
      <c r="B180" s="13">
        <v>-95.918367346938794</v>
      </c>
      <c r="C180" s="5">
        <v>19.008264462809901</v>
      </c>
      <c r="D180" s="5">
        <v>-39.306358381502903</v>
      </c>
      <c r="E180" s="5">
        <v>-19.230769230769202</v>
      </c>
      <c r="G180" s="13">
        <v>-93.258426966292106</v>
      </c>
      <c r="H180" s="5">
        <v>72.9166666666667</v>
      </c>
      <c r="I180" s="5">
        <v>-100</v>
      </c>
      <c r="J180" s="5">
        <v>-95.8333333333333</v>
      </c>
      <c r="L180" s="13">
        <v>-48.936170212766001</v>
      </c>
      <c r="M180" s="5">
        <v>6.7114093959731598</v>
      </c>
      <c r="N180" s="5">
        <v>-63.013698630137</v>
      </c>
      <c r="O180" s="5">
        <v>-100</v>
      </c>
      <c r="Q180" s="13">
        <v>-76.086956521739097</v>
      </c>
      <c r="R180" s="5">
        <v>3.7593984962406002</v>
      </c>
      <c r="S180" s="5">
        <v>-100</v>
      </c>
      <c r="T180" s="5">
        <v>-97.637795275590605</v>
      </c>
      <c r="V180" s="13">
        <v>-3.9325842696629301</v>
      </c>
      <c r="W180" s="5">
        <v>0</v>
      </c>
      <c r="X180" s="5">
        <v>-28.947368421052602</v>
      </c>
      <c r="Y180" s="5">
        <v>-24.615384615384599</v>
      </c>
      <c r="AA180" s="13">
        <v>-95.161290322580697</v>
      </c>
      <c r="AB180" s="5">
        <v>48.837209302325597</v>
      </c>
      <c r="AC180" s="5">
        <v>-86.4321608040201</v>
      </c>
      <c r="AD180" s="5">
        <v>-22.3684210526316</v>
      </c>
      <c r="AE180" s="34" t="s">
        <v>49</v>
      </c>
      <c r="AF180" s="13">
        <v>-75.471698113207594</v>
      </c>
      <c r="AG180" s="5">
        <v>102.040816326531</v>
      </c>
      <c r="AH180" s="5">
        <v>-100</v>
      </c>
      <c r="AI180" s="5">
        <v>-100</v>
      </c>
      <c r="AK180" s="13">
        <v>-100</v>
      </c>
      <c r="AL180" s="5">
        <v>99.2366412213741</v>
      </c>
      <c r="AM180" s="5">
        <v>-100</v>
      </c>
      <c r="AN180" s="5">
        <v>-100</v>
      </c>
      <c r="AP180" s="13">
        <v>-17.050691244239601</v>
      </c>
      <c r="AQ180" s="5">
        <v>0.86206896551724799</v>
      </c>
      <c r="AR180" s="5">
        <v>-32.394366197183103</v>
      </c>
      <c r="AS180" s="5">
        <v>-27.091633466135502</v>
      </c>
      <c r="AU180" s="13">
        <v>-22.471910112359598</v>
      </c>
      <c r="AV180" s="5">
        <v>-3.3057851239669498</v>
      </c>
      <c r="AW180" s="5">
        <v>-20.100502512562802</v>
      </c>
      <c r="AX180" s="5">
        <v>-44.8979591836735</v>
      </c>
      <c r="AY180" s="34" t="s">
        <v>48</v>
      </c>
    </row>
    <row r="181" spans="1:51" x14ac:dyDescent="0.3">
      <c r="A181" s="28">
        <v>5340</v>
      </c>
      <c r="B181" s="13">
        <v>-95.918367346938794</v>
      </c>
      <c r="C181" s="5">
        <v>19.008264462809901</v>
      </c>
      <c r="D181" s="5">
        <v>-39.306358381502903</v>
      </c>
      <c r="E181" s="5">
        <v>-19.230769230769202</v>
      </c>
      <c r="G181" s="13">
        <v>-96.629213483146103</v>
      </c>
      <c r="H181" s="5">
        <v>75</v>
      </c>
      <c r="I181" s="5">
        <v>-100</v>
      </c>
      <c r="J181" s="5">
        <v>-93.75</v>
      </c>
      <c r="L181" s="13">
        <v>-48.936170212766001</v>
      </c>
      <c r="M181" s="5">
        <v>4.6979865771812097</v>
      </c>
      <c r="N181" s="5">
        <v>-63.013698630137</v>
      </c>
      <c r="O181" s="5">
        <v>-100</v>
      </c>
      <c r="Q181" s="13">
        <v>-73.913043478260903</v>
      </c>
      <c r="R181" s="5">
        <v>3.7593984962406002</v>
      </c>
      <c r="S181" s="5">
        <v>-100</v>
      </c>
      <c r="T181" s="5">
        <v>-97.637795275590605</v>
      </c>
      <c r="V181" s="13">
        <v>-3.9325842696629301</v>
      </c>
      <c r="W181" s="5">
        <v>-2.2222222222222201</v>
      </c>
      <c r="X181" s="5">
        <v>-24.210526315789501</v>
      </c>
      <c r="Y181" s="5">
        <v>-20</v>
      </c>
      <c r="AA181" s="13">
        <v>-95.161290322580697</v>
      </c>
      <c r="AB181" s="5">
        <v>48.837209302325597</v>
      </c>
      <c r="AC181" s="5">
        <v>-90.954773869346695</v>
      </c>
      <c r="AD181" s="5">
        <v>-25</v>
      </c>
      <c r="AF181" s="13">
        <v>-79.245283018867894</v>
      </c>
      <c r="AG181" s="5">
        <v>102.040816326531</v>
      </c>
      <c r="AH181" s="5">
        <v>-100</v>
      </c>
      <c r="AI181" s="5">
        <v>-100</v>
      </c>
      <c r="AK181" s="13">
        <v>-100</v>
      </c>
      <c r="AL181" s="5">
        <v>103.81679389313</v>
      </c>
      <c r="AM181" s="5">
        <v>-100</v>
      </c>
      <c r="AN181" s="5">
        <v>-100</v>
      </c>
      <c r="AP181" s="13">
        <v>-17.050691244239601</v>
      </c>
      <c r="AQ181" s="5">
        <v>0.86206896551724799</v>
      </c>
      <c r="AR181" s="5">
        <v>-30.985915492957702</v>
      </c>
      <c r="AS181" s="5">
        <v>-25.896414342629502</v>
      </c>
      <c r="AU181" s="13">
        <v>-19.101123595505602</v>
      </c>
      <c r="AV181" s="5">
        <v>-5.7851239669421499</v>
      </c>
      <c r="AW181" s="5">
        <v>-20.100502512562802</v>
      </c>
      <c r="AX181" s="5">
        <v>-46.428571428571402</v>
      </c>
    </row>
    <row r="182" spans="1:51" x14ac:dyDescent="0.3">
      <c r="A182" s="28">
        <v>5370</v>
      </c>
      <c r="B182" s="13">
        <v>-95.918367346938794</v>
      </c>
      <c r="C182" s="5">
        <v>19.008264462809901</v>
      </c>
      <c r="D182" s="5">
        <v>-41.040462427745702</v>
      </c>
      <c r="E182" s="5">
        <v>-19.230769230769202</v>
      </c>
      <c r="G182" s="13">
        <v>-96.629213483146103</v>
      </c>
      <c r="H182" s="5">
        <v>77.0833333333333</v>
      </c>
      <c r="I182" s="5">
        <v>-100</v>
      </c>
      <c r="J182" s="5">
        <v>-91.6666666666667</v>
      </c>
      <c r="L182" s="13">
        <v>-51.063829787233999</v>
      </c>
      <c r="M182" s="5">
        <v>4.6979865771812097</v>
      </c>
      <c r="N182" s="5">
        <v>-63.013698630137</v>
      </c>
      <c r="O182" s="5">
        <v>-100</v>
      </c>
      <c r="Q182" s="13">
        <v>-73.913043478260903</v>
      </c>
      <c r="R182" s="5">
        <v>3.7593984962406002</v>
      </c>
      <c r="S182" s="5">
        <v>-100</v>
      </c>
      <c r="T182" s="5">
        <v>-97.637795275590605</v>
      </c>
      <c r="V182" s="13">
        <v>-8.9887640449438209</v>
      </c>
      <c r="W182" s="5">
        <v>-2.2222222222222201</v>
      </c>
      <c r="X182" s="5">
        <v>-21.052631578947398</v>
      </c>
      <c r="Y182" s="5">
        <v>-13.846153846153801</v>
      </c>
      <c r="AA182" s="13">
        <v>-95.161290322580697</v>
      </c>
      <c r="AB182" s="5">
        <v>51.162790697674403</v>
      </c>
      <c r="AC182" s="5">
        <v>-96.984924623115603</v>
      </c>
      <c r="AD182" s="5">
        <v>-31.578947368421101</v>
      </c>
      <c r="AF182" s="13">
        <v>-79.245283018867894</v>
      </c>
      <c r="AG182" s="5">
        <v>104.08163265306101</v>
      </c>
      <c r="AH182" s="5">
        <v>-100</v>
      </c>
      <c r="AI182" s="5">
        <v>-100</v>
      </c>
      <c r="AK182" s="13">
        <v>-100</v>
      </c>
      <c r="AL182" s="5">
        <v>106.106870229008</v>
      </c>
      <c r="AM182" s="5">
        <v>-100</v>
      </c>
      <c r="AN182" s="5">
        <v>-100</v>
      </c>
      <c r="AP182" s="13">
        <v>-19.815668202765</v>
      </c>
      <c r="AQ182" s="5">
        <v>0.86206896551724799</v>
      </c>
      <c r="AR182" s="5">
        <v>-32.394366197183103</v>
      </c>
      <c r="AS182" s="5">
        <v>-27.091633466135502</v>
      </c>
      <c r="AU182" s="13">
        <v>-20.7865168539326</v>
      </c>
      <c r="AV182" s="5">
        <v>-5.7851239669421499</v>
      </c>
      <c r="AW182" s="5">
        <v>-29.145728643216099</v>
      </c>
      <c r="AX182" s="5">
        <v>-57.142857142857103</v>
      </c>
    </row>
    <row r="183" spans="1:51" x14ac:dyDescent="0.3">
      <c r="A183" s="28">
        <v>5400</v>
      </c>
      <c r="B183" s="13">
        <v>-95.918367346938794</v>
      </c>
      <c r="C183" s="5">
        <v>19.008264462809901</v>
      </c>
      <c r="D183" s="5">
        <v>-42.774566473988401</v>
      </c>
      <c r="E183" s="5">
        <v>-19.230769230769202</v>
      </c>
      <c r="G183" s="13">
        <v>-93.258426966292106</v>
      </c>
      <c r="H183" s="5">
        <v>79.1666666666667</v>
      </c>
      <c r="I183" s="5">
        <v>-100</v>
      </c>
      <c r="J183" s="5">
        <v>-87.5</v>
      </c>
      <c r="L183" s="13">
        <v>-51.063829787233999</v>
      </c>
      <c r="M183" s="5">
        <v>6.7114093959731598</v>
      </c>
      <c r="N183" s="5">
        <v>-65.068493150684901</v>
      </c>
      <c r="O183" s="5">
        <v>-100</v>
      </c>
      <c r="Q183" s="13">
        <v>-76.086956521739097</v>
      </c>
      <c r="R183" s="5">
        <v>3.7593984962406002</v>
      </c>
      <c r="S183" s="5">
        <v>-100</v>
      </c>
      <c r="T183" s="5">
        <v>-100</v>
      </c>
      <c r="V183" s="13">
        <v>-20.7865168539326</v>
      </c>
      <c r="W183" s="5">
        <v>-2.2222222222222201</v>
      </c>
      <c r="X183" s="5">
        <v>-21.052631578947398</v>
      </c>
      <c r="Y183" s="5">
        <v>-13.846153846153801</v>
      </c>
      <c r="AA183" s="13">
        <v>-95.161290322580697</v>
      </c>
      <c r="AB183" s="5">
        <v>55.8139534883721</v>
      </c>
      <c r="AC183" s="5">
        <v>-98.492462311557802</v>
      </c>
      <c r="AD183" s="5">
        <v>-34.210526315789501</v>
      </c>
      <c r="AF183" s="13">
        <v>-77.358490566037702</v>
      </c>
      <c r="AG183" s="5">
        <v>106.12244897959199</v>
      </c>
      <c r="AH183" s="5">
        <v>-100</v>
      </c>
      <c r="AI183" s="5">
        <v>-100</v>
      </c>
      <c r="AK183" s="13">
        <v>-100</v>
      </c>
      <c r="AL183" s="5">
        <v>110.687022900763</v>
      </c>
      <c r="AM183" s="5">
        <v>-100</v>
      </c>
      <c r="AN183" s="5">
        <v>-100</v>
      </c>
      <c r="AP183" s="13">
        <v>-18.433179723502299</v>
      </c>
      <c r="AQ183" s="5">
        <v>0.86206896551724799</v>
      </c>
      <c r="AR183" s="5">
        <v>-40.845070422535201</v>
      </c>
      <c r="AS183" s="5">
        <v>-31.872509960159402</v>
      </c>
      <c r="AU183" s="13">
        <v>-25.842696629213499</v>
      </c>
      <c r="AV183" s="5">
        <v>-5.7851239669421499</v>
      </c>
      <c r="AW183" s="5">
        <v>-42.713567839196003</v>
      </c>
      <c r="AX183" s="5">
        <v>-72.448979591836704</v>
      </c>
    </row>
    <row r="184" spans="1:51" x14ac:dyDescent="0.3">
      <c r="A184" s="28">
        <v>5430</v>
      </c>
      <c r="B184" s="13">
        <v>-95.918367346938794</v>
      </c>
      <c r="C184" s="5">
        <v>19.008264462809901</v>
      </c>
      <c r="D184" s="5">
        <v>-42.774566473988401</v>
      </c>
      <c r="E184" s="5">
        <v>-20.5128205128205</v>
      </c>
      <c r="G184" s="13">
        <v>-93.258426966292106</v>
      </c>
      <c r="H184" s="5">
        <v>81.25</v>
      </c>
      <c r="I184" s="5">
        <v>-100</v>
      </c>
      <c r="J184" s="5">
        <v>-85.4166666666667</v>
      </c>
      <c r="L184" s="13">
        <v>-55.319148936170201</v>
      </c>
      <c r="M184" s="5">
        <v>6.7114093959731598</v>
      </c>
      <c r="N184" s="5">
        <v>-65.068493150684901</v>
      </c>
      <c r="O184" s="5">
        <v>-100</v>
      </c>
      <c r="Q184" s="13">
        <v>-80.434782608695699</v>
      </c>
      <c r="R184" s="5">
        <v>3.7593984962406002</v>
      </c>
      <c r="S184" s="5">
        <v>-100</v>
      </c>
      <c r="T184" s="5">
        <v>-100</v>
      </c>
      <c r="V184" s="13">
        <v>-37.640449438202303</v>
      </c>
      <c r="W184" s="5">
        <v>0</v>
      </c>
      <c r="X184" s="5">
        <v>-19.473684210526301</v>
      </c>
      <c r="Y184" s="5">
        <v>-9.2307692307692299</v>
      </c>
      <c r="AA184" s="13">
        <v>-95.161290322580697</v>
      </c>
      <c r="AB184" s="5">
        <v>60.465116279069797</v>
      </c>
      <c r="AC184" s="5">
        <v>-100</v>
      </c>
      <c r="AD184" s="5">
        <v>-34.210526315789501</v>
      </c>
      <c r="AF184" s="13">
        <v>-75.471698113207594</v>
      </c>
      <c r="AG184" s="5">
        <v>106.12244897959199</v>
      </c>
      <c r="AH184" s="5">
        <v>-100</v>
      </c>
      <c r="AI184" s="5">
        <v>-100</v>
      </c>
      <c r="AJ184" s="34" t="s">
        <v>52</v>
      </c>
      <c r="AK184" s="13">
        <v>-100</v>
      </c>
      <c r="AL184" s="5">
        <v>115.26717557251899</v>
      </c>
      <c r="AM184" s="5">
        <v>-100</v>
      </c>
      <c r="AN184" s="5">
        <v>-100</v>
      </c>
      <c r="AP184" s="13">
        <v>-21.198156682027602</v>
      </c>
      <c r="AQ184" s="5">
        <v>3.4482758620689702</v>
      </c>
      <c r="AR184" s="5">
        <v>-45.0704225352113</v>
      </c>
      <c r="AS184" s="5">
        <v>-35.458167330677298</v>
      </c>
      <c r="AU184" s="13">
        <v>-34.269662921348299</v>
      </c>
      <c r="AV184" s="5">
        <v>-5.7851239669421499</v>
      </c>
      <c r="AW184" s="5">
        <v>-47.236180904522598</v>
      </c>
      <c r="AX184" s="5">
        <v>-78.571428571428598</v>
      </c>
    </row>
    <row r="185" spans="1:51" x14ac:dyDescent="0.3">
      <c r="A185" s="28">
        <v>5460</v>
      </c>
      <c r="B185" s="13">
        <v>-95.918367346938794</v>
      </c>
      <c r="C185" s="5">
        <v>21.4876033057851</v>
      </c>
      <c r="D185" s="5">
        <v>-41.040462427745702</v>
      </c>
      <c r="E185" s="5">
        <v>-20.5128205128205</v>
      </c>
      <c r="G185" s="13">
        <v>-93.258426966292106</v>
      </c>
      <c r="H185" s="5">
        <v>83.3333333333333</v>
      </c>
      <c r="I185" s="5">
        <v>-100</v>
      </c>
      <c r="J185" s="5">
        <v>-83.3333333333333</v>
      </c>
      <c r="L185" s="13">
        <v>-59.574468085106403</v>
      </c>
      <c r="M185" s="5">
        <v>6.7114093959731598</v>
      </c>
      <c r="N185" s="5">
        <v>-71.232876712328803</v>
      </c>
      <c r="O185" s="5">
        <v>-100</v>
      </c>
      <c r="Q185" s="13">
        <v>-84.7826086956522</v>
      </c>
      <c r="R185" s="5">
        <v>3.7593984962406002</v>
      </c>
      <c r="S185" s="5">
        <v>-100</v>
      </c>
      <c r="T185" s="5">
        <v>-100</v>
      </c>
      <c r="V185" s="13">
        <v>-39.325842696629202</v>
      </c>
      <c r="W185" s="5">
        <v>2.2222222222222201</v>
      </c>
      <c r="X185" s="5">
        <v>-22.6315789473684</v>
      </c>
      <c r="Y185" s="5">
        <v>-13.846153846153801</v>
      </c>
      <c r="AA185" s="13">
        <v>-100</v>
      </c>
      <c r="AB185" s="5">
        <v>62.790697674418603</v>
      </c>
      <c r="AC185" s="5">
        <v>-100</v>
      </c>
      <c r="AD185" s="5">
        <v>-34.210526315789501</v>
      </c>
      <c r="AF185" s="13">
        <v>-83.018867924528294</v>
      </c>
      <c r="AG185" s="5">
        <v>106.12244897959199</v>
      </c>
      <c r="AH185" s="5">
        <v>-100</v>
      </c>
      <c r="AI185" s="5">
        <v>-100</v>
      </c>
      <c r="AK185" s="13">
        <v>-100</v>
      </c>
      <c r="AL185" s="5">
        <v>117.55725190839701</v>
      </c>
      <c r="AM185" s="5">
        <v>-100</v>
      </c>
      <c r="AN185" s="5">
        <v>-100</v>
      </c>
      <c r="AP185" s="13">
        <v>-26.728110599078299</v>
      </c>
      <c r="AQ185" s="5">
        <v>0.86206896551724799</v>
      </c>
      <c r="AR185" s="5">
        <v>-47.887323943661997</v>
      </c>
      <c r="AS185" s="5">
        <v>-37.848605577689298</v>
      </c>
      <c r="AU185" s="13">
        <v>-41.0112359550562</v>
      </c>
      <c r="AV185" s="5">
        <v>-3.3057851239669498</v>
      </c>
      <c r="AW185" s="5">
        <v>-42.713567839196003</v>
      </c>
      <c r="AX185" s="5">
        <v>-72.448979591836704</v>
      </c>
    </row>
    <row r="186" spans="1:51" x14ac:dyDescent="0.3">
      <c r="A186" s="28">
        <v>5490</v>
      </c>
      <c r="B186" s="13">
        <v>-95.918367346938794</v>
      </c>
      <c r="C186" s="5">
        <v>21.4876033057851</v>
      </c>
      <c r="D186" s="5">
        <v>-42.774566473988401</v>
      </c>
      <c r="E186" s="5">
        <v>-20.5128205128205</v>
      </c>
      <c r="G186" s="13">
        <v>-93.258426966292106</v>
      </c>
      <c r="H186" s="5">
        <v>83.3333333333333</v>
      </c>
      <c r="I186" s="5">
        <v>-100</v>
      </c>
      <c r="J186" s="5">
        <v>-77.0833333333333</v>
      </c>
      <c r="L186" s="13">
        <v>-59.574468085106403</v>
      </c>
      <c r="M186" s="5">
        <v>6.7114093959731598</v>
      </c>
      <c r="N186" s="5">
        <v>-71.232876712328803</v>
      </c>
      <c r="O186" s="5">
        <v>-100</v>
      </c>
      <c r="Q186" s="13">
        <v>-84.7826086956522</v>
      </c>
      <c r="R186" s="5">
        <v>3.7593984962406002</v>
      </c>
      <c r="S186" s="5">
        <v>-100</v>
      </c>
      <c r="T186" s="5">
        <v>-100</v>
      </c>
      <c r="V186" s="13">
        <v>-32.5842696629214</v>
      </c>
      <c r="W186" s="5">
        <v>2.2222222222222201</v>
      </c>
      <c r="X186" s="5">
        <v>-21.052631578947398</v>
      </c>
      <c r="Y186" s="5">
        <v>-13.846153846153801</v>
      </c>
      <c r="AA186" s="13">
        <v>-100</v>
      </c>
      <c r="AB186" s="5">
        <v>67.441860465116307</v>
      </c>
      <c r="AC186" s="5">
        <v>-100</v>
      </c>
      <c r="AD186" s="5">
        <v>-36.842105263157897</v>
      </c>
      <c r="AF186" s="13">
        <v>-90.566037735849093</v>
      </c>
      <c r="AG186" s="5">
        <v>110.204081632653</v>
      </c>
      <c r="AH186" s="5">
        <v>-100</v>
      </c>
      <c r="AI186" s="5">
        <v>-100</v>
      </c>
      <c r="AK186" s="13">
        <v>-100</v>
      </c>
      <c r="AL186" s="5">
        <v>119.847328244275</v>
      </c>
      <c r="AM186" s="5">
        <v>-100</v>
      </c>
      <c r="AN186" s="5">
        <v>-100</v>
      </c>
      <c r="AP186" s="13">
        <v>-32.258064516128997</v>
      </c>
      <c r="AQ186" s="5">
        <v>3.4482758620689702</v>
      </c>
      <c r="AR186" s="5">
        <v>-47.887323943661997</v>
      </c>
      <c r="AS186" s="5">
        <v>-37.848605577689298</v>
      </c>
      <c r="AU186" s="13">
        <v>-41.0112359550562</v>
      </c>
      <c r="AV186" s="5">
        <v>-0.826446280991741</v>
      </c>
      <c r="AW186" s="5">
        <v>-42.713567839196003</v>
      </c>
      <c r="AX186" s="5">
        <v>-75.510204081632693</v>
      </c>
    </row>
    <row r="187" spans="1:51" x14ac:dyDescent="0.3">
      <c r="A187" s="28">
        <v>5520</v>
      </c>
      <c r="B187" s="13">
        <v>-95.918367346938794</v>
      </c>
      <c r="C187" s="5">
        <v>21.4876033057851</v>
      </c>
      <c r="D187" s="5">
        <v>-46.242774566473997</v>
      </c>
      <c r="E187" s="5">
        <v>-21.794871794871799</v>
      </c>
      <c r="G187" s="13">
        <v>-89.887640449438194</v>
      </c>
      <c r="H187" s="5">
        <v>83.3333333333333</v>
      </c>
      <c r="I187" s="5">
        <v>-100</v>
      </c>
      <c r="J187" s="5">
        <v>-72.9166666666667</v>
      </c>
      <c r="L187" s="13">
        <v>-59.574468085106403</v>
      </c>
      <c r="M187" s="5">
        <v>6.7114093959731598</v>
      </c>
      <c r="N187" s="5">
        <v>-65.068493150684901</v>
      </c>
      <c r="O187" s="5">
        <v>-100</v>
      </c>
      <c r="Q187" s="13">
        <v>-84.7826086956522</v>
      </c>
      <c r="R187" s="5">
        <v>6.0150375939849603</v>
      </c>
      <c r="S187" s="5">
        <v>-100</v>
      </c>
      <c r="T187" s="5">
        <v>-100</v>
      </c>
      <c r="V187" s="13">
        <v>-30.898876404494398</v>
      </c>
      <c r="W187" s="5">
        <v>2.2222222222222201</v>
      </c>
      <c r="X187" s="5">
        <v>-22.6315789473684</v>
      </c>
      <c r="Y187" s="5">
        <v>-15.384615384615399</v>
      </c>
      <c r="AA187" s="13">
        <v>-100</v>
      </c>
      <c r="AB187" s="5">
        <v>69.767441860465098</v>
      </c>
      <c r="AC187" s="5">
        <v>-100</v>
      </c>
      <c r="AD187" s="5">
        <v>-40.789473684210499</v>
      </c>
      <c r="AF187" s="13">
        <v>-94.339622641509393</v>
      </c>
      <c r="AG187" s="5">
        <v>112.244897959184</v>
      </c>
      <c r="AH187" s="5">
        <v>-100</v>
      </c>
      <c r="AI187" s="5">
        <v>-100</v>
      </c>
      <c r="AK187" s="13">
        <v>-100</v>
      </c>
      <c r="AL187" s="5">
        <v>124.427480916031</v>
      </c>
      <c r="AM187" s="5">
        <v>-100</v>
      </c>
      <c r="AN187" s="5">
        <v>-100</v>
      </c>
      <c r="AP187" s="13">
        <v>-35.023041474654399</v>
      </c>
      <c r="AQ187" s="5">
        <v>3.4482758620689702</v>
      </c>
      <c r="AR187" s="5">
        <v>-47.887323943661997</v>
      </c>
      <c r="AS187" s="5">
        <v>-37.848605577689298</v>
      </c>
      <c r="AT187" s="34" t="s">
        <v>49</v>
      </c>
      <c r="AU187" s="13">
        <v>-41.0112359550562</v>
      </c>
      <c r="AV187" s="5">
        <v>-0.826446280991741</v>
      </c>
      <c r="AW187" s="5">
        <v>-41.206030150753797</v>
      </c>
      <c r="AX187" s="5">
        <v>-72.448979591836704</v>
      </c>
    </row>
    <row r="188" spans="1:51" x14ac:dyDescent="0.3">
      <c r="A188" s="28">
        <v>5550</v>
      </c>
      <c r="B188" s="13">
        <v>-95.918367346938794</v>
      </c>
      <c r="C188" s="5">
        <v>21.4876033057851</v>
      </c>
      <c r="D188" s="5">
        <v>-46.242774566473997</v>
      </c>
      <c r="E188" s="5">
        <v>-21.794871794871799</v>
      </c>
      <c r="G188" s="13">
        <v>-86.516853932584297</v>
      </c>
      <c r="H188" s="5">
        <v>83.3333333333333</v>
      </c>
      <c r="I188" s="5">
        <v>-100</v>
      </c>
      <c r="J188" s="5">
        <v>-77.0833333333333</v>
      </c>
      <c r="L188" s="13">
        <v>-57.446808510638299</v>
      </c>
      <c r="M188" s="5">
        <v>6.7114093959731598</v>
      </c>
      <c r="N188" s="5">
        <v>-67.123287671232902</v>
      </c>
      <c r="O188" s="5">
        <v>-100</v>
      </c>
      <c r="Q188" s="13">
        <v>-84.7826086956522</v>
      </c>
      <c r="R188" s="5">
        <v>6.0150375939849603</v>
      </c>
      <c r="S188" s="5">
        <v>-100</v>
      </c>
      <c r="T188" s="5">
        <v>-100</v>
      </c>
      <c r="V188" s="13">
        <v>-29.2134831460674</v>
      </c>
      <c r="W188" s="5">
        <v>2.2222222222222201</v>
      </c>
      <c r="X188" s="5">
        <v>-24.210526315789501</v>
      </c>
      <c r="Y188" s="5">
        <v>-15.384615384615399</v>
      </c>
      <c r="AA188" s="13">
        <v>-100</v>
      </c>
      <c r="AB188" s="5">
        <v>74.418604651162795</v>
      </c>
      <c r="AC188" s="5">
        <v>-100</v>
      </c>
      <c r="AD188" s="5">
        <v>-39.473684210526301</v>
      </c>
      <c r="AF188" s="13">
        <v>-96.2264150943396</v>
      </c>
      <c r="AG188" s="5">
        <v>116.32653061224499</v>
      </c>
      <c r="AH188" s="5">
        <v>-100</v>
      </c>
      <c r="AI188" s="5">
        <v>-100</v>
      </c>
      <c r="AK188" s="13">
        <v>-100</v>
      </c>
      <c r="AL188" s="5">
        <v>126.717557251908</v>
      </c>
      <c r="AM188" s="5">
        <v>-100</v>
      </c>
      <c r="AN188" s="5">
        <v>-100</v>
      </c>
      <c r="AP188" s="13">
        <v>-33.640552995391701</v>
      </c>
      <c r="AQ188" s="5">
        <v>3.4482758620689702</v>
      </c>
      <c r="AR188" s="5">
        <v>-47.887323943661997</v>
      </c>
      <c r="AS188" s="5">
        <v>-39.043824701195199</v>
      </c>
      <c r="AU188" s="13">
        <v>-41.0112359550562</v>
      </c>
      <c r="AV188" s="5">
        <v>1.65289256198347</v>
      </c>
      <c r="AW188" s="5">
        <v>-39.698492462311599</v>
      </c>
      <c r="AX188" s="5">
        <v>-69.387755102040799</v>
      </c>
    </row>
    <row r="189" spans="1:51" x14ac:dyDescent="0.3">
      <c r="A189" s="28">
        <v>5580</v>
      </c>
      <c r="B189" s="13">
        <v>-95.918367346938794</v>
      </c>
      <c r="C189" s="5">
        <v>21.4876033057851</v>
      </c>
      <c r="D189" s="5">
        <v>-47.976878612716803</v>
      </c>
      <c r="E189" s="5">
        <v>-21.794871794871799</v>
      </c>
      <c r="G189" s="13">
        <v>-89.887640449438194</v>
      </c>
      <c r="H189" s="5">
        <v>81.25</v>
      </c>
      <c r="I189" s="5">
        <v>-100</v>
      </c>
      <c r="J189" s="5">
        <v>-83.3333333333333</v>
      </c>
      <c r="L189" s="13">
        <v>-51.063829787233999</v>
      </c>
      <c r="M189" s="5">
        <v>6.7114093959731598</v>
      </c>
      <c r="N189" s="5">
        <v>-69.178082191780803</v>
      </c>
      <c r="O189" s="5">
        <v>-100</v>
      </c>
      <c r="Q189" s="13">
        <v>-82.608695652173907</v>
      </c>
      <c r="R189" s="5">
        <v>8.2706766917293209</v>
      </c>
      <c r="S189" s="5">
        <v>-100</v>
      </c>
      <c r="T189" s="5">
        <v>-100</v>
      </c>
      <c r="U189" s="34" t="s">
        <v>52</v>
      </c>
      <c r="V189" s="13">
        <v>-25.842696629213499</v>
      </c>
      <c r="W189" s="5">
        <v>0</v>
      </c>
      <c r="X189" s="5">
        <v>-28.947368421052602</v>
      </c>
      <c r="Y189" s="5">
        <v>-20</v>
      </c>
      <c r="AA189" s="13">
        <v>-100</v>
      </c>
      <c r="AB189" s="5">
        <v>79.069767441860506</v>
      </c>
      <c r="AC189" s="5">
        <v>-100</v>
      </c>
      <c r="AD189" s="5">
        <v>-39.473684210526301</v>
      </c>
      <c r="AF189" s="13">
        <v>-98.113207547169793</v>
      </c>
      <c r="AG189" s="5">
        <v>120.408163265306</v>
      </c>
      <c r="AH189" s="5">
        <v>-100</v>
      </c>
      <c r="AI189" s="5">
        <v>-100</v>
      </c>
      <c r="AK189" s="13">
        <v>-100</v>
      </c>
      <c r="AL189" s="5">
        <v>131.297709923664</v>
      </c>
      <c r="AM189" s="5">
        <v>-100</v>
      </c>
      <c r="AN189" s="5">
        <v>-100</v>
      </c>
      <c r="AP189" s="13">
        <v>-35.023041474654399</v>
      </c>
      <c r="AQ189" s="5">
        <v>3.4482758620689702</v>
      </c>
      <c r="AR189" s="5">
        <v>-56.338028169014102</v>
      </c>
      <c r="AS189" s="5">
        <v>-48.605577689242999</v>
      </c>
      <c r="AU189" s="13">
        <v>-39.325842696629202</v>
      </c>
      <c r="AV189" s="5">
        <v>1.65289256198347</v>
      </c>
      <c r="AW189" s="5">
        <v>-35.175879396984897</v>
      </c>
      <c r="AX189" s="5">
        <v>-61.734693877551003</v>
      </c>
    </row>
    <row r="190" spans="1:51" x14ac:dyDescent="0.3">
      <c r="A190" s="28">
        <v>5610</v>
      </c>
      <c r="B190" s="13">
        <v>-95.918367346938794</v>
      </c>
      <c r="C190" s="5">
        <v>21.4876033057851</v>
      </c>
      <c r="D190" s="5">
        <v>-46.242774566473997</v>
      </c>
      <c r="E190" s="5">
        <v>-21.794871794871799</v>
      </c>
      <c r="G190" s="13">
        <v>-89.887640449438194</v>
      </c>
      <c r="H190" s="5">
        <v>81.25</v>
      </c>
      <c r="I190" s="5">
        <v>-100</v>
      </c>
      <c r="J190" s="5">
        <v>-83.3333333333333</v>
      </c>
      <c r="K190" s="34" t="s">
        <v>52</v>
      </c>
      <c r="L190" s="13">
        <v>-48.936170212766001</v>
      </c>
      <c r="M190" s="5">
        <v>6.7114093959731598</v>
      </c>
      <c r="N190" s="5">
        <v>-71.232876712328803</v>
      </c>
      <c r="O190" s="5">
        <v>-100</v>
      </c>
      <c r="Q190" s="13">
        <v>-86.956521739130395</v>
      </c>
      <c r="R190" s="5">
        <v>8.2706766917293209</v>
      </c>
      <c r="S190" s="5">
        <v>-100</v>
      </c>
      <c r="T190" s="5">
        <v>-100</v>
      </c>
      <c r="V190" s="13">
        <v>-25.842696629213499</v>
      </c>
      <c r="W190" s="5">
        <v>0</v>
      </c>
      <c r="X190" s="5">
        <v>-35.263157894736899</v>
      </c>
      <c r="Y190" s="5">
        <v>-27.692307692307701</v>
      </c>
      <c r="AA190" s="13">
        <v>-100</v>
      </c>
      <c r="AB190" s="5">
        <v>81.395348837209298</v>
      </c>
      <c r="AC190" s="5">
        <v>-100</v>
      </c>
      <c r="AD190" s="5">
        <v>-38.157894736842103</v>
      </c>
      <c r="AF190" s="13">
        <v>-98.113207547169793</v>
      </c>
      <c r="AG190" s="5">
        <v>124.48979591836699</v>
      </c>
      <c r="AH190" s="5">
        <v>-100</v>
      </c>
      <c r="AI190" s="5">
        <v>-100</v>
      </c>
      <c r="AK190" s="13">
        <v>-100</v>
      </c>
      <c r="AL190" s="5">
        <v>133.58778625954201</v>
      </c>
      <c r="AM190" s="5">
        <v>-100</v>
      </c>
      <c r="AN190" s="5">
        <v>-98.445595854922303</v>
      </c>
      <c r="AP190" s="13">
        <v>-40.552995391705103</v>
      </c>
      <c r="AQ190" s="5">
        <v>3.4482758620689702</v>
      </c>
      <c r="AR190" s="5">
        <v>-59.154929577464799</v>
      </c>
      <c r="AS190" s="5">
        <v>-50.996015936254999</v>
      </c>
      <c r="AU190" s="13">
        <v>-37.640449438202303</v>
      </c>
      <c r="AV190" s="5">
        <v>1.65289256198347</v>
      </c>
      <c r="AW190" s="5">
        <v>-32.1608040201005</v>
      </c>
      <c r="AX190" s="5">
        <v>-58.673469387755098</v>
      </c>
    </row>
    <row r="191" spans="1:51" x14ac:dyDescent="0.3">
      <c r="A191" s="28">
        <v>5640</v>
      </c>
      <c r="B191" s="13">
        <v>-95.918367346938794</v>
      </c>
      <c r="C191" s="5">
        <v>21.4876033057851</v>
      </c>
      <c r="D191" s="5">
        <v>-47.976878612716803</v>
      </c>
      <c r="E191" s="5">
        <v>-21.794871794871799</v>
      </c>
      <c r="G191" s="13">
        <v>-89.887640449438194</v>
      </c>
      <c r="H191" s="5">
        <v>79.1666666666667</v>
      </c>
      <c r="I191" s="5">
        <v>-100</v>
      </c>
      <c r="J191" s="5">
        <v>-87.5</v>
      </c>
      <c r="L191" s="13">
        <v>-48.936170212766001</v>
      </c>
      <c r="M191" s="5">
        <v>6.7114093959731598</v>
      </c>
      <c r="N191" s="5">
        <v>-73.287671232876704</v>
      </c>
      <c r="O191" s="5">
        <v>-100</v>
      </c>
      <c r="P191" s="34" t="s">
        <v>48</v>
      </c>
      <c r="Q191" s="13">
        <v>-91.304347826086996</v>
      </c>
      <c r="R191" s="5">
        <v>8.2706766917293209</v>
      </c>
      <c r="S191" s="5">
        <v>-100</v>
      </c>
      <c r="T191" s="5">
        <v>-100</v>
      </c>
      <c r="V191" s="13">
        <v>-25.842696629213499</v>
      </c>
      <c r="W191" s="5">
        <v>0</v>
      </c>
      <c r="X191" s="5">
        <v>-33.684210526315802</v>
      </c>
      <c r="Y191" s="5">
        <v>-24.615384615384599</v>
      </c>
      <c r="AA191" s="13">
        <v>-100</v>
      </c>
      <c r="AB191" s="5">
        <v>86.046511627906995</v>
      </c>
      <c r="AC191" s="5">
        <v>-100</v>
      </c>
      <c r="AD191" s="5">
        <v>-36.842105263157897</v>
      </c>
      <c r="AF191" s="13">
        <v>-98.113207547169793</v>
      </c>
      <c r="AG191" s="5">
        <v>128.57142857142901</v>
      </c>
      <c r="AH191" s="5">
        <v>-100</v>
      </c>
      <c r="AI191" s="5">
        <v>-100</v>
      </c>
      <c r="AK191" s="13">
        <v>-100</v>
      </c>
      <c r="AL191" s="5">
        <v>135.87786259542</v>
      </c>
      <c r="AM191" s="5">
        <v>-100</v>
      </c>
      <c r="AN191" s="5">
        <v>-98.445595854922303</v>
      </c>
      <c r="AO191" s="34" t="s">
        <v>52</v>
      </c>
      <c r="AP191" s="13">
        <v>-43.317972350230399</v>
      </c>
      <c r="AQ191" s="5">
        <v>3.4482758620689702</v>
      </c>
      <c r="AR191" s="5">
        <v>-57.746478873239397</v>
      </c>
      <c r="AS191" s="5">
        <v>-49.800796812748999</v>
      </c>
      <c r="AU191" s="13">
        <v>-32.5842696629214</v>
      </c>
      <c r="AV191" s="5">
        <v>1.65289256198347</v>
      </c>
      <c r="AW191" s="5">
        <v>-38.190954773869301</v>
      </c>
      <c r="AX191" s="5">
        <v>-63.265306122448997</v>
      </c>
    </row>
    <row r="192" spans="1:51" x14ac:dyDescent="0.3">
      <c r="A192" s="28">
        <v>5670</v>
      </c>
      <c r="B192" s="13">
        <v>-95.918367346938794</v>
      </c>
      <c r="C192" s="5">
        <v>21.4876033057851</v>
      </c>
      <c r="D192" s="5">
        <v>-46.242774566473997</v>
      </c>
      <c r="E192" s="5">
        <v>-21.794871794871799</v>
      </c>
      <c r="G192" s="13">
        <v>-93.258426966292106</v>
      </c>
      <c r="H192" s="5">
        <v>79.1666666666667</v>
      </c>
      <c r="I192" s="5">
        <v>-100</v>
      </c>
      <c r="J192" s="5">
        <v>-97.9166666666667</v>
      </c>
      <c r="L192" s="13">
        <v>-51.063829787233999</v>
      </c>
      <c r="M192" s="5">
        <v>6.7114093959731598</v>
      </c>
      <c r="N192" s="5">
        <v>-75.342465753424705</v>
      </c>
      <c r="O192" s="5">
        <v>-100</v>
      </c>
      <c r="Q192" s="13">
        <v>-95.652173913043498</v>
      </c>
      <c r="R192" s="5">
        <v>8.2706766917293209</v>
      </c>
      <c r="S192" s="5">
        <v>-100</v>
      </c>
      <c r="T192" s="5">
        <v>-100</v>
      </c>
      <c r="V192" s="13">
        <v>-30.898876404494398</v>
      </c>
      <c r="W192" s="5">
        <v>0</v>
      </c>
      <c r="X192" s="5">
        <v>-28.947368421052602</v>
      </c>
      <c r="Y192" s="5">
        <v>-18.461538461538499</v>
      </c>
      <c r="AA192" s="13">
        <v>-100</v>
      </c>
      <c r="AB192" s="5">
        <v>88.3720930232558</v>
      </c>
      <c r="AC192" s="5">
        <v>-100</v>
      </c>
      <c r="AD192" s="5">
        <v>-38.157894736842103</v>
      </c>
      <c r="AF192" s="13">
        <v>-98.113207547169793</v>
      </c>
      <c r="AG192" s="5">
        <v>132.65306122448999</v>
      </c>
      <c r="AH192" s="5">
        <v>-100</v>
      </c>
      <c r="AI192" s="5">
        <v>-100</v>
      </c>
      <c r="AK192" s="13">
        <v>-100</v>
      </c>
      <c r="AL192" s="5">
        <v>138.16793893129801</v>
      </c>
      <c r="AM192" s="5">
        <v>-100</v>
      </c>
      <c r="AN192" s="5">
        <v>-98.445595854922303</v>
      </c>
      <c r="AP192" s="13">
        <v>-43.317972350230399</v>
      </c>
      <c r="AQ192" s="5">
        <v>3.4482758620689702</v>
      </c>
      <c r="AR192" s="5">
        <v>-49.295774647887299</v>
      </c>
      <c r="AS192" s="5">
        <v>-43.824701195219099</v>
      </c>
      <c r="AU192" s="13">
        <v>-34.269662921348299</v>
      </c>
      <c r="AV192" s="5">
        <v>-0.826446280991741</v>
      </c>
      <c r="AW192" s="5">
        <v>-39.698492462311599</v>
      </c>
      <c r="AX192" s="5">
        <v>-66.326530612244895</v>
      </c>
    </row>
    <row r="193" spans="1:50" x14ac:dyDescent="0.3">
      <c r="A193" s="28">
        <v>5700</v>
      </c>
      <c r="B193" s="13">
        <v>-95.918367346938794</v>
      </c>
      <c r="C193" s="5">
        <v>21.4876033057851</v>
      </c>
      <c r="D193" s="5">
        <v>-46.242774566473997</v>
      </c>
      <c r="E193" s="5">
        <v>-21.794871794871799</v>
      </c>
      <c r="F193" s="34" t="s">
        <v>49</v>
      </c>
      <c r="G193" s="13">
        <v>-93.258426966292106</v>
      </c>
      <c r="H193" s="5">
        <v>79.1666666666667</v>
      </c>
      <c r="I193" s="5">
        <v>-100</v>
      </c>
      <c r="J193" s="5">
        <v>-100</v>
      </c>
      <c r="L193" s="13">
        <v>-55.319148936170201</v>
      </c>
      <c r="M193" s="5">
        <v>8.7248322147651098</v>
      </c>
      <c r="N193" s="5">
        <v>-79.452054794520606</v>
      </c>
      <c r="O193" s="5">
        <v>-100</v>
      </c>
      <c r="Q193" s="13">
        <v>-97.826086956521706</v>
      </c>
      <c r="R193" s="5">
        <v>10.526315789473699</v>
      </c>
      <c r="S193" s="5">
        <v>-100</v>
      </c>
      <c r="T193" s="5">
        <v>-100</v>
      </c>
      <c r="V193" s="13">
        <v>-34.269662921348299</v>
      </c>
      <c r="W193" s="5">
        <v>0</v>
      </c>
      <c r="X193" s="5">
        <v>-24.210526315789501</v>
      </c>
      <c r="Y193" s="5">
        <v>-13.846153846153801</v>
      </c>
      <c r="AA193" s="13">
        <v>-95.161290322580697</v>
      </c>
      <c r="AB193" s="5">
        <v>90.697674418604706</v>
      </c>
      <c r="AC193" s="5">
        <v>-100</v>
      </c>
      <c r="AD193" s="5">
        <v>-36.842105263157897</v>
      </c>
      <c r="AF193" s="13">
        <v>-98.113207547169793</v>
      </c>
      <c r="AG193" s="5">
        <v>136.734693877551</v>
      </c>
      <c r="AH193" s="5">
        <v>-100</v>
      </c>
      <c r="AI193" s="5">
        <v>-100</v>
      </c>
      <c r="AK193" s="13">
        <v>-100</v>
      </c>
      <c r="AL193" s="5">
        <v>140.45801526717599</v>
      </c>
      <c r="AM193" s="5">
        <v>-100</v>
      </c>
      <c r="AN193" s="5">
        <v>-100</v>
      </c>
      <c r="AP193" s="13">
        <v>-35.023041474654399</v>
      </c>
      <c r="AQ193" s="5">
        <v>3.4482758620689702</v>
      </c>
      <c r="AR193" s="5">
        <v>-49.295774647887299</v>
      </c>
      <c r="AS193" s="5">
        <v>-45.019920318725099</v>
      </c>
      <c r="AU193" s="13">
        <v>-37.640449438202303</v>
      </c>
      <c r="AV193" s="5">
        <v>-3.3057851239669498</v>
      </c>
      <c r="AW193" s="5">
        <v>-38.190954773869301</v>
      </c>
      <c r="AX193" s="5">
        <v>-63.265306122448997</v>
      </c>
    </row>
    <row r="194" spans="1:50" x14ac:dyDescent="0.3">
      <c r="A194" s="28">
        <v>5730</v>
      </c>
      <c r="B194" s="13">
        <v>-95.918367346938794</v>
      </c>
      <c r="C194" s="5">
        <v>21.4876033057851</v>
      </c>
      <c r="D194" s="5">
        <v>-47.976878612716803</v>
      </c>
      <c r="E194" s="5">
        <v>-21.794871794871799</v>
      </c>
      <c r="G194" s="13">
        <v>-96.629213483146103</v>
      </c>
      <c r="H194" s="5">
        <v>81.25</v>
      </c>
      <c r="I194" s="5">
        <v>-100</v>
      </c>
      <c r="J194" s="5">
        <v>-100</v>
      </c>
      <c r="L194" s="13">
        <v>-59.574468085106403</v>
      </c>
      <c r="M194" s="5">
        <v>8.7248322147651098</v>
      </c>
      <c r="N194" s="5">
        <v>-89.726027397260296</v>
      </c>
      <c r="O194" s="5">
        <v>-100</v>
      </c>
      <c r="Q194" s="13">
        <v>-97.826086956521706</v>
      </c>
      <c r="R194" s="5">
        <v>12.781954887217999</v>
      </c>
      <c r="S194" s="5">
        <v>-100</v>
      </c>
      <c r="T194" s="5">
        <v>-100</v>
      </c>
      <c r="V194" s="13">
        <v>-41.0112359550562</v>
      </c>
      <c r="W194" s="5">
        <v>2.2222222222222201</v>
      </c>
      <c r="X194" s="5">
        <v>-24.210526315789501</v>
      </c>
      <c r="Y194" s="5">
        <v>-13.846153846153801</v>
      </c>
      <c r="AA194" s="13">
        <v>-100</v>
      </c>
      <c r="AB194" s="5">
        <v>93.023255813953497</v>
      </c>
      <c r="AC194" s="5">
        <v>-100</v>
      </c>
      <c r="AD194" s="5">
        <v>-38.157894736842103</v>
      </c>
      <c r="AF194" s="13">
        <v>-98.113207547169793</v>
      </c>
      <c r="AG194" s="5">
        <v>140.816326530612</v>
      </c>
      <c r="AH194" s="5">
        <v>-100</v>
      </c>
      <c r="AI194" s="5">
        <v>-100</v>
      </c>
      <c r="AK194" s="13">
        <v>-100</v>
      </c>
      <c r="AL194" s="5">
        <v>145.038167938931</v>
      </c>
      <c r="AM194" s="5">
        <v>-100</v>
      </c>
      <c r="AN194" s="5">
        <v>-100</v>
      </c>
      <c r="AP194" s="13">
        <v>-30.875576036866399</v>
      </c>
      <c r="AQ194" s="5">
        <v>3.4482758620689702</v>
      </c>
      <c r="AR194" s="5">
        <v>-53.521126760563398</v>
      </c>
      <c r="AS194" s="5">
        <v>-48.605577689242999</v>
      </c>
      <c r="AU194" s="13">
        <v>-37.640449438202303</v>
      </c>
      <c r="AV194" s="5">
        <v>-0.826446280991741</v>
      </c>
      <c r="AW194" s="5">
        <v>-38.190954773869301</v>
      </c>
      <c r="AX194" s="5">
        <v>-58.673469387755098</v>
      </c>
    </row>
    <row r="195" spans="1:50" x14ac:dyDescent="0.3">
      <c r="A195" s="28">
        <v>5760</v>
      </c>
      <c r="B195" s="13">
        <v>-95.918367346938794</v>
      </c>
      <c r="C195" s="5">
        <v>21.4876033057851</v>
      </c>
      <c r="D195" s="5">
        <v>-60.115606936416199</v>
      </c>
      <c r="E195" s="5">
        <v>-25.6410256410256</v>
      </c>
      <c r="G195" s="13">
        <v>-96.629213483146103</v>
      </c>
      <c r="H195" s="5">
        <v>83.3333333333333</v>
      </c>
      <c r="I195" s="5">
        <v>-100</v>
      </c>
      <c r="J195" s="5">
        <v>-100</v>
      </c>
      <c r="L195" s="13">
        <v>-68.085106382978694</v>
      </c>
      <c r="M195" s="5">
        <v>10.738255033557101</v>
      </c>
      <c r="N195" s="5">
        <v>-93.835616438356197</v>
      </c>
      <c r="O195" s="5">
        <v>-100</v>
      </c>
      <c r="Q195" s="13">
        <v>-97.826086956521706</v>
      </c>
      <c r="R195" s="5">
        <v>15.037593984962401</v>
      </c>
      <c r="S195" s="5">
        <v>-100</v>
      </c>
      <c r="T195" s="5">
        <v>-100</v>
      </c>
      <c r="V195" s="13">
        <v>-41.0112359550562</v>
      </c>
      <c r="W195" s="5">
        <v>4.44444444444445</v>
      </c>
      <c r="X195" s="5">
        <v>-22.6315789473684</v>
      </c>
      <c r="Y195" s="5">
        <v>-12.307692307692299</v>
      </c>
      <c r="AA195" s="13">
        <v>-100</v>
      </c>
      <c r="AB195" s="5">
        <v>95.348837209302303</v>
      </c>
      <c r="AC195" s="5">
        <v>-100</v>
      </c>
      <c r="AD195" s="5">
        <v>-39.473684210526301</v>
      </c>
      <c r="AF195" s="13">
        <v>-98.113207547169793</v>
      </c>
      <c r="AG195" s="5">
        <v>144.89795918367301</v>
      </c>
      <c r="AH195" s="5">
        <v>-100</v>
      </c>
      <c r="AI195" s="5">
        <v>-100</v>
      </c>
      <c r="AK195" s="13">
        <v>-100</v>
      </c>
      <c r="AL195" s="5">
        <v>147.32824427480901</v>
      </c>
      <c r="AM195" s="5">
        <v>-100</v>
      </c>
      <c r="AN195" s="5">
        <v>-100</v>
      </c>
      <c r="AP195" s="13">
        <v>-30.875576036866399</v>
      </c>
      <c r="AQ195" s="5">
        <v>3.4482758620689702</v>
      </c>
      <c r="AR195" s="5">
        <v>-57.746478873239397</v>
      </c>
      <c r="AS195" s="5">
        <v>-50.996015936254999</v>
      </c>
      <c r="AU195" s="13">
        <v>-35.955056179775298</v>
      </c>
      <c r="AV195" s="5">
        <v>-3.3057851239669498</v>
      </c>
      <c r="AW195" s="5">
        <v>-36.683417085427102</v>
      </c>
      <c r="AX195" s="5">
        <v>-60.2040816326531</v>
      </c>
    </row>
    <row r="196" spans="1:50" x14ac:dyDescent="0.3">
      <c r="A196" s="28">
        <v>5790</v>
      </c>
      <c r="B196" s="13">
        <v>-95.918367346938794</v>
      </c>
      <c r="C196" s="5">
        <v>21.4876033057851</v>
      </c>
      <c r="D196" s="5">
        <v>-67.052023121387293</v>
      </c>
      <c r="E196" s="5">
        <v>-29.4871794871795</v>
      </c>
      <c r="G196" s="13">
        <v>-96.629213483146103</v>
      </c>
      <c r="H196" s="5">
        <v>85.4166666666667</v>
      </c>
      <c r="I196" s="5">
        <v>-100</v>
      </c>
      <c r="J196" s="5">
        <v>-100</v>
      </c>
      <c r="L196" s="13">
        <v>-76.595744680851098</v>
      </c>
      <c r="M196" s="5">
        <v>12.751677852348999</v>
      </c>
      <c r="N196" s="5">
        <v>-97.945205479452099</v>
      </c>
      <c r="O196" s="5">
        <v>-100</v>
      </c>
      <c r="Q196" s="13">
        <v>-97.826086956521706</v>
      </c>
      <c r="R196" s="5">
        <v>17.293233082706799</v>
      </c>
      <c r="S196" s="5">
        <v>-100</v>
      </c>
      <c r="T196" s="5">
        <v>-100</v>
      </c>
      <c r="V196" s="13">
        <v>-39.325842696629202</v>
      </c>
      <c r="W196" s="5">
        <v>4.44444444444445</v>
      </c>
      <c r="X196" s="5">
        <v>-19.473684210526301</v>
      </c>
      <c r="Y196" s="5">
        <v>-9.2307692307692299</v>
      </c>
      <c r="AA196" s="13">
        <v>-95.161290322580697</v>
      </c>
      <c r="AB196" s="5">
        <v>97.674418604651194</v>
      </c>
      <c r="AC196" s="5">
        <v>-100</v>
      </c>
      <c r="AD196" s="5">
        <v>-38.157894736842103</v>
      </c>
      <c r="AF196" s="13">
        <v>-98.113207547169793</v>
      </c>
      <c r="AG196" s="5">
        <v>148.97959183673501</v>
      </c>
      <c r="AH196" s="5">
        <v>-100</v>
      </c>
      <c r="AI196" s="5">
        <v>-100</v>
      </c>
      <c r="AK196" s="13">
        <v>-100</v>
      </c>
      <c r="AL196" s="5">
        <v>149.61832061068699</v>
      </c>
      <c r="AM196" s="5">
        <v>-100</v>
      </c>
      <c r="AN196" s="5">
        <v>-100</v>
      </c>
      <c r="AP196" s="13">
        <v>-32.258064516128997</v>
      </c>
      <c r="AQ196" s="5">
        <v>3.4482758620689702</v>
      </c>
      <c r="AR196" s="5">
        <v>-60.563380281690101</v>
      </c>
      <c r="AS196" s="5">
        <v>-53.386454183266899</v>
      </c>
      <c r="AU196" s="13">
        <v>-34.269662921348299</v>
      </c>
      <c r="AV196" s="5">
        <v>-5.7851239669421499</v>
      </c>
      <c r="AW196" s="5">
        <v>-44.221105527638201</v>
      </c>
      <c r="AX196" s="5">
        <v>-67.857142857142904</v>
      </c>
    </row>
    <row r="197" spans="1:50" x14ac:dyDescent="0.3">
      <c r="A197" s="28">
        <v>5820</v>
      </c>
      <c r="B197" s="13">
        <v>-95.918367346938794</v>
      </c>
      <c r="C197" s="5">
        <v>21.4876033057851</v>
      </c>
      <c r="D197" s="5">
        <v>-68.786127167630099</v>
      </c>
      <c r="E197" s="5">
        <v>-30.769230769230798</v>
      </c>
      <c r="G197" s="13">
        <v>-96.629213483146103</v>
      </c>
      <c r="H197" s="5">
        <v>89.5833333333333</v>
      </c>
      <c r="I197" s="5">
        <v>-100</v>
      </c>
      <c r="J197" s="5">
        <v>-100</v>
      </c>
      <c r="L197" s="13">
        <v>-82.978723404255305</v>
      </c>
      <c r="M197" s="5">
        <v>14.7651006711409</v>
      </c>
      <c r="N197" s="5">
        <v>-100</v>
      </c>
      <c r="O197" s="5">
        <v>-100</v>
      </c>
      <c r="Q197" s="13">
        <v>-97.826086956521706</v>
      </c>
      <c r="R197" s="5">
        <v>19.548872180451099</v>
      </c>
      <c r="S197" s="5">
        <v>-100</v>
      </c>
      <c r="T197" s="5">
        <v>-100</v>
      </c>
      <c r="V197" s="13">
        <v>-34.269662921348299</v>
      </c>
      <c r="W197" s="5">
        <v>4.44444444444445</v>
      </c>
      <c r="X197" s="5">
        <v>-22.6315789473684</v>
      </c>
      <c r="Y197" s="5">
        <v>-12.307692307692299</v>
      </c>
      <c r="AA197" s="13">
        <v>-100</v>
      </c>
      <c r="AB197" s="5">
        <v>100</v>
      </c>
      <c r="AC197" s="5">
        <v>-100</v>
      </c>
      <c r="AD197" s="5">
        <v>-38.157894736842103</v>
      </c>
      <c r="AF197" s="13">
        <v>-98.113207547169793</v>
      </c>
      <c r="AG197" s="5">
        <v>151.02040816326499</v>
      </c>
      <c r="AH197" s="5">
        <v>-100</v>
      </c>
      <c r="AI197" s="5">
        <v>-100</v>
      </c>
      <c r="AK197" s="13">
        <v>-100</v>
      </c>
      <c r="AL197" s="5">
        <v>151.90839694656501</v>
      </c>
      <c r="AM197" s="5">
        <v>-100</v>
      </c>
      <c r="AN197" s="5">
        <v>-100</v>
      </c>
      <c r="AP197" s="13">
        <v>-35.023041474654399</v>
      </c>
      <c r="AQ197" s="5">
        <v>3.4482758620689702</v>
      </c>
      <c r="AR197" s="5">
        <v>-59.154929577464799</v>
      </c>
      <c r="AS197" s="5">
        <v>-52.191235059760999</v>
      </c>
      <c r="AU197" s="13">
        <v>-37.640449438202303</v>
      </c>
      <c r="AV197" s="5">
        <v>-5.7851239669421499</v>
      </c>
      <c r="AW197" s="5">
        <v>-44.221105527638201</v>
      </c>
      <c r="AX197" s="5">
        <v>-63.265306122448997</v>
      </c>
    </row>
    <row r="198" spans="1:50" x14ac:dyDescent="0.3">
      <c r="A198" s="28">
        <v>5850</v>
      </c>
      <c r="B198" s="13">
        <v>-97.959183673469397</v>
      </c>
      <c r="C198" s="5">
        <v>23.9669421487603</v>
      </c>
      <c r="D198" s="5">
        <v>-68.786127167630099</v>
      </c>
      <c r="E198" s="5">
        <v>-33.3333333333333</v>
      </c>
      <c r="G198" s="13">
        <v>-96.629213483146103</v>
      </c>
      <c r="H198" s="5">
        <v>91.6666666666667</v>
      </c>
      <c r="I198" s="5">
        <v>-100</v>
      </c>
      <c r="J198" s="5">
        <v>-100</v>
      </c>
      <c r="L198" s="13">
        <v>-85.106382978723403</v>
      </c>
      <c r="M198" s="5">
        <v>16.778523489932901</v>
      </c>
      <c r="N198" s="5">
        <v>-97.945205479452099</v>
      </c>
      <c r="O198" s="5">
        <v>-100</v>
      </c>
      <c r="Q198" s="13">
        <v>-97.826086956521706</v>
      </c>
      <c r="R198" s="5">
        <v>19.548872180451099</v>
      </c>
      <c r="S198" s="5">
        <v>-100</v>
      </c>
      <c r="T198" s="5">
        <v>-100</v>
      </c>
      <c r="V198" s="13">
        <v>-25.842696629213499</v>
      </c>
      <c r="W198" s="5">
        <v>4.44444444444445</v>
      </c>
      <c r="X198" s="5">
        <v>-25.789473684210499</v>
      </c>
      <c r="Y198" s="5">
        <v>-13.846153846153801</v>
      </c>
      <c r="AA198" s="13">
        <v>-100</v>
      </c>
      <c r="AB198" s="5">
        <v>102.325581395349</v>
      </c>
      <c r="AC198" s="5">
        <v>-100</v>
      </c>
      <c r="AD198" s="5">
        <v>-38.157894736842103</v>
      </c>
      <c r="AF198" s="13">
        <v>-98.113207547169793</v>
      </c>
      <c r="AG198" s="5">
        <v>155.10204081632699</v>
      </c>
      <c r="AH198" s="5">
        <v>-100</v>
      </c>
      <c r="AI198" s="5">
        <v>-100</v>
      </c>
      <c r="AK198" s="13">
        <v>-100</v>
      </c>
      <c r="AL198" s="5">
        <v>154.19847328244299</v>
      </c>
      <c r="AM198" s="5">
        <v>-100</v>
      </c>
      <c r="AN198" s="5">
        <v>-100</v>
      </c>
      <c r="AP198" s="13">
        <v>-36.405529953916997</v>
      </c>
      <c r="AQ198" s="5">
        <v>3.4482758620689702</v>
      </c>
      <c r="AR198" s="5">
        <v>-61.971830985915503</v>
      </c>
      <c r="AS198" s="5">
        <v>-55.776892430278899</v>
      </c>
      <c r="AU198" s="13">
        <v>-39.325842696629202</v>
      </c>
      <c r="AV198" s="5">
        <v>-5.7851239669421499</v>
      </c>
      <c r="AW198" s="5">
        <v>-44.221105527638201</v>
      </c>
      <c r="AX198" s="5">
        <v>-61.734693877551003</v>
      </c>
    </row>
    <row r="199" spans="1:50" x14ac:dyDescent="0.3">
      <c r="A199" s="28">
        <v>5880</v>
      </c>
      <c r="B199" s="13">
        <v>-97.959183673469397</v>
      </c>
      <c r="C199" s="5">
        <v>26.446280991735499</v>
      </c>
      <c r="D199" s="5">
        <v>-68.786127167630099</v>
      </c>
      <c r="E199" s="5">
        <v>-34.615384615384599</v>
      </c>
      <c r="G199" s="13">
        <v>-96.629213483146103</v>
      </c>
      <c r="H199" s="5">
        <v>93.75</v>
      </c>
      <c r="I199" s="5">
        <v>-100</v>
      </c>
      <c r="J199" s="5">
        <v>-100</v>
      </c>
      <c r="L199" s="13">
        <v>-87.2340425531915</v>
      </c>
      <c r="M199" s="5">
        <v>20.805369127516801</v>
      </c>
      <c r="N199" s="5">
        <v>-97.945205479452099</v>
      </c>
      <c r="O199" s="5">
        <v>-100</v>
      </c>
      <c r="Q199" s="13">
        <v>-97.826086956521706</v>
      </c>
      <c r="R199" s="5">
        <v>21.804511278195498</v>
      </c>
      <c r="S199" s="5">
        <v>-100</v>
      </c>
      <c r="T199" s="5">
        <v>-100</v>
      </c>
      <c r="V199" s="13">
        <v>-20.7865168539326</v>
      </c>
      <c r="W199" s="5">
        <v>4.44444444444445</v>
      </c>
      <c r="X199" s="5">
        <v>-30.526315789473699</v>
      </c>
      <c r="Y199" s="5">
        <v>-21.538461538461501</v>
      </c>
      <c r="AA199" s="13">
        <v>-100</v>
      </c>
      <c r="AB199" s="5">
        <v>104.651162790698</v>
      </c>
      <c r="AC199" s="5">
        <v>-100</v>
      </c>
      <c r="AD199" s="5">
        <v>-38.157894736842103</v>
      </c>
      <c r="AF199" s="13">
        <v>-94.339622641509393</v>
      </c>
      <c r="AG199" s="5">
        <v>159.183673469388</v>
      </c>
      <c r="AH199" s="5">
        <v>-100</v>
      </c>
      <c r="AI199" s="5">
        <v>-100</v>
      </c>
      <c r="AK199" s="13">
        <v>-100</v>
      </c>
      <c r="AL199" s="5">
        <v>158.77862595419899</v>
      </c>
      <c r="AM199" s="5">
        <v>-100</v>
      </c>
      <c r="AN199" s="5">
        <v>-100</v>
      </c>
      <c r="AP199" s="13">
        <v>-40.552995391705103</v>
      </c>
      <c r="AQ199" s="5">
        <v>3.4482758620689702</v>
      </c>
      <c r="AR199" s="5">
        <v>-64.788732394366207</v>
      </c>
      <c r="AS199" s="5">
        <v>-58.167330677290799</v>
      </c>
      <c r="AU199" s="13">
        <v>-41.0112359550562</v>
      </c>
      <c r="AV199" s="5">
        <v>-5.7851239669421499</v>
      </c>
      <c r="AW199" s="5">
        <v>-45.7286432160804</v>
      </c>
      <c r="AX199" s="5">
        <v>-63.265306122448997</v>
      </c>
    </row>
    <row r="200" spans="1:50" x14ac:dyDescent="0.3">
      <c r="A200" s="28">
        <v>5910</v>
      </c>
      <c r="B200" s="13">
        <v>-97.959183673469397</v>
      </c>
      <c r="C200" s="5">
        <v>26.446280991735499</v>
      </c>
      <c r="D200" s="5">
        <v>-67.052023121387293</v>
      </c>
      <c r="E200" s="5">
        <v>-34.615384615384599</v>
      </c>
      <c r="G200" s="13">
        <v>-96.629213483146103</v>
      </c>
      <c r="H200" s="5">
        <v>95.8333333333333</v>
      </c>
      <c r="I200" s="5">
        <v>-100</v>
      </c>
      <c r="J200" s="5">
        <v>-100</v>
      </c>
      <c r="L200" s="13">
        <v>-82.978723404255305</v>
      </c>
      <c r="M200" s="5">
        <v>22.8187919463087</v>
      </c>
      <c r="N200" s="5">
        <v>-97.945205479452099</v>
      </c>
      <c r="O200" s="5">
        <v>-100</v>
      </c>
      <c r="Q200" s="13">
        <v>-97.826086956521706</v>
      </c>
      <c r="R200" s="5">
        <v>21.804511278195498</v>
      </c>
      <c r="S200" s="5">
        <v>-100</v>
      </c>
      <c r="T200" s="5">
        <v>-100</v>
      </c>
      <c r="V200" s="13">
        <v>-19.101123595505602</v>
      </c>
      <c r="W200" s="5">
        <v>2.2222222222222201</v>
      </c>
      <c r="X200" s="5">
        <v>-28.947368421052602</v>
      </c>
      <c r="Y200" s="5">
        <v>-20</v>
      </c>
      <c r="AA200" s="13">
        <v>-100</v>
      </c>
      <c r="AB200" s="5">
        <v>106.976744186047</v>
      </c>
      <c r="AC200" s="5">
        <v>-100</v>
      </c>
      <c r="AD200" s="5">
        <v>-35.526315789473699</v>
      </c>
      <c r="AF200" s="13">
        <v>-96.2264150943396</v>
      </c>
      <c r="AG200" s="5">
        <v>161.224489795918</v>
      </c>
      <c r="AH200" s="5">
        <v>-100</v>
      </c>
      <c r="AI200" s="5">
        <v>-100</v>
      </c>
      <c r="AK200" s="13">
        <v>-100</v>
      </c>
      <c r="AL200" s="5">
        <v>161.068702290076</v>
      </c>
      <c r="AM200" s="5">
        <v>-100</v>
      </c>
      <c r="AN200" s="5">
        <v>-100</v>
      </c>
      <c r="AP200" s="13">
        <v>-43.317972350230399</v>
      </c>
      <c r="AQ200" s="5">
        <v>3.4482758620689702</v>
      </c>
      <c r="AR200" s="5">
        <v>-66.197183098591594</v>
      </c>
      <c r="AS200" s="5">
        <v>-59.362549800796799</v>
      </c>
      <c r="AU200" s="13">
        <v>-44.382022471910098</v>
      </c>
      <c r="AV200" s="5">
        <v>-5.7851239669421499</v>
      </c>
      <c r="AW200" s="5">
        <v>-45.7286432160804</v>
      </c>
      <c r="AX200" s="5">
        <v>-60.2040816326531</v>
      </c>
    </row>
    <row r="201" spans="1:50" x14ac:dyDescent="0.3">
      <c r="A201" s="28">
        <v>5940</v>
      </c>
      <c r="B201" s="13">
        <v>-97.959183673469397</v>
      </c>
      <c r="C201" s="5">
        <v>28.925619834710702</v>
      </c>
      <c r="D201" s="5">
        <v>-67.052023121387293</v>
      </c>
      <c r="E201" s="5">
        <v>-34.615384615384599</v>
      </c>
      <c r="G201" s="13">
        <v>-96.629213483146103</v>
      </c>
      <c r="H201" s="5">
        <v>100</v>
      </c>
      <c r="I201" s="5">
        <v>-100</v>
      </c>
      <c r="J201" s="5">
        <v>-100</v>
      </c>
      <c r="L201" s="13">
        <v>-82.978723404255305</v>
      </c>
      <c r="M201" s="5">
        <v>22.8187919463087</v>
      </c>
      <c r="N201" s="5">
        <v>-97.945205479452099</v>
      </c>
      <c r="O201" s="5">
        <v>-100</v>
      </c>
      <c r="Q201" s="13">
        <v>-97.826086956521706</v>
      </c>
      <c r="R201" s="5">
        <v>21.804511278195498</v>
      </c>
      <c r="S201" s="5">
        <v>-100</v>
      </c>
      <c r="T201" s="5">
        <v>-100</v>
      </c>
      <c r="V201" s="13">
        <v>-19.101123595505602</v>
      </c>
      <c r="W201" s="5">
        <v>2.2222222222222201</v>
      </c>
      <c r="X201" s="5">
        <v>-28.947368421052602</v>
      </c>
      <c r="Y201" s="5">
        <v>-20</v>
      </c>
      <c r="Z201" s="34" t="s">
        <v>46</v>
      </c>
      <c r="AA201" s="13">
        <v>-100</v>
      </c>
      <c r="AB201" s="5">
        <v>109.302325581395</v>
      </c>
      <c r="AC201" s="5">
        <v>-100</v>
      </c>
      <c r="AD201" s="5">
        <v>-27.6315789473684</v>
      </c>
      <c r="AF201" s="13">
        <v>-96.2264150943396</v>
      </c>
      <c r="AG201" s="5">
        <v>165.30612244898001</v>
      </c>
      <c r="AH201" s="5">
        <v>-100</v>
      </c>
      <c r="AI201" s="5">
        <v>-100</v>
      </c>
      <c r="AK201" s="13">
        <v>-100</v>
      </c>
      <c r="AL201" s="5">
        <v>163.35877862595399</v>
      </c>
      <c r="AM201" s="5">
        <v>-100</v>
      </c>
      <c r="AN201" s="5">
        <v>-100</v>
      </c>
      <c r="AP201" s="13">
        <v>-44.700460829493103</v>
      </c>
      <c r="AQ201" s="5">
        <v>6.0344827586207002</v>
      </c>
      <c r="AR201" s="5">
        <v>-70.422535211267601</v>
      </c>
      <c r="AS201" s="5">
        <v>-62.948207171314699</v>
      </c>
      <c r="AU201" s="13">
        <v>-46.067415730337103</v>
      </c>
      <c r="AV201" s="5">
        <v>-3.3057851239669498</v>
      </c>
      <c r="AW201" s="5">
        <v>-45.7286432160804</v>
      </c>
      <c r="AX201" s="5">
        <v>-60.2040816326531</v>
      </c>
    </row>
    <row r="202" spans="1:50" x14ac:dyDescent="0.3">
      <c r="A202" s="28">
        <v>5970</v>
      </c>
      <c r="B202" s="13">
        <v>-97.959183673469397</v>
      </c>
      <c r="C202" s="5">
        <v>28.925619834710702</v>
      </c>
      <c r="D202" s="5">
        <v>-65.317919075144502</v>
      </c>
      <c r="E202" s="5">
        <v>-34.615384615384599</v>
      </c>
      <c r="G202" s="13">
        <v>-96.629213483146103</v>
      </c>
      <c r="H202" s="5">
        <v>102.083333333333</v>
      </c>
      <c r="I202" s="5">
        <v>-100</v>
      </c>
      <c r="J202" s="5">
        <v>-100</v>
      </c>
      <c r="L202" s="13">
        <v>-85.106382978723403</v>
      </c>
      <c r="M202" s="5">
        <v>24.832214765100701</v>
      </c>
      <c r="N202" s="5">
        <v>-97.945205479452099</v>
      </c>
      <c r="O202" s="5">
        <v>-100</v>
      </c>
      <c r="Q202" s="13">
        <v>-97.826086956521706</v>
      </c>
      <c r="R202" s="5">
        <v>24.060150375939799</v>
      </c>
      <c r="S202" s="5">
        <v>-100</v>
      </c>
      <c r="T202" s="5">
        <v>-100</v>
      </c>
      <c r="V202" s="13">
        <v>-20.7865168539326</v>
      </c>
      <c r="W202" s="5">
        <v>0</v>
      </c>
      <c r="X202" s="5">
        <v>-28.947368421052602</v>
      </c>
      <c r="Y202" s="5">
        <v>-23.076923076923102</v>
      </c>
      <c r="AA202" s="13">
        <v>-100</v>
      </c>
      <c r="AB202" s="5">
        <v>109.302325581395</v>
      </c>
      <c r="AC202" s="5">
        <v>-100</v>
      </c>
      <c r="AD202" s="5">
        <v>-28.947368421052602</v>
      </c>
      <c r="AE202" s="34" t="s">
        <v>52</v>
      </c>
      <c r="AF202" s="13">
        <v>-98.113207547169793</v>
      </c>
      <c r="AG202" s="5">
        <v>169.38775510204101</v>
      </c>
      <c r="AH202" s="5">
        <v>-100</v>
      </c>
      <c r="AI202" s="5">
        <v>-100</v>
      </c>
      <c r="AK202" s="13">
        <v>-100</v>
      </c>
      <c r="AL202" s="5">
        <v>165.648854961832</v>
      </c>
      <c r="AM202" s="5">
        <v>-100</v>
      </c>
      <c r="AN202" s="5">
        <v>-100</v>
      </c>
      <c r="AP202" s="13">
        <v>-47.465437788018399</v>
      </c>
      <c r="AQ202" s="5">
        <v>6.0344827586207002</v>
      </c>
      <c r="AR202" s="5">
        <v>-70.422535211267601</v>
      </c>
      <c r="AS202" s="5">
        <v>-62.948207171314699</v>
      </c>
      <c r="AU202" s="13">
        <v>-46.067415730337103</v>
      </c>
      <c r="AV202" s="5">
        <v>-0.826446280991741</v>
      </c>
      <c r="AW202" s="5">
        <v>-42.713567839196003</v>
      </c>
      <c r="AX202" s="5">
        <v>-58.673469387755098</v>
      </c>
    </row>
    <row r="203" spans="1:50" x14ac:dyDescent="0.3">
      <c r="A203" s="28">
        <v>6000</v>
      </c>
      <c r="B203" s="13">
        <v>-97.959183673469397</v>
      </c>
      <c r="C203" s="5">
        <v>28.925619834710702</v>
      </c>
      <c r="D203" s="5">
        <v>-67.052023121387293</v>
      </c>
      <c r="E203" s="5">
        <v>-34.615384615384599</v>
      </c>
      <c r="G203" s="13">
        <v>-96.629213483146103</v>
      </c>
      <c r="H203" s="5">
        <v>106.25</v>
      </c>
      <c r="I203" s="5">
        <v>-100</v>
      </c>
      <c r="J203" s="5">
        <v>-100</v>
      </c>
      <c r="L203" s="13">
        <v>-85.106382978723403</v>
      </c>
      <c r="M203" s="5">
        <v>26.8456375838926</v>
      </c>
      <c r="N203" s="5">
        <v>-97.945205479452099</v>
      </c>
      <c r="O203" s="5">
        <v>-100</v>
      </c>
      <c r="Q203" s="13">
        <v>-97.826086956521706</v>
      </c>
      <c r="R203" s="5">
        <v>26.315789473684202</v>
      </c>
      <c r="S203" s="5">
        <v>-100</v>
      </c>
      <c r="T203" s="5">
        <v>-100</v>
      </c>
      <c r="V203" s="13">
        <v>-24.157303370786501</v>
      </c>
      <c r="W203" s="5">
        <v>2.2222222222222201</v>
      </c>
      <c r="X203" s="5">
        <v>-43.157894736842103</v>
      </c>
      <c r="Y203" s="5">
        <v>-38.461538461538503</v>
      </c>
      <c r="AA203" s="13">
        <v>-100</v>
      </c>
      <c r="AB203" s="5">
        <v>111.627906976744</v>
      </c>
      <c r="AC203" s="5">
        <v>-100</v>
      </c>
      <c r="AD203" s="5">
        <v>-42.105263157894697</v>
      </c>
      <c r="AF203" s="13">
        <v>-98.113207547169793</v>
      </c>
      <c r="AG203" s="5">
        <v>171.42857142857099</v>
      </c>
      <c r="AH203" s="5">
        <v>-100</v>
      </c>
      <c r="AI203" s="5">
        <v>-100</v>
      </c>
      <c r="AK203" s="13">
        <v>-100</v>
      </c>
      <c r="AL203" s="5">
        <v>167.93893129771001</v>
      </c>
      <c r="AM203" s="5">
        <v>-100</v>
      </c>
      <c r="AN203" s="5">
        <v>-100</v>
      </c>
      <c r="AP203" s="13">
        <v>-47.465437788018399</v>
      </c>
      <c r="AQ203" s="5">
        <v>6.0344827586207002</v>
      </c>
      <c r="AR203" s="5">
        <v>-70.422535211267601</v>
      </c>
      <c r="AS203" s="5">
        <v>-61.752988047808799</v>
      </c>
      <c r="AU203" s="13">
        <v>-46.067415730337103</v>
      </c>
      <c r="AV203" s="5">
        <v>-0.826446280991741</v>
      </c>
      <c r="AW203" s="5">
        <v>-45.7286432160804</v>
      </c>
      <c r="AX203" s="5">
        <v>-61.734693877551003</v>
      </c>
    </row>
    <row r="204" spans="1:50" x14ac:dyDescent="0.3">
      <c r="A204" s="28">
        <v>6030</v>
      </c>
      <c r="B204" s="13">
        <v>-95.918367346938794</v>
      </c>
      <c r="C204" s="5">
        <v>28.925619834710702</v>
      </c>
      <c r="D204" s="5">
        <v>-68.786127167630099</v>
      </c>
      <c r="E204" s="5">
        <v>-34.615384615384599</v>
      </c>
      <c r="G204" s="13">
        <v>-96.629213483146103</v>
      </c>
      <c r="H204" s="5">
        <v>108.333333333333</v>
      </c>
      <c r="I204" s="5">
        <v>-100</v>
      </c>
      <c r="J204" s="5">
        <v>-100</v>
      </c>
      <c r="L204" s="13">
        <v>-85.106382978723403</v>
      </c>
      <c r="M204" s="5">
        <v>26.8456375838926</v>
      </c>
      <c r="N204" s="5">
        <v>-97.945205479452099</v>
      </c>
      <c r="O204" s="5">
        <v>-100</v>
      </c>
      <c r="Q204" s="13">
        <v>-97.826086956521706</v>
      </c>
      <c r="R204" s="5">
        <v>28.571428571428601</v>
      </c>
      <c r="S204" s="5">
        <v>-100</v>
      </c>
      <c r="T204" s="5">
        <v>-100</v>
      </c>
      <c r="V204" s="13">
        <v>-27.528089887640501</v>
      </c>
      <c r="W204" s="5">
        <v>2.2222222222222201</v>
      </c>
      <c r="X204" s="5">
        <v>-44.7368421052632</v>
      </c>
      <c r="Y204" s="5">
        <v>-38.461538461538503</v>
      </c>
      <c r="AA204" s="13">
        <v>-100</v>
      </c>
      <c r="AB204" s="5">
        <v>111.627906976744</v>
      </c>
      <c r="AC204" s="5">
        <v>-100</v>
      </c>
      <c r="AD204" s="5">
        <v>-51.315789473684198</v>
      </c>
      <c r="AF204" s="13">
        <v>-98.113207547169793</v>
      </c>
      <c r="AG204" s="5">
        <v>175.51020408163299</v>
      </c>
      <c r="AH204" s="5">
        <v>-100</v>
      </c>
      <c r="AI204" s="5">
        <v>-100</v>
      </c>
      <c r="AK204" s="13">
        <v>-100</v>
      </c>
      <c r="AL204" s="5">
        <v>170.229007633588</v>
      </c>
      <c r="AM204" s="5">
        <v>-100</v>
      </c>
      <c r="AN204" s="5">
        <v>-100</v>
      </c>
      <c r="AP204" s="13">
        <v>-46.082949308755801</v>
      </c>
      <c r="AQ204" s="5">
        <v>6.0344827586207002</v>
      </c>
      <c r="AR204" s="5">
        <v>-66.197183098591594</v>
      </c>
      <c r="AS204" s="5">
        <v>-60.557768924302799</v>
      </c>
      <c r="AU204" s="13">
        <v>-44.382022471910098</v>
      </c>
      <c r="AV204" s="5">
        <v>-0.826446280991741</v>
      </c>
      <c r="AW204" s="5">
        <v>-50.251256281407002</v>
      </c>
      <c r="AX204" s="5">
        <v>-64.7959183673469</v>
      </c>
    </row>
    <row r="205" spans="1:50" x14ac:dyDescent="0.3">
      <c r="A205" s="28">
        <v>6060</v>
      </c>
      <c r="B205" s="13">
        <v>-95.918367346938794</v>
      </c>
      <c r="C205" s="5">
        <v>28.925619834710702</v>
      </c>
      <c r="D205" s="5">
        <v>-67.052023121387293</v>
      </c>
      <c r="E205" s="5">
        <v>-35.897435897435898</v>
      </c>
      <c r="G205" s="13">
        <v>-96.629213483146103</v>
      </c>
      <c r="H205" s="5">
        <v>110.416666666667</v>
      </c>
      <c r="I205" s="5">
        <v>-100</v>
      </c>
      <c r="J205" s="5">
        <v>-100</v>
      </c>
      <c r="L205" s="13">
        <v>-82.978723404255305</v>
      </c>
      <c r="M205" s="5">
        <v>28.859060402684602</v>
      </c>
      <c r="N205" s="5">
        <v>-95.890410958904098</v>
      </c>
      <c r="O205" s="5">
        <v>-100</v>
      </c>
      <c r="Q205" s="13">
        <v>-97.826086956521706</v>
      </c>
      <c r="R205" s="5">
        <v>28.571428571428601</v>
      </c>
      <c r="S205" s="5">
        <v>-100</v>
      </c>
      <c r="T205" s="5">
        <v>-100</v>
      </c>
      <c r="V205" s="13">
        <v>-27.528089887640501</v>
      </c>
      <c r="W205" s="5">
        <v>4.44444444444445</v>
      </c>
      <c r="X205" s="5">
        <v>-46.315789473684198</v>
      </c>
      <c r="Y205" s="5">
        <v>-41.538461538461497</v>
      </c>
      <c r="AA205" s="13">
        <v>-100</v>
      </c>
      <c r="AB205" s="5">
        <v>113.95348837209301</v>
      </c>
      <c r="AC205" s="5">
        <v>-100</v>
      </c>
      <c r="AD205" s="5">
        <v>-60.526315789473699</v>
      </c>
      <c r="AF205" s="13">
        <v>-98.113207547169793</v>
      </c>
      <c r="AG205" s="5">
        <v>179.591836734694</v>
      </c>
      <c r="AH205" s="5">
        <v>-100</v>
      </c>
      <c r="AI205" s="5">
        <v>-100</v>
      </c>
      <c r="AK205" s="13">
        <v>-100</v>
      </c>
      <c r="AL205" s="5">
        <v>172.51908396946601</v>
      </c>
      <c r="AM205" s="5">
        <v>-100</v>
      </c>
      <c r="AN205" s="5">
        <v>-100</v>
      </c>
      <c r="AP205" s="13">
        <v>-46.082949308755801</v>
      </c>
      <c r="AQ205" s="5">
        <v>6.0344827586207002</v>
      </c>
      <c r="AR205" s="5">
        <v>-66.197183098591594</v>
      </c>
      <c r="AS205" s="5">
        <v>-59.362549800796799</v>
      </c>
      <c r="AU205" s="13">
        <v>-44.382022471910098</v>
      </c>
      <c r="AV205" s="5">
        <v>-3.3057851239669498</v>
      </c>
      <c r="AW205" s="5">
        <v>-62.311557788944697</v>
      </c>
      <c r="AX205" s="5">
        <v>-75.510204081632693</v>
      </c>
    </row>
    <row r="206" spans="1:50" x14ac:dyDescent="0.3">
      <c r="A206" s="28">
        <v>6090</v>
      </c>
      <c r="B206" s="13">
        <v>-97.959183673469397</v>
      </c>
      <c r="C206" s="5">
        <v>28.925619834710702</v>
      </c>
      <c r="D206" s="5">
        <v>-65.317919075144502</v>
      </c>
      <c r="E206" s="5">
        <v>-34.615384615384599</v>
      </c>
      <c r="G206" s="13">
        <v>-96.629213483146103</v>
      </c>
      <c r="H206" s="5">
        <v>112.5</v>
      </c>
      <c r="I206" s="5">
        <v>-100</v>
      </c>
      <c r="J206" s="5">
        <v>-100</v>
      </c>
      <c r="L206" s="13">
        <v>-78.723404255319195</v>
      </c>
      <c r="M206" s="5">
        <v>28.859060402684602</v>
      </c>
      <c r="N206" s="5">
        <v>-97.945205479452099</v>
      </c>
      <c r="O206" s="5">
        <v>-100</v>
      </c>
      <c r="Q206" s="13">
        <v>-97.826086956521706</v>
      </c>
      <c r="R206" s="5">
        <v>28.571428571428601</v>
      </c>
      <c r="S206" s="5">
        <v>-100</v>
      </c>
      <c r="T206" s="5">
        <v>-100</v>
      </c>
      <c r="V206" s="13">
        <v>-32.5842696629214</v>
      </c>
      <c r="W206" s="5">
        <v>4.44444444444445</v>
      </c>
      <c r="X206" s="5">
        <v>-44.7368421052632</v>
      </c>
      <c r="Y206" s="5">
        <v>-38.461538461538503</v>
      </c>
      <c r="AA206" s="13">
        <v>-100</v>
      </c>
      <c r="AB206" s="5">
        <v>118.604651162791</v>
      </c>
      <c r="AC206" s="5">
        <v>-100</v>
      </c>
      <c r="AD206" s="5">
        <v>-65.789473684210506</v>
      </c>
      <c r="AF206" s="13">
        <v>-98.113207547169793</v>
      </c>
      <c r="AG206" s="5">
        <v>181.632653061225</v>
      </c>
      <c r="AH206" s="5">
        <v>-100</v>
      </c>
      <c r="AI206" s="5">
        <v>-100</v>
      </c>
      <c r="AK206" s="13">
        <v>-100</v>
      </c>
      <c r="AL206" s="5">
        <v>174.80916030534399</v>
      </c>
      <c r="AM206" s="5">
        <v>-100</v>
      </c>
      <c r="AN206" s="5">
        <v>-100</v>
      </c>
      <c r="AP206" s="13">
        <v>-46.082949308755801</v>
      </c>
      <c r="AQ206" s="5">
        <v>6.0344827586207002</v>
      </c>
      <c r="AR206" s="5">
        <v>-66.197183098591594</v>
      </c>
      <c r="AS206" s="5">
        <v>-60.557768924302799</v>
      </c>
      <c r="AU206" s="13">
        <v>-47.752808988764002</v>
      </c>
      <c r="AV206" s="5">
        <v>-3.3057851239669498</v>
      </c>
      <c r="AW206" s="5">
        <v>-60.804020100502498</v>
      </c>
      <c r="AX206" s="5">
        <v>-75.510204081632693</v>
      </c>
    </row>
    <row r="207" spans="1:50" x14ac:dyDescent="0.3">
      <c r="A207" s="28">
        <v>6120</v>
      </c>
      <c r="B207" s="13">
        <v>-97.959183673469397</v>
      </c>
      <c r="C207" s="5">
        <v>28.925619834710702</v>
      </c>
      <c r="D207" s="5">
        <v>-65.317919075144502</v>
      </c>
      <c r="E207" s="5">
        <v>-34.615384615384599</v>
      </c>
      <c r="G207" s="13">
        <v>-96.629213483146103</v>
      </c>
      <c r="H207" s="5">
        <v>114.583333333333</v>
      </c>
      <c r="I207" s="5">
        <v>-100</v>
      </c>
      <c r="J207" s="5">
        <v>-100</v>
      </c>
      <c r="L207" s="13">
        <v>-80.851063829787194</v>
      </c>
      <c r="M207" s="5">
        <v>28.859060402684602</v>
      </c>
      <c r="N207" s="5">
        <v>-97.945205479452099</v>
      </c>
      <c r="O207" s="5">
        <v>-100</v>
      </c>
      <c r="Q207" s="13">
        <v>-97.826086956521706</v>
      </c>
      <c r="R207" s="5">
        <v>30.827067669172902</v>
      </c>
      <c r="S207" s="5">
        <v>-100</v>
      </c>
      <c r="T207" s="5">
        <v>-100</v>
      </c>
      <c r="V207" s="13">
        <v>-44.382022471910098</v>
      </c>
      <c r="W207" s="5">
        <v>4.44444444444445</v>
      </c>
      <c r="X207" s="5">
        <v>-44.7368421052632</v>
      </c>
      <c r="Y207" s="5">
        <v>-36.923076923076898</v>
      </c>
      <c r="AA207" s="13">
        <v>-100</v>
      </c>
      <c r="AB207" s="5">
        <v>120.93023255814001</v>
      </c>
      <c r="AC207" s="5">
        <v>-100</v>
      </c>
      <c r="AD207" s="5">
        <v>-69.736842105263193</v>
      </c>
      <c r="AF207" s="13">
        <v>-96.2264150943396</v>
      </c>
      <c r="AG207" s="5">
        <v>185.71428571428601</v>
      </c>
      <c r="AH207" s="5">
        <v>-100</v>
      </c>
      <c r="AI207" s="5">
        <v>-100</v>
      </c>
      <c r="AK207" s="13">
        <v>-100</v>
      </c>
      <c r="AL207" s="5">
        <v>177.09923664122101</v>
      </c>
      <c r="AM207" s="5">
        <v>-100</v>
      </c>
      <c r="AN207" s="5">
        <v>-100</v>
      </c>
      <c r="AP207" s="13">
        <v>-44.700460829493103</v>
      </c>
      <c r="AQ207" s="5">
        <v>6.0344827586207002</v>
      </c>
      <c r="AR207" s="5">
        <v>-70.422535211267601</v>
      </c>
      <c r="AS207" s="5">
        <v>-61.752988047808799</v>
      </c>
      <c r="AU207" s="13">
        <v>-59.550561797752799</v>
      </c>
      <c r="AV207" s="5">
        <v>-0.826446280991741</v>
      </c>
      <c r="AW207" s="5">
        <v>-56.281407035175903</v>
      </c>
      <c r="AX207" s="5">
        <v>-73.979591836734699</v>
      </c>
    </row>
    <row r="208" spans="1:50" x14ac:dyDescent="0.3">
      <c r="A208" s="28">
        <v>6150</v>
      </c>
      <c r="B208" s="13">
        <v>-97.959183673469397</v>
      </c>
      <c r="C208" s="5">
        <v>28.925619834710702</v>
      </c>
      <c r="D208" s="5">
        <v>-65.317919075144502</v>
      </c>
      <c r="E208" s="5">
        <v>-34.615384615384599</v>
      </c>
      <c r="G208" s="13">
        <v>-96.629213483146103</v>
      </c>
      <c r="H208" s="5">
        <v>116.666666666667</v>
      </c>
      <c r="I208" s="5">
        <v>-100</v>
      </c>
      <c r="J208" s="5">
        <v>-100</v>
      </c>
      <c r="L208" s="13">
        <v>-82.978723404255305</v>
      </c>
      <c r="M208" s="5">
        <v>28.859060402684602</v>
      </c>
      <c r="N208" s="5">
        <v>-97.945205479452099</v>
      </c>
      <c r="O208" s="5">
        <v>-100</v>
      </c>
      <c r="Q208" s="13">
        <v>-97.826086956521706</v>
      </c>
      <c r="R208" s="5">
        <v>30.827067669172902</v>
      </c>
      <c r="S208" s="5">
        <v>-100</v>
      </c>
      <c r="T208" s="5">
        <v>-100</v>
      </c>
      <c r="V208" s="13">
        <v>-46.067415730337103</v>
      </c>
      <c r="W208" s="5">
        <v>6.6666666666666696</v>
      </c>
      <c r="X208" s="5">
        <v>-44.7368421052632</v>
      </c>
      <c r="Y208" s="5">
        <v>-40</v>
      </c>
      <c r="AA208" s="13">
        <v>-100</v>
      </c>
      <c r="AB208" s="5">
        <v>125.58139534883701</v>
      </c>
      <c r="AC208" s="5">
        <v>-100</v>
      </c>
      <c r="AD208" s="5">
        <v>-71.052631578947398</v>
      </c>
      <c r="AF208" s="13">
        <v>-96.2264150943396</v>
      </c>
      <c r="AG208" s="5">
        <v>187.75510204081601</v>
      </c>
      <c r="AH208" s="5">
        <v>-100</v>
      </c>
      <c r="AI208" s="5">
        <v>-100</v>
      </c>
      <c r="AK208" s="13">
        <v>-100</v>
      </c>
      <c r="AL208" s="5">
        <v>179.389312977099</v>
      </c>
      <c r="AM208" s="5">
        <v>-100</v>
      </c>
      <c r="AN208" s="5">
        <v>-100</v>
      </c>
      <c r="AP208" s="13">
        <v>-41.935483870967701</v>
      </c>
      <c r="AQ208" s="5">
        <v>6.0344827586207002</v>
      </c>
      <c r="AR208" s="5">
        <v>-63.380281690140897</v>
      </c>
      <c r="AS208" s="5">
        <v>-58.167330677290799</v>
      </c>
      <c r="AU208" s="13">
        <v>-62.921348314606703</v>
      </c>
      <c r="AV208" s="5">
        <v>4.1322314049586701</v>
      </c>
      <c r="AW208" s="5">
        <v>-54.773869346733697</v>
      </c>
      <c r="AX208" s="5">
        <v>-70.918367346938794</v>
      </c>
    </row>
    <row r="209" spans="1:51" x14ac:dyDescent="0.3">
      <c r="A209" s="28">
        <v>6180</v>
      </c>
      <c r="B209" s="13">
        <v>-97.959183673469397</v>
      </c>
      <c r="C209" s="5">
        <v>28.925619834710702</v>
      </c>
      <c r="D209" s="5">
        <v>-63.583815028901697</v>
      </c>
      <c r="E209" s="5">
        <v>-34.615384615384599</v>
      </c>
      <c r="G209" s="13">
        <v>-96.629213483146103</v>
      </c>
      <c r="H209" s="5">
        <v>118.75</v>
      </c>
      <c r="I209" s="5">
        <v>-100</v>
      </c>
      <c r="J209" s="5">
        <v>-100</v>
      </c>
      <c r="L209" s="13">
        <v>-82.978723404255305</v>
      </c>
      <c r="M209" s="5">
        <v>28.859060402684602</v>
      </c>
      <c r="N209" s="5">
        <v>-97.945205479452099</v>
      </c>
      <c r="O209" s="5">
        <v>-100</v>
      </c>
      <c r="Q209" s="13">
        <v>-97.826086956521706</v>
      </c>
      <c r="R209" s="5">
        <v>30.827067669172902</v>
      </c>
      <c r="S209" s="5">
        <v>-100</v>
      </c>
      <c r="T209" s="5">
        <v>-100</v>
      </c>
      <c r="V209" s="13">
        <v>-47.752808988764002</v>
      </c>
      <c r="W209" s="5">
        <v>6.6666666666666696</v>
      </c>
      <c r="X209" s="5">
        <v>-43.157894736842103</v>
      </c>
      <c r="Y209" s="5">
        <v>-36.923076923076898</v>
      </c>
      <c r="AA209" s="13">
        <v>-100</v>
      </c>
      <c r="AB209" s="5">
        <v>130.232558139535</v>
      </c>
      <c r="AC209" s="5">
        <v>-100</v>
      </c>
      <c r="AD209" s="5">
        <v>-73.684210526315795</v>
      </c>
      <c r="AF209" s="13">
        <v>-98.113207547169793</v>
      </c>
      <c r="AG209" s="5">
        <v>191.83673469387799</v>
      </c>
      <c r="AH209" s="5">
        <v>-100</v>
      </c>
      <c r="AI209" s="5">
        <v>-100</v>
      </c>
      <c r="AK209" s="13">
        <v>-100</v>
      </c>
      <c r="AL209" s="5">
        <v>181.67938931297701</v>
      </c>
      <c r="AM209" s="5">
        <v>-100</v>
      </c>
      <c r="AN209" s="5">
        <v>-100</v>
      </c>
      <c r="AP209" s="13">
        <v>-43.317972350230399</v>
      </c>
      <c r="AQ209" s="5">
        <v>6.0344827586207002</v>
      </c>
      <c r="AR209" s="5">
        <v>-66.197183098591594</v>
      </c>
      <c r="AS209" s="5">
        <v>-59.362549800796799</v>
      </c>
      <c r="AU209" s="13">
        <v>-61.235955056179797</v>
      </c>
      <c r="AV209" s="5">
        <v>6.61157024793388</v>
      </c>
      <c r="AW209" s="5">
        <v>-59.2964824120603</v>
      </c>
      <c r="AX209" s="5">
        <v>-75.510204081632693</v>
      </c>
    </row>
    <row r="210" spans="1:51" x14ac:dyDescent="0.3">
      <c r="A210" s="28">
        <v>6210</v>
      </c>
      <c r="B210" s="13">
        <v>-97.959183673469397</v>
      </c>
      <c r="C210" s="5">
        <v>28.925619834710702</v>
      </c>
      <c r="D210" s="5">
        <v>-63.583815028901697</v>
      </c>
      <c r="E210" s="5">
        <v>-34.615384615384599</v>
      </c>
      <c r="G210" s="13">
        <v>-96.629213483146103</v>
      </c>
      <c r="H210" s="5">
        <v>120.833333333333</v>
      </c>
      <c r="I210" s="5">
        <v>-100</v>
      </c>
      <c r="J210" s="5">
        <v>-100</v>
      </c>
      <c r="L210" s="13">
        <v>-80.851063829787194</v>
      </c>
      <c r="M210" s="5">
        <v>28.859060402684602</v>
      </c>
      <c r="N210" s="5">
        <v>-93.835616438356197</v>
      </c>
      <c r="O210" s="5">
        <v>-100</v>
      </c>
      <c r="Q210" s="13">
        <v>-97.826086956521706</v>
      </c>
      <c r="R210" s="5">
        <v>33.082706766917298</v>
      </c>
      <c r="S210" s="5">
        <v>-100</v>
      </c>
      <c r="T210" s="5">
        <v>-100</v>
      </c>
      <c r="V210" s="13">
        <v>-46.067415730337103</v>
      </c>
      <c r="W210" s="5">
        <v>6.6666666666666696</v>
      </c>
      <c r="X210" s="5">
        <v>-44.7368421052632</v>
      </c>
      <c r="Y210" s="5">
        <v>-38.461538461538503</v>
      </c>
      <c r="AA210" s="13">
        <v>-100</v>
      </c>
      <c r="AB210" s="5">
        <v>132.55813953488399</v>
      </c>
      <c r="AC210" s="5">
        <v>-100</v>
      </c>
      <c r="AD210" s="5">
        <v>-67.105263157894697</v>
      </c>
      <c r="AF210" s="13">
        <v>-94.339622641509393</v>
      </c>
      <c r="AG210" s="5">
        <v>195.91836734693899</v>
      </c>
      <c r="AH210" s="5">
        <v>-100</v>
      </c>
      <c r="AI210" s="5">
        <v>-100</v>
      </c>
      <c r="AK210" s="13">
        <v>-100</v>
      </c>
      <c r="AL210" s="5">
        <v>183.96946564885499</v>
      </c>
      <c r="AM210" s="5">
        <v>-100</v>
      </c>
      <c r="AN210" s="5">
        <v>-100</v>
      </c>
      <c r="AP210" s="13">
        <v>-40.552995391705103</v>
      </c>
      <c r="AQ210" s="5">
        <v>3.4482758620689702</v>
      </c>
      <c r="AR210" s="5">
        <v>-67.605633802816897</v>
      </c>
      <c r="AS210" s="5">
        <v>-61.752988047808799</v>
      </c>
      <c r="AU210" s="13">
        <v>-59.550561797752799</v>
      </c>
      <c r="AV210" s="5">
        <v>6.61157024793388</v>
      </c>
      <c r="AW210" s="5">
        <v>-56.281407035175903</v>
      </c>
      <c r="AX210" s="5">
        <v>-72.448979591836704</v>
      </c>
    </row>
    <row r="211" spans="1:51" x14ac:dyDescent="0.3">
      <c r="A211" s="28">
        <v>6240</v>
      </c>
      <c r="B211" s="13">
        <v>-97.959183673469397</v>
      </c>
      <c r="C211" s="5">
        <v>31.404958677685901</v>
      </c>
      <c r="D211" s="5">
        <v>-61.849710982658998</v>
      </c>
      <c r="E211" s="5">
        <v>-34.615384615384599</v>
      </c>
      <c r="G211" s="13">
        <v>-96.629213483146103</v>
      </c>
      <c r="H211" s="5">
        <v>122.916666666667</v>
      </c>
      <c r="I211" s="5">
        <v>-100</v>
      </c>
      <c r="J211" s="5">
        <v>-100</v>
      </c>
      <c r="L211" s="13">
        <v>-78.723404255319195</v>
      </c>
      <c r="M211" s="5">
        <v>28.859060402684602</v>
      </c>
      <c r="N211" s="5">
        <v>-85.616438356164394</v>
      </c>
      <c r="O211" s="5">
        <v>-100</v>
      </c>
      <c r="Q211" s="13">
        <v>-97.826086956521706</v>
      </c>
      <c r="R211" s="5">
        <v>33.082706766917298</v>
      </c>
      <c r="S211" s="5">
        <v>-100</v>
      </c>
      <c r="T211" s="5">
        <v>-100</v>
      </c>
      <c r="V211" s="13">
        <v>-42.696629213483199</v>
      </c>
      <c r="W211" s="5">
        <v>8.8888888888888893</v>
      </c>
      <c r="X211" s="5">
        <v>-47.894736842105303</v>
      </c>
      <c r="Y211" s="5">
        <v>-43.076923076923102</v>
      </c>
      <c r="AA211" s="13">
        <v>-100</v>
      </c>
      <c r="AB211" s="5">
        <v>137.20930232558101</v>
      </c>
      <c r="AC211" s="5">
        <v>-100</v>
      </c>
      <c r="AD211" s="5">
        <v>-72.368421052631604</v>
      </c>
      <c r="AF211" s="13">
        <v>-84.905660377358501</v>
      </c>
      <c r="AG211" s="5">
        <v>202.040816326531</v>
      </c>
      <c r="AH211" s="5">
        <v>-100</v>
      </c>
      <c r="AI211" s="5">
        <v>-100</v>
      </c>
      <c r="AK211" s="13">
        <v>-100</v>
      </c>
      <c r="AL211" s="5">
        <v>186.259541984733</v>
      </c>
      <c r="AM211" s="5">
        <v>-100</v>
      </c>
      <c r="AN211" s="5">
        <v>-100</v>
      </c>
      <c r="AP211" s="13">
        <v>-40.552995391705103</v>
      </c>
      <c r="AQ211" s="5">
        <v>6.0344827586207002</v>
      </c>
      <c r="AR211" s="5">
        <v>-70.422535211267601</v>
      </c>
      <c r="AS211" s="5">
        <v>-65.338645418326706</v>
      </c>
      <c r="AU211" s="13">
        <v>-62.921348314606703</v>
      </c>
      <c r="AV211" s="5">
        <v>9.0909090909090899</v>
      </c>
      <c r="AW211" s="5">
        <v>-57.788944723618101</v>
      </c>
      <c r="AX211" s="5">
        <v>-73.979591836734699</v>
      </c>
    </row>
    <row r="212" spans="1:51" x14ac:dyDescent="0.3">
      <c r="A212" s="28">
        <v>6270</v>
      </c>
      <c r="B212" s="13">
        <v>-95.918367346938794</v>
      </c>
      <c r="C212" s="5">
        <v>31.404958677685901</v>
      </c>
      <c r="D212" s="5">
        <v>-60.115606936416199</v>
      </c>
      <c r="E212" s="5">
        <v>-33.3333333333333</v>
      </c>
      <c r="G212" s="13">
        <v>-96.629213483146103</v>
      </c>
      <c r="H212" s="5">
        <v>125</v>
      </c>
      <c r="I212" s="5">
        <v>-100</v>
      </c>
      <c r="J212" s="5">
        <v>-100</v>
      </c>
      <c r="L212" s="13">
        <v>-72.340425531914903</v>
      </c>
      <c r="M212" s="5">
        <v>26.8456375838926</v>
      </c>
      <c r="N212" s="5">
        <v>-89.726027397260296</v>
      </c>
      <c r="O212" s="5">
        <v>-100</v>
      </c>
      <c r="Q212" s="13">
        <v>-97.826086956521706</v>
      </c>
      <c r="R212" s="5">
        <v>33.082706766917298</v>
      </c>
      <c r="S212" s="5">
        <v>-100</v>
      </c>
      <c r="T212" s="5">
        <v>-100</v>
      </c>
      <c r="V212" s="13">
        <v>-42.696629213483199</v>
      </c>
      <c r="W212" s="5">
        <v>6.6666666666666696</v>
      </c>
      <c r="X212" s="5">
        <v>-47.894736842105303</v>
      </c>
      <c r="Y212" s="5">
        <v>-43.076923076923102</v>
      </c>
      <c r="AA212" s="13">
        <v>-100</v>
      </c>
      <c r="AB212" s="5">
        <v>139.53488372093</v>
      </c>
      <c r="AC212" s="5">
        <v>-100</v>
      </c>
      <c r="AD212" s="5">
        <v>-71.052631578947398</v>
      </c>
      <c r="AF212" s="13">
        <v>-67.924528301886795</v>
      </c>
      <c r="AG212" s="5">
        <v>204.08163265306101</v>
      </c>
      <c r="AH212" s="5">
        <v>-100</v>
      </c>
      <c r="AI212" s="5">
        <v>-100</v>
      </c>
      <c r="AK212" s="13">
        <v>-100</v>
      </c>
      <c r="AL212" s="5">
        <v>188.54961832061099</v>
      </c>
      <c r="AM212" s="5">
        <v>-100</v>
      </c>
      <c r="AN212" s="5">
        <v>-100</v>
      </c>
      <c r="AP212" s="13">
        <v>-39.170506912442399</v>
      </c>
      <c r="AQ212" s="5">
        <v>6.0344827586207002</v>
      </c>
      <c r="AR212" s="5">
        <v>-67.605633802816897</v>
      </c>
      <c r="AS212" s="5">
        <v>-64.143426294820699</v>
      </c>
      <c r="AU212" s="13">
        <v>-61.235955056179797</v>
      </c>
      <c r="AV212" s="5">
        <v>11.5702479338843</v>
      </c>
      <c r="AW212" s="5">
        <v>-53.266331658291499</v>
      </c>
      <c r="AX212" s="5">
        <v>-70.918367346938794</v>
      </c>
    </row>
    <row r="213" spans="1:51" x14ac:dyDescent="0.3">
      <c r="A213" s="28">
        <v>6300</v>
      </c>
      <c r="B213" s="13">
        <v>-95.918367346938794</v>
      </c>
      <c r="C213" s="5">
        <v>31.404958677685901</v>
      </c>
      <c r="D213" s="5">
        <v>-58.381502890173401</v>
      </c>
      <c r="E213" s="5">
        <v>-32.051282051282101</v>
      </c>
      <c r="G213" s="13">
        <v>-96.629213483146103</v>
      </c>
      <c r="H213" s="5">
        <v>127.083333333333</v>
      </c>
      <c r="I213" s="5">
        <v>-100</v>
      </c>
      <c r="J213" s="5">
        <v>-100</v>
      </c>
      <c r="L213" s="13">
        <v>-65.957446808510596</v>
      </c>
      <c r="M213" s="5">
        <v>24.832214765100701</v>
      </c>
      <c r="N213" s="5">
        <v>-87.671232876712295</v>
      </c>
      <c r="O213" s="5">
        <v>-100</v>
      </c>
      <c r="Q213" s="13">
        <v>-97.826086956521706</v>
      </c>
      <c r="R213" s="5">
        <v>35.338345864661697</v>
      </c>
      <c r="S213" s="5">
        <v>-100</v>
      </c>
      <c r="T213" s="5">
        <v>-100</v>
      </c>
      <c r="V213" s="13">
        <v>-39.325842696629202</v>
      </c>
      <c r="W213" s="5">
        <v>6.6666666666666696</v>
      </c>
      <c r="X213" s="5">
        <v>-44.7368421052632</v>
      </c>
      <c r="Y213" s="5">
        <v>-40</v>
      </c>
      <c r="AA213" s="13">
        <v>-100</v>
      </c>
      <c r="AB213" s="5">
        <v>144.18604651162801</v>
      </c>
      <c r="AC213" s="5">
        <v>-100</v>
      </c>
      <c r="AD213" s="5">
        <v>-76.315789473684205</v>
      </c>
      <c r="AF213" s="13">
        <v>-50.943396226415103</v>
      </c>
      <c r="AG213" s="5">
        <v>197.959183673469</v>
      </c>
      <c r="AH213" s="5">
        <v>-82.524271844660205</v>
      </c>
      <c r="AI213" s="5">
        <v>-91.847826086956502</v>
      </c>
      <c r="AJ213" s="34" t="s">
        <v>50</v>
      </c>
      <c r="AK213" s="13">
        <v>-100</v>
      </c>
      <c r="AL213" s="5">
        <v>190.839694656489</v>
      </c>
      <c r="AM213" s="5">
        <v>-100</v>
      </c>
      <c r="AN213" s="5">
        <v>-100</v>
      </c>
      <c r="AP213" s="13">
        <v>-40.552995391705103</v>
      </c>
      <c r="AQ213" s="5">
        <v>6.0344827586207002</v>
      </c>
      <c r="AR213" s="5">
        <v>-66.197183098591594</v>
      </c>
      <c r="AS213" s="5">
        <v>-61.752988047808799</v>
      </c>
      <c r="AU213" s="13">
        <v>-62.921348314606703</v>
      </c>
      <c r="AV213" s="5">
        <v>14.049586776859501</v>
      </c>
      <c r="AW213" s="5">
        <v>-53.266331658291499</v>
      </c>
      <c r="AX213" s="5">
        <v>-72.448979591836704</v>
      </c>
    </row>
    <row r="214" spans="1:51" x14ac:dyDescent="0.3">
      <c r="A214" s="28">
        <v>6330</v>
      </c>
      <c r="B214" s="13">
        <v>-95.918367346938794</v>
      </c>
      <c r="C214" s="5">
        <v>31.404958677685901</v>
      </c>
      <c r="D214" s="5">
        <v>-60.115606936416199</v>
      </c>
      <c r="E214" s="5">
        <v>-32.051282051282101</v>
      </c>
      <c r="G214" s="13">
        <v>-96.629213483146103</v>
      </c>
      <c r="H214" s="5">
        <v>129.166666666667</v>
      </c>
      <c r="I214" s="5">
        <v>-100</v>
      </c>
      <c r="J214" s="5">
        <v>-100</v>
      </c>
      <c r="L214" s="13">
        <v>-70.212765957446805</v>
      </c>
      <c r="M214" s="5">
        <v>22.8187919463087</v>
      </c>
      <c r="N214" s="5">
        <v>-89.726027397260296</v>
      </c>
      <c r="O214" s="5">
        <v>-100</v>
      </c>
      <c r="Q214" s="13">
        <v>-95.652173913043498</v>
      </c>
      <c r="R214" s="5">
        <v>37.593984962405997</v>
      </c>
      <c r="S214" s="5">
        <v>-100</v>
      </c>
      <c r="T214" s="5">
        <v>-100</v>
      </c>
      <c r="V214" s="13">
        <v>-39.325842696629202</v>
      </c>
      <c r="W214" s="5">
        <v>6.6666666666666696</v>
      </c>
      <c r="X214" s="5">
        <v>-44.7368421052632</v>
      </c>
      <c r="Y214" s="5">
        <v>-40</v>
      </c>
      <c r="AA214" s="13">
        <v>-100</v>
      </c>
      <c r="AB214" s="5">
        <v>146.511627906977</v>
      </c>
      <c r="AC214" s="5">
        <v>-100</v>
      </c>
      <c r="AD214" s="5">
        <v>-78.947368421052602</v>
      </c>
      <c r="AF214" s="13">
        <v>-33.962264150943398</v>
      </c>
      <c r="AG214" s="5">
        <v>163.265306122449</v>
      </c>
      <c r="AH214" s="5">
        <v>-46.116504854368898</v>
      </c>
      <c r="AI214" s="5">
        <v>-69.021739130434796</v>
      </c>
      <c r="AK214" s="13">
        <v>-100</v>
      </c>
      <c r="AL214" s="5">
        <v>193.12977099236599</v>
      </c>
      <c r="AM214" s="5">
        <v>-100</v>
      </c>
      <c r="AN214" s="5">
        <v>-100</v>
      </c>
      <c r="AP214" s="13">
        <v>-39.170506912442399</v>
      </c>
      <c r="AQ214" s="5">
        <v>6.0344827586207002</v>
      </c>
      <c r="AR214" s="5">
        <v>-67.605633802816897</v>
      </c>
      <c r="AS214" s="5">
        <v>-62.948207171314699</v>
      </c>
      <c r="AU214" s="13">
        <v>-61.235955056179797</v>
      </c>
      <c r="AV214" s="5">
        <v>16.528925619834698</v>
      </c>
      <c r="AW214" s="5">
        <v>-48.743718592964797</v>
      </c>
      <c r="AX214" s="5">
        <v>-73.979591836734699</v>
      </c>
    </row>
    <row r="215" spans="1:51" x14ac:dyDescent="0.3">
      <c r="A215" s="28">
        <v>6360</v>
      </c>
      <c r="B215" s="13">
        <v>-95.918367346938794</v>
      </c>
      <c r="C215" s="5">
        <v>31.404958677685901</v>
      </c>
      <c r="D215" s="5">
        <v>-60.115606936416199</v>
      </c>
      <c r="E215" s="5">
        <v>-33.3333333333333</v>
      </c>
      <c r="F215" s="34" t="s">
        <v>49</v>
      </c>
      <c r="G215" s="13">
        <v>-96.629213483146103</v>
      </c>
      <c r="H215" s="5">
        <v>131.25</v>
      </c>
      <c r="I215" s="5">
        <v>-100</v>
      </c>
      <c r="J215" s="5">
        <v>-100</v>
      </c>
      <c r="L215" s="13">
        <v>-70.212765957446805</v>
      </c>
      <c r="M215" s="5">
        <v>22.8187919463087</v>
      </c>
      <c r="N215" s="5">
        <v>-87.671232876712295</v>
      </c>
      <c r="O215" s="5">
        <v>-100</v>
      </c>
      <c r="P215" s="34" t="s">
        <v>49</v>
      </c>
      <c r="Q215" s="13">
        <v>-86.956521739130395</v>
      </c>
      <c r="R215" s="5">
        <v>37.593984962405997</v>
      </c>
      <c r="S215" s="5">
        <v>-100</v>
      </c>
      <c r="T215" s="5">
        <v>-100</v>
      </c>
      <c r="U215" s="34" t="s">
        <v>50</v>
      </c>
      <c r="V215" s="13">
        <v>-42.696629213483199</v>
      </c>
      <c r="W215" s="5">
        <v>8.8888888888888893</v>
      </c>
      <c r="X215" s="5">
        <v>-44.7368421052632</v>
      </c>
      <c r="Y215" s="5">
        <v>-40</v>
      </c>
      <c r="AA215" s="13">
        <v>-100</v>
      </c>
      <c r="AB215" s="5">
        <v>151.16279069767401</v>
      </c>
      <c r="AC215" s="5">
        <v>-100</v>
      </c>
      <c r="AD215" s="5">
        <v>-77.631578947368396</v>
      </c>
      <c r="AF215" s="13">
        <v>-15.094339622641501</v>
      </c>
      <c r="AG215" s="5">
        <v>112.244897959184</v>
      </c>
      <c r="AH215" s="5">
        <v>-21.3592233009709</v>
      </c>
      <c r="AI215" s="5">
        <v>-46.195652173913103</v>
      </c>
      <c r="AK215" s="13">
        <v>-100</v>
      </c>
      <c r="AL215" s="5">
        <v>195.419847328244</v>
      </c>
      <c r="AM215" s="5">
        <v>-100</v>
      </c>
      <c r="AN215" s="5">
        <v>-100</v>
      </c>
      <c r="AP215" s="13">
        <v>-39.170506912442399</v>
      </c>
      <c r="AQ215" s="5">
        <v>6.0344827586207002</v>
      </c>
      <c r="AR215" s="5">
        <v>-69.014084507042298</v>
      </c>
      <c r="AS215" s="5">
        <v>-66.533864541832699</v>
      </c>
      <c r="AU215" s="13">
        <v>-61.235955056179797</v>
      </c>
      <c r="AV215" s="5">
        <v>19.008264462809901</v>
      </c>
      <c r="AW215" s="5">
        <v>-44.221105527638201</v>
      </c>
      <c r="AX215" s="5">
        <v>-67.857142857142904</v>
      </c>
    </row>
    <row r="216" spans="1:51" x14ac:dyDescent="0.3">
      <c r="A216" s="28">
        <v>6390</v>
      </c>
      <c r="B216" s="13">
        <v>-95.918367346938794</v>
      </c>
      <c r="C216" s="5">
        <v>31.404958677685901</v>
      </c>
      <c r="D216" s="5">
        <v>-61.849710982658998</v>
      </c>
      <c r="E216" s="5">
        <v>-33.3333333333333</v>
      </c>
      <c r="G216" s="13">
        <v>-89.887640449438194</v>
      </c>
      <c r="H216" s="5">
        <v>131.25</v>
      </c>
      <c r="I216" s="5">
        <v>-100</v>
      </c>
      <c r="J216" s="5">
        <v>-95.8333333333333</v>
      </c>
      <c r="L216" s="13">
        <v>-65.957446808510596</v>
      </c>
      <c r="M216" s="5">
        <v>20.805369127516801</v>
      </c>
      <c r="N216" s="5">
        <v>-85.616438356164394</v>
      </c>
      <c r="O216" s="5">
        <v>-100</v>
      </c>
      <c r="Q216" s="13">
        <v>-71.739130434782595</v>
      </c>
      <c r="R216" s="5">
        <v>35.338345864661697</v>
      </c>
      <c r="S216" s="5">
        <v>-100</v>
      </c>
      <c r="T216" s="5">
        <v>-100</v>
      </c>
      <c r="V216" s="13">
        <v>-39.325842696629202</v>
      </c>
      <c r="W216" s="5">
        <v>8.8888888888888893</v>
      </c>
      <c r="X216" s="5">
        <v>-44.7368421052632</v>
      </c>
      <c r="Y216" s="5">
        <v>-41.538461538461497</v>
      </c>
      <c r="AA216" s="13">
        <v>-100</v>
      </c>
      <c r="AB216" s="5">
        <v>153.488372093023</v>
      </c>
      <c r="AC216" s="5">
        <v>-100</v>
      </c>
      <c r="AD216" s="5">
        <v>-73.684210526315795</v>
      </c>
      <c r="AF216" s="13">
        <v>-3.7735849056603801</v>
      </c>
      <c r="AG216" s="5">
        <v>65.306122448979593</v>
      </c>
      <c r="AH216" s="5">
        <v>-9.7087378640776798</v>
      </c>
      <c r="AI216" s="5">
        <v>-34.7826086956522</v>
      </c>
      <c r="AK216" s="13">
        <v>-100</v>
      </c>
      <c r="AL216" s="5">
        <v>200</v>
      </c>
      <c r="AM216" s="5">
        <v>-100</v>
      </c>
      <c r="AN216" s="5">
        <v>-100</v>
      </c>
      <c r="AP216" s="13">
        <v>-41.935483870967701</v>
      </c>
      <c r="AQ216" s="5">
        <v>6.0344827586207002</v>
      </c>
      <c r="AR216" s="5">
        <v>-73.239436619718305</v>
      </c>
      <c r="AS216" s="5">
        <v>-70.119521912350606</v>
      </c>
      <c r="AU216" s="13">
        <v>-56.179775280898902</v>
      </c>
      <c r="AV216" s="5">
        <v>16.528925619834698</v>
      </c>
      <c r="AW216" s="5">
        <v>-47.236180904522598</v>
      </c>
      <c r="AX216" s="5">
        <v>-67.857142857142904</v>
      </c>
    </row>
    <row r="217" spans="1:51" x14ac:dyDescent="0.3">
      <c r="A217" s="28">
        <v>6420</v>
      </c>
      <c r="B217" s="13">
        <v>-95.918367346938794</v>
      </c>
      <c r="C217" s="5">
        <v>31.404958677685901</v>
      </c>
      <c r="D217" s="5">
        <v>-80.924855491329495</v>
      </c>
      <c r="E217" s="5">
        <v>-38.461538461538503</v>
      </c>
      <c r="G217" s="13">
        <v>-73.033707865168495</v>
      </c>
      <c r="H217" s="5">
        <v>129.166666666667</v>
      </c>
      <c r="I217" s="5">
        <v>-100</v>
      </c>
      <c r="J217" s="5">
        <v>-70.8333333333333</v>
      </c>
      <c r="K217" s="34" t="s">
        <v>50</v>
      </c>
      <c r="L217" s="13">
        <v>-63.829787234042598</v>
      </c>
      <c r="M217" s="5">
        <v>20.805369127516801</v>
      </c>
      <c r="N217" s="5">
        <v>-83.561643835616394</v>
      </c>
      <c r="O217" s="5">
        <v>-100</v>
      </c>
      <c r="Q217" s="13">
        <v>-54.347826086956502</v>
      </c>
      <c r="R217" s="5">
        <v>30.827067669172902</v>
      </c>
      <c r="S217" s="5">
        <v>-94.943820224719104</v>
      </c>
      <c r="T217" s="5">
        <v>-92.913385826771702</v>
      </c>
      <c r="V217" s="13">
        <v>-37.640449438202303</v>
      </c>
      <c r="W217" s="5">
        <v>8.8888888888888893</v>
      </c>
      <c r="X217" s="5">
        <v>-44.7368421052632</v>
      </c>
      <c r="Y217" s="5">
        <v>-40</v>
      </c>
      <c r="AA217" s="13">
        <v>-100</v>
      </c>
      <c r="AB217" s="5">
        <v>158.13953488372101</v>
      </c>
      <c r="AC217" s="5">
        <v>-100</v>
      </c>
      <c r="AD217" s="5">
        <v>-78.947368421052602</v>
      </c>
      <c r="AF217" s="13">
        <v>3.7735849056603801</v>
      </c>
      <c r="AG217" s="5">
        <v>36.734693877551003</v>
      </c>
      <c r="AH217" s="5">
        <v>-5.3398058252427303</v>
      </c>
      <c r="AI217" s="5">
        <v>-25</v>
      </c>
      <c r="AK217" s="13">
        <v>-100</v>
      </c>
      <c r="AL217" s="5">
        <v>202.29007633587801</v>
      </c>
      <c r="AM217" s="5">
        <v>-100</v>
      </c>
      <c r="AN217" s="5">
        <v>-100</v>
      </c>
      <c r="AP217" s="13">
        <v>-47.465437788018399</v>
      </c>
      <c r="AQ217" s="5">
        <v>6.0344827586207002</v>
      </c>
      <c r="AR217" s="5">
        <v>-76.056338028168994</v>
      </c>
      <c r="AS217" s="5">
        <v>-72.509960159362606</v>
      </c>
      <c r="AT217" s="34" t="s">
        <v>52</v>
      </c>
      <c r="AU217" s="13">
        <v>-52.808988764044997</v>
      </c>
      <c r="AV217" s="5">
        <v>16.528925619834698</v>
      </c>
      <c r="AW217" s="5">
        <v>-47.236180904522598</v>
      </c>
      <c r="AX217" s="5">
        <v>-67.857142857142904</v>
      </c>
    </row>
    <row r="218" spans="1:51" x14ac:dyDescent="0.3">
      <c r="A218" s="28">
        <v>6450</v>
      </c>
      <c r="B218" s="13">
        <v>-97.959183673469397</v>
      </c>
      <c r="C218" s="5">
        <v>33.8842975206612</v>
      </c>
      <c r="D218" s="5">
        <v>-87.861271676300603</v>
      </c>
      <c r="E218" s="5">
        <v>-44.871794871794897</v>
      </c>
      <c r="G218" s="13">
        <v>-49.438202247191001</v>
      </c>
      <c r="H218" s="5">
        <v>118.75</v>
      </c>
      <c r="I218" s="5">
        <v>-100</v>
      </c>
      <c r="J218" s="5">
        <v>-41.6666666666667</v>
      </c>
      <c r="L218" s="13">
        <v>-63.829787234042598</v>
      </c>
      <c r="M218" s="5">
        <v>18.7919463087248</v>
      </c>
      <c r="N218" s="5">
        <v>-93.835616438356197</v>
      </c>
      <c r="O218" s="5">
        <v>-100</v>
      </c>
      <c r="Q218" s="13">
        <v>-39.130434782608702</v>
      </c>
      <c r="R218" s="5">
        <v>26.315789473684202</v>
      </c>
      <c r="S218" s="5">
        <v>-64.606741573033702</v>
      </c>
      <c r="T218" s="5">
        <v>-57.480314960629897</v>
      </c>
      <c r="V218" s="13">
        <v>-35.955056179775298</v>
      </c>
      <c r="W218" s="5">
        <v>8.8888888888888893</v>
      </c>
      <c r="X218" s="5">
        <v>-44.7368421052632</v>
      </c>
      <c r="Y218" s="5">
        <v>-40</v>
      </c>
      <c r="AA218" s="13">
        <v>-100</v>
      </c>
      <c r="AB218" s="5">
        <v>160.46511627907</v>
      </c>
      <c r="AC218" s="5">
        <v>-100</v>
      </c>
      <c r="AD218" s="5">
        <v>-80.263157894736906</v>
      </c>
      <c r="AF218" s="13">
        <v>7.5471698113207601</v>
      </c>
      <c r="AG218" s="5">
        <v>22.4489795918367</v>
      </c>
      <c r="AH218" s="5">
        <v>-2.42718446601942</v>
      </c>
      <c r="AI218" s="5">
        <v>-23.369565217391301</v>
      </c>
      <c r="AK218" s="13">
        <v>-100</v>
      </c>
      <c r="AL218" s="5">
        <v>204.580152671756</v>
      </c>
      <c r="AM218" s="5">
        <v>-100</v>
      </c>
      <c r="AN218" s="5">
        <v>-100</v>
      </c>
      <c r="AP218" s="13">
        <v>-48.847926267281103</v>
      </c>
      <c r="AQ218" s="5">
        <v>6.0344827586207002</v>
      </c>
      <c r="AR218" s="5">
        <v>-76.056338028168994</v>
      </c>
      <c r="AS218" s="5">
        <v>-72.509960159362606</v>
      </c>
      <c r="AU218" s="13">
        <v>-52.808988764044997</v>
      </c>
      <c r="AV218" s="5">
        <v>16.528925619834698</v>
      </c>
      <c r="AW218" s="5">
        <v>-45.7286432160804</v>
      </c>
      <c r="AX218" s="5">
        <v>-66.326530612244895</v>
      </c>
      <c r="AY218" s="34" t="s">
        <v>49</v>
      </c>
    </row>
    <row r="219" spans="1:51" x14ac:dyDescent="0.3">
      <c r="A219" s="28">
        <v>6480</v>
      </c>
      <c r="B219" s="13">
        <v>-97.959183673469397</v>
      </c>
      <c r="C219" s="5">
        <v>36.363636363636402</v>
      </c>
      <c r="D219" s="5">
        <v>-87.861271676300603</v>
      </c>
      <c r="E219" s="5">
        <v>-50</v>
      </c>
      <c r="G219" s="13">
        <v>-29.2134831460674</v>
      </c>
      <c r="H219" s="5">
        <v>102.083333333333</v>
      </c>
      <c r="I219" s="5">
        <v>-88.235294117647101</v>
      </c>
      <c r="J219" s="5">
        <v>-20.8333333333333</v>
      </c>
      <c r="L219" s="13">
        <v>-76.595744680851098</v>
      </c>
      <c r="M219" s="5">
        <v>18.7919463087248</v>
      </c>
      <c r="N219" s="5">
        <v>-100</v>
      </c>
      <c r="O219" s="5">
        <v>-100</v>
      </c>
      <c r="Q219" s="13">
        <v>-21.739130434782599</v>
      </c>
      <c r="R219" s="5">
        <v>21.804511278195498</v>
      </c>
      <c r="S219" s="5">
        <v>-30.898876404494398</v>
      </c>
      <c r="T219" s="5">
        <v>-24.409448818897602</v>
      </c>
      <c r="V219" s="13">
        <v>-35.955056179775298</v>
      </c>
      <c r="W219" s="5">
        <v>8.8888888888888893</v>
      </c>
      <c r="X219" s="5">
        <v>-43.157894736842103</v>
      </c>
      <c r="Y219" s="5">
        <v>-36.923076923076898</v>
      </c>
      <c r="AA219" s="13">
        <v>-100</v>
      </c>
      <c r="AB219" s="5">
        <v>162.79069767441899</v>
      </c>
      <c r="AC219" s="5">
        <v>-100</v>
      </c>
      <c r="AD219" s="5">
        <v>-78.947368421052602</v>
      </c>
      <c r="AF219" s="13">
        <v>11.320754716981099</v>
      </c>
      <c r="AG219" s="5">
        <v>12.244897959183699</v>
      </c>
      <c r="AH219" s="5">
        <v>-2.42718446601942</v>
      </c>
      <c r="AI219" s="5">
        <v>-23.369565217391301</v>
      </c>
      <c r="AK219" s="13">
        <v>-97.9166666666667</v>
      </c>
      <c r="AL219" s="5">
        <v>204.580152671756</v>
      </c>
      <c r="AM219" s="5">
        <v>-100</v>
      </c>
      <c r="AN219" s="5">
        <v>-96.891191709844605</v>
      </c>
      <c r="AO219" s="34" t="s">
        <v>50</v>
      </c>
      <c r="AP219" s="13">
        <v>-50.230414746543801</v>
      </c>
      <c r="AQ219" s="5">
        <v>6.0344827586207002</v>
      </c>
      <c r="AR219" s="5">
        <v>-81.690140845070403</v>
      </c>
      <c r="AS219" s="5">
        <v>-79.681274900398407</v>
      </c>
      <c r="AU219" s="13">
        <v>-51.123595505617999</v>
      </c>
      <c r="AV219" s="5">
        <v>16.528925619834698</v>
      </c>
      <c r="AW219" s="5">
        <v>-44.221105527638201</v>
      </c>
      <c r="AX219" s="5">
        <v>-66.326530612244895</v>
      </c>
    </row>
    <row r="220" spans="1:51" x14ac:dyDescent="0.3">
      <c r="A220" s="28">
        <v>6510</v>
      </c>
      <c r="B220" s="13">
        <v>-97.959183673469397</v>
      </c>
      <c r="C220" s="5">
        <v>41.322314049586801</v>
      </c>
      <c r="D220" s="5">
        <v>-91.329479768786101</v>
      </c>
      <c r="E220" s="5">
        <v>-53.846153846153904</v>
      </c>
      <c r="G220" s="13">
        <v>-12.3595505617978</v>
      </c>
      <c r="H220" s="5">
        <v>83.3333333333333</v>
      </c>
      <c r="I220" s="5">
        <v>-55.882352941176499</v>
      </c>
      <c r="J220" s="5">
        <v>-8.3333333333333304</v>
      </c>
      <c r="L220" s="13">
        <v>-89.361702127659598</v>
      </c>
      <c r="M220" s="5">
        <v>20.805369127516801</v>
      </c>
      <c r="N220" s="5">
        <v>-100</v>
      </c>
      <c r="O220" s="5">
        <v>-100</v>
      </c>
      <c r="Q220" s="13">
        <v>-10.869565217391299</v>
      </c>
      <c r="R220" s="5">
        <v>17.293233082706799</v>
      </c>
      <c r="S220" s="5">
        <v>-15.730337078651701</v>
      </c>
      <c r="T220" s="5">
        <v>-10.236220472441</v>
      </c>
      <c r="V220" s="13">
        <v>-34.269662921348299</v>
      </c>
      <c r="W220" s="5">
        <v>8.8888888888888893</v>
      </c>
      <c r="X220" s="5">
        <v>-43.157894736842103</v>
      </c>
      <c r="Y220" s="5">
        <v>-33.846153846153904</v>
      </c>
      <c r="AA220" s="13">
        <v>-100</v>
      </c>
      <c r="AB220" s="5">
        <v>167.44186046511601</v>
      </c>
      <c r="AC220" s="5">
        <v>-100</v>
      </c>
      <c r="AD220" s="5">
        <v>-89.473684210526301</v>
      </c>
      <c r="AF220" s="13">
        <v>11.320754716981099</v>
      </c>
      <c r="AG220" s="5">
        <v>6.12244897959184</v>
      </c>
      <c r="AH220" s="5">
        <v>-6.7961165048543801</v>
      </c>
      <c r="AI220" s="5">
        <v>-28.260869565217401</v>
      </c>
      <c r="AK220" s="13">
        <v>-89.5833333333333</v>
      </c>
      <c r="AL220" s="5">
        <v>186.259541984733</v>
      </c>
      <c r="AM220" s="5">
        <v>-100</v>
      </c>
      <c r="AN220" s="5">
        <v>-81.347150259067405</v>
      </c>
      <c r="AP220" s="13">
        <v>-58.525345622119801</v>
      </c>
      <c r="AQ220" s="5">
        <v>6.0344827586207002</v>
      </c>
      <c r="AR220" s="5">
        <v>-91.549295774647902</v>
      </c>
      <c r="AS220" s="5">
        <v>-92.8286852589641</v>
      </c>
      <c r="AU220" s="13">
        <v>-47.752808988764002</v>
      </c>
      <c r="AV220" s="5">
        <v>16.528925619834698</v>
      </c>
      <c r="AW220" s="5">
        <v>-47.236180904522598</v>
      </c>
      <c r="AX220" s="5">
        <v>-67.857142857142904</v>
      </c>
    </row>
    <row r="221" spans="1:51" x14ac:dyDescent="0.3">
      <c r="A221" s="28">
        <v>6540</v>
      </c>
      <c r="B221" s="13">
        <v>-97.959183673469397</v>
      </c>
      <c r="C221" s="5">
        <v>46.280991735537199</v>
      </c>
      <c r="D221" s="5">
        <v>-93.063583815028906</v>
      </c>
      <c r="E221" s="5">
        <v>-56.410256410256402</v>
      </c>
      <c r="G221" s="13">
        <v>-2.2471910112359601</v>
      </c>
      <c r="H221" s="5">
        <v>64.5833333333333</v>
      </c>
      <c r="I221" s="5">
        <v>-35.294117647058798</v>
      </c>
      <c r="J221" s="5">
        <v>-6.25</v>
      </c>
      <c r="L221" s="13">
        <v>-91.489361702127695</v>
      </c>
      <c r="M221" s="5">
        <v>24.832214765100701</v>
      </c>
      <c r="N221" s="5">
        <v>-97.945205479452099</v>
      </c>
      <c r="O221" s="5">
        <v>-100</v>
      </c>
      <c r="Q221" s="13">
        <v>-4.3478260869565197</v>
      </c>
      <c r="R221" s="5">
        <v>12.781954887217999</v>
      </c>
      <c r="S221" s="5">
        <v>-8.9887640449438209</v>
      </c>
      <c r="T221" s="5">
        <v>-5.5118110236220499</v>
      </c>
      <c r="V221" s="13">
        <v>-32.5842696629214</v>
      </c>
      <c r="W221" s="5">
        <v>8.8888888888888893</v>
      </c>
      <c r="X221" s="5">
        <v>-43.157894736842103</v>
      </c>
      <c r="Y221" s="5">
        <v>-36.923076923076898</v>
      </c>
      <c r="AA221" s="13">
        <v>-100</v>
      </c>
      <c r="AB221" s="5">
        <v>169.767441860465</v>
      </c>
      <c r="AC221" s="5">
        <v>-100</v>
      </c>
      <c r="AD221" s="5">
        <v>-93.421052631579002</v>
      </c>
      <c r="AF221" s="13">
        <v>5.6603773584905701</v>
      </c>
      <c r="AG221" s="5">
        <v>6.12244897959184</v>
      </c>
      <c r="AH221" s="5">
        <v>-6.7961165048543801</v>
      </c>
      <c r="AI221" s="5">
        <v>-26.630434782608699</v>
      </c>
      <c r="AJ221" s="34" t="s">
        <v>51</v>
      </c>
      <c r="AK221" s="13">
        <v>-70.8333333333333</v>
      </c>
      <c r="AL221" s="5">
        <v>138.16793893129801</v>
      </c>
      <c r="AM221" s="5">
        <v>-98.013245033112597</v>
      </c>
      <c r="AN221" s="5">
        <v>-50.259067357512997</v>
      </c>
      <c r="AP221" s="13">
        <v>-70.9677419354839</v>
      </c>
      <c r="AQ221" s="5">
        <v>8.6206896551724199</v>
      </c>
      <c r="AR221" s="5">
        <v>-95.774647887323894</v>
      </c>
      <c r="AS221" s="5">
        <v>-97.609561752988</v>
      </c>
      <c r="AU221" s="13">
        <v>-47.752808988764002</v>
      </c>
      <c r="AV221" s="5">
        <v>14.049586776859501</v>
      </c>
      <c r="AW221" s="5">
        <v>-63.819095477386902</v>
      </c>
      <c r="AX221" s="5">
        <v>-87.755102040816297</v>
      </c>
    </row>
    <row r="222" spans="1:51" x14ac:dyDescent="0.3">
      <c r="A222" s="28">
        <v>6570</v>
      </c>
      <c r="B222" s="13">
        <v>-97.959183673469397</v>
      </c>
      <c r="C222" s="5">
        <v>51.239669421487598</v>
      </c>
      <c r="D222" s="5">
        <v>-94.797687861271697</v>
      </c>
      <c r="E222" s="5">
        <v>-60.256410256410298</v>
      </c>
      <c r="G222" s="13">
        <v>7.8651685393258397</v>
      </c>
      <c r="H222" s="5">
        <v>50</v>
      </c>
      <c r="I222" s="5">
        <v>-23.529411764705898</v>
      </c>
      <c r="J222" s="5">
        <v>-4.1666666666666696</v>
      </c>
      <c r="L222" s="13">
        <v>-91.489361702127695</v>
      </c>
      <c r="M222" s="5">
        <v>26.8456375838926</v>
      </c>
      <c r="N222" s="5">
        <v>-100</v>
      </c>
      <c r="O222" s="5">
        <v>-100</v>
      </c>
      <c r="Q222" s="13">
        <v>-2.1739130434782599</v>
      </c>
      <c r="R222" s="5">
        <v>10.526315789473699</v>
      </c>
      <c r="S222" s="5">
        <v>-8.9887640449438209</v>
      </c>
      <c r="T222" s="5">
        <v>-5.5118110236220499</v>
      </c>
      <c r="V222" s="13">
        <v>-29.2134831460674</v>
      </c>
      <c r="W222" s="5">
        <v>8.8888888888888893</v>
      </c>
      <c r="X222" s="5">
        <v>-43.157894736842103</v>
      </c>
      <c r="Y222" s="5">
        <v>-36.923076923076898</v>
      </c>
      <c r="AA222" s="13">
        <v>-100</v>
      </c>
      <c r="AB222" s="5">
        <v>172.09302325581399</v>
      </c>
      <c r="AC222" s="5">
        <v>-100</v>
      </c>
      <c r="AD222" s="5">
        <v>-86.842105263157904</v>
      </c>
      <c r="AF222" s="13">
        <v>3.7735849056603801</v>
      </c>
      <c r="AG222" s="5">
        <v>4.0816326530612299</v>
      </c>
      <c r="AH222" s="5">
        <v>-6.7961165048543801</v>
      </c>
      <c r="AI222" s="5">
        <v>-26.630434782608699</v>
      </c>
      <c r="AK222" s="13">
        <v>-56.25</v>
      </c>
      <c r="AL222" s="5">
        <v>92.366412213740503</v>
      </c>
      <c r="AM222" s="5">
        <v>-82.119205298013199</v>
      </c>
      <c r="AN222" s="5">
        <v>-25.388601036269399</v>
      </c>
      <c r="AP222" s="13">
        <v>-76.497695852534605</v>
      </c>
      <c r="AQ222" s="5">
        <v>8.6206896551724199</v>
      </c>
      <c r="AR222" s="5">
        <v>-97.183098591549296</v>
      </c>
      <c r="AS222" s="5">
        <v>-98.804780876493993</v>
      </c>
      <c r="AU222" s="13">
        <v>-54.494382022471903</v>
      </c>
      <c r="AV222" s="5">
        <v>11.5702479338843</v>
      </c>
      <c r="AW222" s="5">
        <v>-74.371859296482398</v>
      </c>
      <c r="AX222" s="5">
        <v>-96.938775510204096</v>
      </c>
    </row>
    <row r="223" spans="1:51" x14ac:dyDescent="0.3">
      <c r="A223" s="28">
        <v>6600</v>
      </c>
      <c r="B223" s="13">
        <v>-97.959183673469397</v>
      </c>
      <c r="C223" s="5">
        <v>58.677685950413199</v>
      </c>
      <c r="D223" s="5">
        <v>-96.531791907514503</v>
      </c>
      <c r="E223" s="5">
        <v>-62.820512820512803</v>
      </c>
      <c r="G223" s="13">
        <v>11.235955056179799</v>
      </c>
      <c r="H223" s="5">
        <v>39.5833333333333</v>
      </c>
      <c r="I223" s="5">
        <v>-20.588235294117599</v>
      </c>
      <c r="J223" s="5">
        <v>-6.25</v>
      </c>
      <c r="L223" s="13">
        <v>-91.489361702127695</v>
      </c>
      <c r="M223" s="5">
        <v>28.859060402684602</v>
      </c>
      <c r="N223" s="5">
        <v>-100</v>
      </c>
      <c r="O223" s="5">
        <v>-100</v>
      </c>
      <c r="Q223" s="13">
        <v>0</v>
      </c>
      <c r="R223" s="5">
        <v>8.2706766917293209</v>
      </c>
      <c r="S223" s="5">
        <v>-5.6179775280898898</v>
      </c>
      <c r="T223" s="5">
        <v>-3.1496062992125999</v>
      </c>
      <c r="V223" s="13">
        <v>-27.528089887640501</v>
      </c>
      <c r="W223" s="5">
        <v>6.6666666666666696</v>
      </c>
      <c r="X223" s="5">
        <v>-43.157894736842103</v>
      </c>
      <c r="Y223" s="5">
        <v>-38.461538461538503</v>
      </c>
      <c r="AA223" s="13">
        <v>-100</v>
      </c>
      <c r="AB223" s="5">
        <v>176.744186046512</v>
      </c>
      <c r="AC223" s="5">
        <v>-100</v>
      </c>
      <c r="AD223" s="5">
        <v>-88.157894736842096</v>
      </c>
      <c r="AF223" s="13">
        <v>3.7735849056603801</v>
      </c>
      <c r="AG223" s="5">
        <v>4.0816326530612299</v>
      </c>
      <c r="AH223" s="5">
        <v>-6.7961165048543801</v>
      </c>
      <c r="AI223" s="5">
        <v>-26.630434782608699</v>
      </c>
      <c r="AK223" s="13">
        <v>-45.8333333333333</v>
      </c>
      <c r="AL223" s="5">
        <v>58.015267175572497</v>
      </c>
      <c r="AM223" s="5">
        <v>-66.225165562913901</v>
      </c>
      <c r="AN223" s="5">
        <v>-19.1709844559585</v>
      </c>
      <c r="AP223" s="13">
        <v>-76.497695852534605</v>
      </c>
      <c r="AQ223" s="5">
        <v>8.6206896551724199</v>
      </c>
      <c r="AR223" s="5">
        <v>-98.591549295774698</v>
      </c>
      <c r="AS223" s="5">
        <v>-100</v>
      </c>
      <c r="AU223" s="13">
        <v>-62.921348314606703</v>
      </c>
      <c r="AV223" s="5">
        <v>9.0909090909090899</v>
      </c>
      <c r="AW223" s="5">
        <v>-75.879396984924597</v>
      </c>
      <c r="AX223" s="5">
        <v>-96.938775510204096</v>
      </c>
    </row>
    <row r="224" spans="1:51" x14ac:dyDescent="0.3">
      <c r="A224" s="28">
        <v>6630</v>
      </c>
      <c r="B224" s="13">
        <v>-97.959183673469397</v>
      </c>
      <c r="C224" s="5">
        <v>63.636363636363598</v>
      </c>
      <c r="D224" s="5">
        <v>-94.797687861271697</v>
      </c>
      <c r="E224" s="5">
        <v>-64.102564102564102</v>
      </c>
      <c r="G224" s="13">
        <v>14.6067415730337</v>
      </c>
      <c r="H224" s="5">
        <v>31.25</v>
      </c>
      <c r="I224" s="5">
        <v>-20.588235294117599</v>
      </c>
      <c r="J224" s="5">
        <v>-4.1666666666666696</v>
      </c>
      <c r="L224" s="13">
        <v>-93.617021276595807</v>
      </c>
      <c r="M224" s="5">
        <v>30.8724832214765</v>
      </c>
      <c r="N224" s="5">
        <v>-100</v>
      </c>
      <c r="O224" s="5">
        <v>-100</v>
      </c>
      <c r="Q224" s="13">
        <v>2.1739130434782599</v>
      </c>
      <c r="R224" s="5">
        <v>6.0150375939849603</v>
      </c>
      <c r="S224" s="5">
        <v>-5.6179775280898898</v>
      </c>
      <c r="T224" s="5">
        <v>-3.1496062992125999</v>
      </c>
      <c r="U224" s="34" t="s">
        <v>51</v>
      </c>
      <c r="V224" s="13">
        <v>-25.842696629213499</v>
      </c>
      <c r="W224" s="5">
        <v>6.6666666666666696</v>
      </c>
      <c r="X224" s="5">
        <v>-43.157894736842103</v>
      </c>
      <c r="Y224" s="5">
        <v>-38.461538461538503</v>
      </c>
      <c r="Z224" s="34" t="s">
        <v>47</v>
      </c>
      <c r="AA224" s="13">
        <v>-100</v>
      </c>
      <c r="AB224" s="5">
        <v>179.06976744185999</v>
      </c>
      <c r="AC224" s="5">
        <v>-100</v>
      </c>
      <c r="AD224" s="5">
        <v>-81.578947368421098</v>
      </c>
      <c r="AF224" s="13">
        <v>9.4339622641509404</v>
      </c>
      <c r="AG224" s="5">
        <v>2.0408163265306101</v>
      </c>
      <c r="AH224" s="5">
        <v>-5.3398058252427303</v>
      </c>
      <c r="AI224" s="5">
        <v>-28.260869565217401</v>
      </c>
      <c r="AK224" s="13">
        <v>-41.6666666666667</v>
      </c>
      <c r="AL224" s="5">
        <v>37.404580152671798</v>
      </c>
      <c r="AM224" s="5">
        <v>-56.291390728476799</v>
      </c>
      <c r="AN224" s="5">
        <v>-14.507772020725399</v>
      </c>
      <c r="AP224" s="13">
        <v>-77.880184331797196</v>
      </c>
      <c r="AQ224" s="5">
        <v>11.2068965517241</v>
      </c>
      <c r="AR224" s="5">
        <v>-97.183098591549296</v>
      </c>
      <c r="AS224" s="5">
        <v>-98.804780876493993</v>
      </c>
      <c r="AU224" s="13">
        <v>-69.662921348314597</v>
      </c>
      <c r="AV224" s="5">
        <v>11.5702479338843</v>
      </c>
      <c r="AW224" s="5">
        <v>-72.8643216080402</v>
      </c>
      <c r="AX224" s="5">
        <v>-93.877551020408205</v>
      </c>
    </row>
    <row r="225" spans="1:50" x14ac:dyDescent="0.3">
      <c r="A225" s="28">
        <v>6660</v>
      </c>
      <c r="B225" s="13">
        <v>-97.959183673469397</v>
      </c>
      <c r="C225" s="5">
        <v>71.074380165289199</v>
      </c>
      <c r="D225" s="5">
        <v>-91.329479768786101</v>
      </c>
      <c r="E225" s="5">
        <v>-64.102564102564102</v>
      </c>
      <c r="G225" s="13">
        <v>17.977528089887599</v>
      </c>
      <c r="H225" s="5">
        <v>25</v>
      </c>
      <c r="I225" s="5">
        <v>-17.647058823529399</v>
      </c>
      <c r="J225" s="5">
        <v>-4.1666666666666696</v>
      </c>
      <c r="K225" s="34" t="s">
        <v>51</v>
      </c>
      <c r="L225" s="13">
        <v>-95.744680851063805</v>
      </c>
      <c r="M225" s="5">
        <v>34.899328859060397</v>
      </c>
      <c r="N225" s="5">
        <v>-100</v>
      </c>
      <c r="O225" s="5">
        <v>-100</v>
      </c>
      <c r="Q225" s="13">
        <v>-4.3478260869565197</v>
      </c>
      <c r="R225" s="5">
        <v>6.0150375939849603</v>
      </c>
      <c r="S225" s="5">
        <v>-10.6741573033708</v>
      </c>
      <c r="T225" s="5">
        <v>-5.5118110236220499</v>
      </c>
      <c r="V225" s="13">
        <v>-25.842696629213499</v>
      </c>
      <c r="W225" s="5">
        <v>6.6666666666666696</v>
      </c>
      <c r="X225" s="5">
        <v>-51.052631578947398</v>
      </c>
      <c r="Y225" s="5">
        <v>-55.384615384615401</v>
      </c>
      <c r="AA225" s="13">
        <v>-100</v>
      </c>
      <c r="AB225" s="5">
        <v>181.39534883720901</v>
      </c>
      <c r="AC225" s="5">
        <v>-100</v>
      </c>
      <c r="AD225" s="5">
        <v>-76.315789473684205</v>
      </c>
      <c r="AF225" s="13">
        <v>15.094339622641501</v>
      </c>
      <c r="AG225" s="5">
        <v>0</v>
      </c>
      <c r="AH225" s="5">
        <v>1.94174757281553</v>
      </c>
      <c r="AI225" s="5">
        <v>-23.369565217391301</v>
      </c>
      <c r="AK225" s="13">
        <v>-39.5833333333333</v>
      </c>
      <c r="AL225" s="5">
        <v>25.9541984732824</v>
      </c>
      <c r="AM225" s="5">
        <v>-52.317880794701999</v>
      </c>
      <c r="AN225" s="5">
        <v>-14.507772020725399</v>
      </c>
      <c r="AP225" s="13">
        <v>-75.1152073732719</v>
      </c>
      <c r="AQ225" s="5">
        <v>11.2068965517241</v>
      </c>
      <c r="AR225" s="5">
        <v>-95.774647887323894</v>
      </c>
      <c r="AS225" s="5">
        <v>-98.804780876493993</v>
      </c>
      <c r="AU225" s="13">
        <v>-73.033707865168495</v>
      </c>
      <c r="AV225" s="5">
        <v>11.5702479338843</v>
      </c>
      <c r="AW225" s="5">
        <v>-66.834170854271406</v>
      </c>
      <c r="AX225" s="5">
        <v>-90.816326530612201</v>
      </c>
    </row>
    <row r="226" spans="1:50" x14ac:dyDescent="0.3">
      <c r="A226" s="28">
        <v>6690</v>
      </c>
      <c r="B226" s="13">
        <v>-97.959183673469397</v>
      </c>
      <c r="C226" s="5">
        <v>76.033057851239704</v>
      </c>
      <c r="D226" s="5">
        <v>-86.127167630057798</v>
      </c>
      <c r="E226" s="5">
        <v>-64.102564102564102</v>
      </c>
      <c r="G226" s="13">
        <v>17.977528089887599</v>
      </c>
      <c r="H226" s="5">
        <v>20.8333333333333</v>
      </c>
      <c r="I226" s="5">
        <v>-17.647058823529399</v>
      </c>
      <c r="J226" s="5">
        <v>-2.0833333333333299</v>
      </c>
      <c r="L226" s="13">
        <v>-97.872340425531902</v>
      </c>
      <c r="M226" s="5">
        <v>38.9261744966443</v>
      </c>
      <c r="N226" s="5">
        <v>-100</v>
      </c>
      <c r="O226" s="5">
        <v>-100</v>
      </c>
      <c r="Q226" s="13">
        <v>0</v>
      </c>
      <c r="R226" s="5">
        <v>6.0150375939849603</v>
      </c>
      <c r="S226" s="5">
        <v>-8.9887640449438209</v>
      </c>
      <c r="T226" s="5">
        <v>-0.78740157480315498</v>
      </c>
      <c r="V226" s="13">
        <v>-27.528089887640501</v>
      </c>
      <c r="W226" s="5">
        <v>6.6666666666666696</v>
      </c>
      <c r="X226" s="5">
        <v>-58.947368421052602</v>
      </c>
      <c r="Y226" s="5">
        <v>-70.769230769230802</v>
      </c>
      <c r="AA226" s="13">
        <v>-100</v>
      </c>
      <c r="AB226" s="5">
        <v>183.720930232558</v>
      </c>
      <c r="AC226" s="5">
        <v>-100</v>
      </c>
      <c r="AD226" s="5">
        <v>-78.947368421052602</v>
      </c>
      <c r="AF226" s="13">
        <v>18.867924528301899</v>
      </c>
      <c r="AG226" s="5">
        <v>-2.0408163265306101</v>
      </c>
      <c r="AH226" s="5">
        <v>6.31067961165048</v>
      </c>
      <c r="AI226" s="5">
        <v>-20.1086956521739</v>
      </c>
      <c r="AK226" s="13">
        <v>-37.5</v>
      </c>
      <c r="AL226" s="5">
        <v>16.793893129771</v>
      </c>
      <c r="AM226" s="5">
        <v>-50.331125827814603</v>
      </c>
      <c r="AN226" s="5">
        <v>-12.9533678756477</v>
      </c>
      <c r="AP226" s="13">
        <v>-69.585253456221196</v>
      </c>
      <c r="AQ226" s="5">
        <v>11.2068965517241</v>
      </c>
      <c r="AR226" s="5">
        <v>-95.774647887323894</v>
      </c>
      <c r="AS226" s="5">
        <v>-98.804780876493993</v>
      </c>
      <c r="AU226" s="13">
        <v>-69.662921348314597</v>
      </c>
      <c r="AV226" s="5">
        <v>14.049586776859501</v>
      </c>
      <c r="AW226" s="5">
        <v>-59.2964824120603</v>
      </c>
      <c r="AX226" s="5">
        <v>-83.163265306122398</v>
      </c>
    </row>
    <row r="227" spans="1:50" x14ac:dyDescent="0.3">
      <c r="A227" s="28">
        <v>6720</v>
      </c>
      <c r="B227" s="13">
        <v>-97.959183673469397</v>
      </c>
      <c r="C227" s="5">
        <v>80.991735537190095</v>
      </c>
      <c r="D227" s="5">
        <v>-86.127167630057798</v>
      </c>
      <c r="E227" s="5">
        <v>-62.820512820512803</v>
      </c>
      <c r="G227" s="13">
        <v>24.7191011235955</v>
      </c>
      <c r="H227" s="5">
        <v>16.6666666666667</v>
      </c>
      <c r="I227" s="5">
        <v>-8.8235294117647101</v>
      </c>
      <c r="J227" s="5">
        <v>0</v>
      </c>
      <c r="L227" s="13">
        <v>-95.744680851063805</v>
      </c>
      <c r="M227" s="5">
        <v>42.953020134228197</v>
      </c>
      <c r="N227" s="5">
        <v>-100</v>
      </c>
      <c r="O227" s="5">
        <v>-100</v>
      </c>
      <c r="Q227" s="13">
        <v>6.5217391304347796</v>
      </c>
      <c r="R227" s="5">
        <v>3.7593984962406002</v>
      </c>
      <c r="S227" s="5">
        <v>-0.56179775280899302</v>
      </c>
      <c r="T227" s="5">
        <v>8.6614173228346392</v>
      </c>
      <c r="V227" s="13">
        <v>-24.157303370786501</v>
      </c>
      <c r="W227" s="5">
        <v>6.6666666666666696</v>
      </c>
      <c r="X227" s="5">
        <v>-60.526315789473699</v>
      </c>
      <c r="Y227" s="5">
        <v>-76.923076923076906</v>
      </c>
      <c r="AA227" s="13">
        <v>-100</v>
      </c>
      <c r="AB227" s="5">
        <v>186.04651162790699</v>
      </c>
      <c r="AC227" s="5">
        <v>-100</v>
      </c>
      <c r="AD227" s="5">
        <v>-80.263157894736906</v>
      </c>
      <c r="AF227" s="13">
        <v>22.641509433962302</v>
      </c>
      <c r="AG227" s="5">
        <v>-4.0816326530612299</v>
      </c>
      <c r="AH227" s="5">
        <v>9.2233009708737796</v>
      </c>
      <c r="AI227" s="5">
        <v>-18.478260869565201</v>
      </c>
      <c r="AK227" s="13">
        <v>-37.5</v>
      </c>
      <c r="AL227" s="5">
        <v>12.2137404580153</v>
      </c>
      <c r="AM227" s="5">
        <v>-50.331125827814603</v>
      </c>
      <c r="AN227" s="5">
        <v>-12.9533678756477</v>
      </c>
      <c r="AP227" s="13">
        <v>-68.202764976958505</v>
      </c>
      <c r="AQ227" s="5">
        <v>8.6206896551724199</v>
      </c>
      <c r="AR227" s="5">
        <v>-97.183098591549296</v>
      </c>
      <c r="AS227" s="5">
        <v>-100</v>
      </c>
      <c r="AU227" s="13">
        <v>-64.606741573033702</v>
      </c>
      <c r="AV227" s="5">
        <v>14.049586776859501</v>
      </c>
      <c r="AW227" s="5">
        <v>-60.804020100502498</v>
      </c>
      <c r="AX227" s="5">
        <v>-84.693877551020407</v>
      </c>
    </row>
    <row r="228" spans="1:50" x14ac:dyDescent="0.3">
      <c r="A228" s="28">
        <v>6750</v>
      </c>
      <c r="B228" s="13">
        <v>-97.959183673469397</v>
      </c>
      <c r="C228" s="5">
        <v>85.950413223140501</v>
      </c>
      <c r="D228" s="5">
        <v>-82.658959537572301</v>
      </c>
      <c r="E228" s="5">
        <v>-62.820512820512803</v>
      </c>
      <c r="G228" s="13">
        <v>31.460674157303401</v>
      </c>
      <c r="H228" s="5">
        <v>14.5833333333333</v>
      </c>
      <c r="I228" s="5">
        <v>-5.8823529411764701</v>
      </c>
      <c r="J228" s="5">
        <v>0</v>
      </c>
      <c r="L228" s="13">
        <v>-95.744680851063805</v>
      </c>
      <c r="M228" s="5">
        <v>46.979865771812101</v>
      </c>
      <c r="N228" s="5">
        <v>-100</v>
      </c>
      <c r="O228" s="5">
        <v>-100</v>
      </c>
      <c r="Q228" s="13">
        <v>4.3478260869565197</v>
      </c>
      <c r="R228" s="5">
        <v>3.7593984962406002</v>
      </c>
      <c r="S228" s="5">
        <v>7.8651685393258397</v>
      </c>
      <c r="T228" s="5">
        <v>13.3858267716535</v>
      </c>
      <c r="V228" s="13">
        <v>-22.471910112359598</v>
      </c>
      <c r="W228" s="5">
        <v>6.6666666666666696</v>
      </c>
      <c r="X228" s="5">
        <v>-58.947368421052602</v>
      </c>
      <c r="Y228" s="5">
        <v>-72.307692307692307</v>
      </c>
      <c r="AA228" s="13">
        <v>-100</v>
      </c>
      <c r="AB228" s="5">
        <v>188.37209302325601</v>
      </c>
      <c r="AC228" s="5">
        <v>-100</v>
      </c>
      <c r="AD228" s="5">
        <v>-75</v>
      </c>
      <c r="AF228" s="13">
        <v>16.981132075471699</v>
      </c>
      <c r="AG228" s="5">
        <v>-4.0816326530612299</v>
      </c>
      <c r="AH228" s="5">
        <v>10.6796116504854</v>
      </c>
      <c r="AI228" s="5">
        <v>-16.847826086956498</v>
      </c>
      <c r="AK228" s="13">
        <v>-37.5</v>
      </c>
      <c r="AL228" s="5">
        <v>7.6335877862595503</v>
      </c>
      <c r="AM228" s="5">
        <v>-52.317880794701999</v>
      </c>
      <c r="AN228" s="5">
        <v>-12.9533678756477</v>
      </c>
      <c r="AO228" s="34" t="s">
        <v>51</v>
      </c>
      <c r="AP228" s="13">
        <v>-69.585253456221196</v>
      </c>
      <c r="AQ228" s="5">
        <v>8.6206896551724199</v>
      </c>
      <c r="AR228" s="5">
        <v>-97.183098591549296</v>
      </c>
      <c r="AS228" s="5">
        <v>-97.609561752988</v>
      </c>
      <c r="AU228" s="13">
        <v>-59.550561797752799</v>
      </c>
      <c r="AV228" s="5">
        <v>11.5702479338843</v>
      </c>
      <c r="AW228" s="5">
        <v>-65.326633165829094</v>
      </c>
      <c r="AX228" s="5">
        <v>-87.755102040816297</v>
      </c>
    </row>
    <row r="229" spans="1:50" x14ac:dyDescent="0.3">
      <c r="A229" s="28">
        <v>6780</v>
      </c>
      <c r="B229" s="13">
        <v>-100</v>
      </c>
      <c r="C229" s="5">
        <v>90.909090909090907</v>
      </c>
      <c r="D229" s="5">
        <v>-80.924855491329495</v>
      </c>
      <c r="E229" s="5">
        <v>-61.538461538461497</v>
      </c>
      <c r="G229" s="13">
        <v>34.831460674157299</v>
      </c>
      <c r="H229" s="5">
        <v>10.4166666666667</v>
      </c>
      <c r="I229" s="5">
        <v>-2.9411764705882399</v>
      </c>
      <c r="J229" s="5">
        <v>4.1666666666666696</v>
      </c>
      <c r="L229" s="13">
        <v>-95.744680851063805</v>
      </c>
      <c r="M229" s="5">
        <v>48.993288590604003</v>
      </c>
      <c r="N229" s="5">
        <v>-100</v>
      </c>
      <c r="O229" s="5">
        <v>-100</v>
      </c>
      <c r="Q229" s="13">
        <v>6.5217391304347796</v>
      </c>
      <c r="R229" s="5">
        <v>3.7593984962406002</v>
      </c>
      <c r="S229" s="5">
        <v>4.4943820224719104</v>
      </c>
      <c r="T229" s="5">
        <v>8.6614173228346392</v>
      </c>
      <c r="V229" s="13">
        <v>-32.5842696629214</v>
      </c>
      <c r="W229" s="5">
        <v>6.6666666666666696</v>
      </c>
      <c r="X229" s="5">
        <v>-62.105263157894697</v>
      </c>
      <c r="Y229" s="5">
        <v>-76.923076923076906</v>
      </c>
      <c r="AA229" s="13">
        <v>-100</v>
      </c>
      <c r="AB229" s="5">
        <v>193.02325581395399</v>
      </c>
      <c r="AC229" s="5">
        <v>-100</v>
      </c>
      <c r="AD229" s="5">
        <v>-73.684210526315795</v>
      </c>
      <c r="AF229" s="13">
        <v>16.981132075471699</v>
      </c>
      <c r="AG229" s="5">
        <v>-4.0816326530612299</v>
      </c>
      <c r="AH229" s="5">
        <v>6.31067961165048</v>
      </c>
      <c r="AI229" s="5">
        <v>-20.1086956521739</v>
      </c>
      <c r="AK229" s="13">
        <v>-29.1666666666667</v>
      </c>
      <c r="AL229" s="5">
        <v>5.3435114503816896</v>
      </c>
      <c r="AM229" s="5">
        <v>-52.317880794701999</v>
      </c>
      <c r="AN229" s="5">
        <v>-12.9533678756477</v>
      </c>
      <c r="AP229" s="13">
        <v>-66.8202764976959</v>
      </c>
      <c r="AQ229" s="5">
        <v>8.6206896551724199</v>
      </c>
      <c r="AR229" s="5">
        <v>-97.183098591549296</v>
      </c>
      <c r="AS229" s="5">
        <v>-96.414342629482107</v>
      </c>
      <c r="AU229" s="13">
        <v>-61.235955056179797</v>
      </c>
      <c r="AV229" s="5">
        <v>9.0909090909090899</v>
      </c>
      <c r="AW229" s="5">
        <v>-71.356783919598001</v>
      </c>
      <c r="AX229" s="5">
        <v>-95.408163265306101</v>
      </c>
    </row>
    <row r="230" spans="1:50" x14ac:dyDescent="0.3">
      <c r="A230" s="28">
        <v>6810</v>
      </c>
      <c r="B230" s="13">
        <v>-97.959183673469397</v>
      </c>
      <c r="C230" s="5">
        <v>95.867768595041298</v>
      </c>
      <c r="D230" s="5">
        <v>-82.658959537572301</v>
      </c>
      <c r="E230" s="5">
        <v>-61.538461538461497</v>
      </c>
      <c r="G230" s="13">
        <v>34.831460674157299</v>
      </c>
      <c r="H230" s="5">
        <v>8.3333333333333304</v>
      </c>
      <c r="I230" s="5">
        <v>-2.9411764705882399</v>
      </c>
      <c r="J230" s="5">
        <v>2.0833333333333299</v>
      </c>
      <c r="L230" s="13">
        <v>-93.617021276595807</v>
      </c>
      <c r="M230" s="5">
        <v>51.006711409395997</v>
      </c>
      <c r="N230" s="5">
        <v>-100</v>
      </c>
      <c r="O230" s="5">
        <v>-100</v>
      </c>
      <c r="Q230" s="13">
        <v>8.6956521739130395</v>
      </c>
      <c r="R230" s="5">
        <v>3.7593984962406002</v>
      </c>
      <c r="S230" s="5">
        <v>2.80898876404494</v>
      </c>
      <c r="T230" s="5">
        <v>8.6614173228346392</v>
      </c>
      <c r="V230" s="13">
        <v>-39.325842696629202</v>
      </c>
      <c r="W230" s="5">
        <v>6.6666666666666696</v>
      </c>
      <c r="X230" s="5">
        <v>-63.684210526315802</v>
      </c>
      <c r="Y230" s="5">
        <v>-80</v>
      </c>
      <c r="AA230" s="13">
        <v>-100</v>
      </c>
      <c r="AB230" s="5">
        <v>195.34883720930199</v>
      </c>
      <c r="AC230" s="5">
        <v>-100</v>
      </c>
      <c r="AD230" s="5">
        <v>-75</v>
      </c>
      <c r="AF230" s="13">
        <v>16.981132075471699</v>
      </c>
      <c r="AG230" s="5">
        <v>-4.0816326530612299</v>
      </c>
      <c r="AH230" s="5">
        <v>7.7669902912621298</v>
      </c>
      <c r="AI230" s="5">
        <v>-18.478260869565201</v>
      </c>
      <c r="AK230" s="13">
        <v>-18.75</v>
      </c>
      <c r="AL230" s="5">
        <v>3.0534351145038201</v>
      </c>
      <c r="AM230" s="5">
        <v>-54.304635761589402</v>
      </c>
      <c r="AN230" s="5">
        <v>-12.9533678756477</v>
      </c>
      <c r="AP230" s="13">
        <v>-66.8202764976959</v>
      </c>
      <c r="AQ230" s="5">
        <v>8.6206896551724199</v>
      </c>
      <c r="AR230" s="5">
        <v>-98.591549295774698</v>
      </c>
      <c r="AS230" s="5">
        <v>-97.609561752988</v>
      </c>
      <c r="AU230" s="13">
        <v>-64.606741573033702</v>
      </c>
      <c r="AV230" s="5">
        <v>6.61157024793388</v>
      </c>
      <c r="AW230" s="5">
        <v>-68.341708542713604</v>
      </c>
      <c r="AX230" s="5">
        <v>-93.877551020408205</v>
      </c>
    </row>
    <row r="231" spans="1:50" x14ac:dyDescent="0.3">
      <c r="A231" s="28">
        <v>6840</v>
      </c>
      <c r="B231" s="13">
        <v>-97.959183673469397</v>
      </c>
      <c r="C231" s="5">
        <v>100.826446280992</v>
      </c>
      <c r="D231" s="5">
        <v>-80.924855491329495</v>
      </c>
      <c r="E231" s="5">
        <v>-61.538461538461497</v>
      </c>
      <c r="G231" s="13">
        <v>38.202247191011203</v>
      </c>
      <c r="H231" s="5">
        <v>8.3333333333333304</v>
      </c>
      <c r="I231" s="5">
        <v>-2.9411764705882399</v>
      </c>
      <c r="J231" s="5">
        <v>2.0833333333333299</v>
      </c>
      <c r="L231" s="13">
        <v>-93.617021276595807</v>
      </c>
      <c r="M231" s="5">
        <v>53.020134228187899</v>
      </c>
      <c r="N231" s="5">
        <v>-100</v>
      </c>
      <c r="O231" s="5">
        <v>-100</v>
      </c>
      <c r="Q231" s="13">
        <v>13.0434782608696</v>
      </c>
      <c r="R231" s="5">
        <v>3.7593984962406002</v>
      </c>
      <c r="S231" s="5">
        <v>1.1235955056179701</v>
      </c>
      <c r="T231" s="5">
        <v>6.2992125984251901</v>
      </c>
      <c r="V231" s="13">
        <v>-41.0112359550562</v>
      </c>
      <c r="W231" s="5">
        <v>6.6666666666666696</v>
      </c>
      <c r="X231" s="5">
        <v>-62.105263157894697</v>
      </c>
      <c r="Y231" s="5">
        <v>-73.846153846153896</v>
      </c>
      <c r="AA231" s="13">
        <v>-100</v>
      </c>
      <c r="AB231" s="5">
        <v>197.67441860465101</v>
      </c>
      <c r="AC231" s="5">
        <v>-100</v>
      </c>
      <c r="AD231" s="5">
        <v>-72.368421052631604</v>
      </c>
      <c r="AF231" s="13">
        <v>16.981132075471699</v>
      </c>
      <c r="AG231" s="5">
        <v>-4.0816326530612299</v>
      </c>
      <c r="AH231" s="5">
        <v>7.7669902912621298</v>
      </c>
      <c r="AI231" s="5">
        <v>-18.478260869565201</v>
      </c>
      <c r="AK231" s="13">
        <v>-12.5</v>
      </c>
      <c r="AL231" s="5">
        <v>3.0534351145038201</v>
      </c>
      <c r="AM231" s="5">
        <v>-52.317880794701999</v>
      </c>
      <c r="AN231" s="5">
        <v>-12.9533678756477</v>
      </c>
      <c r="AP231" s="13">
        <v>-68.202764976958505</v>
      </c>
      <c r="AQ231" s="5">
        <v>8.6206896551724199</v>
      </c>
      <c r="AR231" s="5">
        <v>-97.183098591549296</v>
      </c>
      <c r="AS231" s="5">
        <v>-95.2191235059761</v>
      </c>
      <c r="AU231" s="13">
        <v>-64.606741573033702</v>
      </c>
      <c r="AV231" s="5">
        <v>4.1322314049586701</v>
      </c>
      <c r="AW231" s="5">
        <v>-69.849246231155803</v>
      </c>
      <c r="AX231" s="5">
        <v>-96.938775510204096</v>
      </c>
    </row>
    <row r="232" spans="1:50" x14ac:dyDescent="0.3">
      <c r="A232" s="28">
        <v>6870</v>
      </c>
      <c r="B232" s="13">
        <v>-97.959183673469397</v>
      </c>
      <c r="C232" s="5">
        <v>103.305785123967</v>
      </c>
      <c r="D232" s="5">
        <v>-80.924855491329495</v>
      </c>
      <c r="E232" s="5">
        <v>-61.538461538461497</v>
      </c>
      <c r="G232" s="13">
        <v>41.5730337078652</v>
      </c>
      <c r="H232" s="5">
        <v>6.25</v>
      </c>
      <c r="I232" s="5">
        <v>-2.9411764705882399</v>
      </c>
      <c r="J232" s="5">
        <v>2.0833333333333299</v>
      </c>
      <c r="L232" s="13">
        <v>-93.617021276595807</v>
      </c>
      <c r="M232" s="5">
        <v>53.020134228187899</v>
      </c>
      <c r="N232" s="5">
        <v>-100</v>
      </c>
      <c r="O232" s="5">
        <v>-100</v>
      </c>
      <c r="Q232" s="13">
        <v>13.0434782608696</v>
      </c>
      <c r="R232" s="5">
        <v>3.7593984962406002</v>
      </c>
      <c r="S232" s="5">
        <v>-0.56179775280899302</v>
      </c>
      <c r="T232" s="5">
        <v>3.9370078740157401</v>
      </c>
      <c r="V232" s="13">
        <v>-41.0112359550562</v>
      </c>
      <c r="W232" s="5">
        <v>8.8888888888888893</v>
      </c>
      <c r="X232" s="5">
        <v>-58.947368421052602</v>
      </c>
      <c r="Y232" s="5">
        <v>-67.692307692307693</v>
      </c>
      <c r="AA232" s="13">
        <v>-100</v>
      </c>
      <c r="AB232" s="5">
        <v>200</v>
      </c>
      <c r="AC232" s="5">
        <v>-100</v>
      </c>
      <c r="AD232" s="5">
        <v>-68.421052631579002</v>
      </c>
      <c r="AF232" s="13">
        <v>16.981132075471699</v>
      </c>
      <c r="AG232" s="5">
        <v>-4.0816326530612299</v>
      </c>
      <c r="AH232" s="5">
        <v>9.2233009708737796</v>
      </c>
      <c r="AI232" s="5">
        <v>-16.847826086956498</v>
      </c>
      <c r="AK232" s="13">
        <v>-8.3333333333333304</v>
      </c>
      <c r="AL232" s="5">
        <v>0.76335877862596002</v>
      </c>
      <c r="AM232" s="5">
        <v>-46.357615894039697</v>
      </c>
      <c r="AN232" s="5">
        <v>-9.8445595854922203</v>
      </c>
      <c r="AP232" s="13">
        <v>-66.8202764976959</v>
      </c>
      <c r="AQ232" s="5">
        <v>8.6206896551724199</v>
      </c>
      <c r="AR232" s="5">
        <v>-98.591549295774698</v>
      </c>
      <c r="AS232" s="5">
        <v>-100</v>
      </c>
      <c r="AU232" s="13">
        <v>-62.921348314606703</v>
      </c>
      <c r="AV232" s="5">
        <v>4.1322314049586701</v>
      </c>
      <c r="AW232" s="5">
        <v>-74.371859296482398</v>
      </c>
      <c r="AX232" s="5">
        <v>-98.469387755102105</v>
      </c>
    </row>
    <row r="233" spans="1:50" x14ac:dyDescent="0.3">
      <c r="A233" s="28">
        <v>6900</v>
      </c>
      <c r="B233" s="13">
        <v>-100</v>
      </c>
      <c r="C233" s="5">
        <v>108.26446280991701</v>
      </c>
      <c r="D233" s="5">
        <v>-82.658959537572301</v>
      </c>
      <c r="E233" s="5">
        <v>-62.820512820512803</v>
      </c>
      <c r="G233" s="13">
        <v>41.5730337078652</v>
      </c>
      <c r="H233" s="5">
        <v>4.1666666666666696</v>
      </c>
      <c r="I233" s="5">
        <v>0</v>
      </c>
      <c r="J233" s="5">
        <v>6.25</v>
      </c>
      <c r="L233" s="13">
        <v>-93.617021276595807</v>
      </c>
      <c r="M233" s="5">
        <v>55.033557046979901</v>
      </c>
      <c r="N233" s="5">
        <v>-100</v>
      </c>
      <c r="O233" s="5">
        <v>-100</v>
      </c>
      <c r="Q233" s="13">
        <v>10.869565217391299</v>
      </c>
      <c r="R233" s="5">
        <v>3.7593984962406002</v>
      </c>
      <c r="S233" s="5">
        <v>-0.56179775280899302</v>
      </c>
      <c r="T233" s="5">
        <v>3.9370078740157401</v>
      </c>
      <c r="V233" s="13">
        <v>-44.382022471910098</v>
      </c>
      <c r="W233" s="5">
        <v>8.8888888888888893</v>
      </c>
      <c r="X233" s="5">
        <v>-62.105263157894697</v>
      </c>
      <c r="Y233" s="5">
        <v>-76.923076923076906</v>
      </c>
      <c r="AA233" s="13">
        <v>-100</v>
      </c>
      <c r="AB233" s="5">
        <v>200</v>
      </c>
      <c r="AC233" s="5">
        <v>-100</v>
      </c>
      <c r="AD233" s="5">
        <v>-68.421052631579002</v>
      </c>
      <c r="AF233" s="13">
        <v>18.867924528301899</v>
      </c>
      <c r="AG233" s="5">
        <v>-4.0816326530612299</v>
      </c>
      <c r="AH233" s="5">
        <v>10.6796116504854</v>
      </c>
      <c r="AI233" s="5">
        <v>-15.2173913043478</v>
      </c>
      <c r="AK233" s="13">
        <v>-2.0833333333333299</v>
      </c>
      <c r="AL233" s="5">
        <v>-1.5267175572519001</v>
      </c>
      <c r="AM233" s="5">
        <v>-44.3708609271523</v>
      </c>
      <c r="AN233" s="5">
        <v>-9.8445595854922203</v>
      </c>
      <c r="AP233" s="13">
        <v>-70.9677419354839</v>
      </c>
      <c r="AQ233" s="5">
        <v>6.0344827586207002</v>
      </c>
      <c r="AR233" s="5">
        <v>-100</v>
      </c>
      <c r="AS233" s="5">
        <v>-100</v>
      </c>
      <c r="AU233" s="13">
        <v>-66.2921348314607</v>
      </c>
      <c r="AV233" s="5">
        <v>4.1322314049586701</v>
      </c>
      <c r="AW233" s="5">
        <v>-68.341708542713604</v>
      </c>
      <c r="AX233" s="5">
        <v>-95.408163265306101</v>
      </c>
    </row>
    <row r="234" spans="1:50" x14ac:dyDescent="0.3">
      <c r="A234" s="28">
        <v>6930</v>
      </c>
      <c r="B234" s="13">
        <v>-97.959183673469397</v>
      </c>
      <c r="C234" s="5">
        <v>110.743801652893</v>
      </c>
      <c r="D234" s="5">
        <v>-80.924855491329495</v>
      </c>
      <c r="E234" s="5">
        <v>-62.820512820512803</v>
      </c>
      <c r="G234" s="13">
        <v>44.943820224719097</v>
      </c>
      <c r="H234" s="5">
        <v>4.1666666666666696</v>
      </c>
      <c r="I234" s="5">
        <v>0</v>
      </c>
      <c r="J234" s="5">
        <v>6.25</v>
      </c>
      <c r="L234" s="13">
        <v>-95.744680851063805</v>
      </c>
      <c r="M234" s="5">
        <v>57.046979865771803</v>
      </c>
      <c r="N234" s="5">
        <v>-100</v>
      </c>
      <c r="O234" s="5">
        <v>-100</v>
      </c>
      <c r="Q234" s="13">
        <v>10.869565217391299</v>
      </c>
      <c r="R234" s="5">
        <v>1.5037593984962401</v>
      </c>
      <c r="S234" s="5">
        <v>4.4943820224719104</v>
      </c>
      <c r="T234" s="5">
        <v>8.6614173228346392</v>
      </c>
      <c r="V234" s="13">
        <v>-49.438202247191001</v>
      </c>
      <c r="W234" s="5">
        <v>11.1111111111111</v>
      </c>
      <c r="X234" s="5">
        <v>-66.842105263157904</v>
      </c>
      <c r="Y234" s="5">
        <v>-81.538461538461505</v>
      </c>
      <c r="AA234" s="13">
        <v>-100</v>
      </c>
      <c r="AB234" s="5">
        <v>202.32558139534899</v>
      </c>
      <c r="AC234" s="5">
        <v>-100</v>
      </c>
      <c r="AD234" s="5">
        <v>-68.421052631579002</v>
      </c>
      <c r="AF234" s="13">
        <v>18.867924528301899</v>
      </c>
      <c r="AG234" s="5">
        <v>-4.0816326530612299</v>
      </c>
      <c r="AH234" s="5">
        <v>10.6796116504854</v>
      </c>
      <c r="AI234" s="5">
        <v>-15.2173913043478</v>
      </c>
      <c r="AK234" s="13">
        <v>0</v>
      </c>
      <c r="AL234" s="5">
        <v>-1.5267175572519001</v>
      </c>
      <c r="AM234" s="5">
        <v>-40.397350993377501</v>
      </c>
      <c r="AN234" s="5">
        <v>-8.2901554404144999</v>
      </c>
      <c r="AP234" s="13">
        <v>-80.645161290322605</v>
      </c>
      <c r="AQ234" s="5">
        <v>8.6206896551724199</v>
      </c>
      <c r="AR234" s="5">
        <v>-100</v>
      </c>
      <c r="AS234" s="5">
        <v>-100</v>
      </c>
      <c r="AU234" s="13">
        <v>-69.662921348314597</v>
      </c>
      <c r="AV234" s="5">
        <v>4.1322314049586701</v>
      </c>
      <c r="AW234" s="5">
        <v>-66.834170854271406</v>
      </c>
      <c r="AX234" s="5">
        <v>-95.408163265306101</v>
      </c>
    </row>
    <row r="235" spans="1:50" x14ac:dyDescent="0.3">
      <c r="A235" s="28">
        <v>6960</v>
      </c>
      <c r="B235" s="13">
        <v>-97.959183673469397</v>
      </c>
      <c r="C235" s="5">
        <v>113.22314049586799</v>
      </c>
      <c r="D235" s="5">
        <v>-84.393063583815007</v>
      </c>
      <c r="E235" s="5">
        <v>-65.384615384615401</v>
      </c>
      <c r="G235" s="13">
        <v>48.314606741573002</v>
      </c>
      <c r="H235" s="5">
        <v>4.1666666666666696</v>
      </c>
      <c r="I235" s="5">
        <v>2.9411764705882399</v>
      </c>
      <c r="J235" s="5">
        <v>6.25</v>
      </c>
      <c r="L235" s="13">
        <v>-93.617021276595807</v>
      </c>
      <c r="M235" s="5">
        <v>57.046979865771803</v>
      </c>
      <c r="N235" s="5">
        <v>-100</v>
      </c>
      <c r="O235" s="5">
        <v>-100</v>
      </c>
      <c r="Q235" s="13">
        <v>8.6956521739130395</v>
      </c>
      <c r="R235" s="5">
        <v>1.5037593984962401</v>
      </c>
      <c r="S235" s="5">
        <v>4.4943820224719104</v>
      </c>
      <c r="T235" s="5">
        <v>8.6614173228346392</v>
      </c>
      <c r="V235" s="13">
        <v>-42.696629213483199</v>
      </c>
      <c r="W235" s="5">
        <v>13.3333333333333</v>
      </c>
      <c r="X235" s="5">
        <v>-66.842105263157904</v>
      </c>
      <c r="Y235" s="5">
        <v>-80</v>
      </c>
      <c r="AA235" s="13">
        <v>-100</v>
      </c>
      <c r="AB235" s="5">
        <v>204.65116279069801</v>
      </c>
      <c r="AC235" s="5">
        <v>-100</v>
      </c>
      <c r="AD235" s="5">
        <v>-72.368421052631604</v>
      </c>
      <c r="AF235" s="13">
        <v>18.867924528301899</v>
      </c>
      <c r="AG235" s="5">
        <v>-4.0816326530612299</v>
      </c>
      <c r="AH235" s="5">
        <v>10.6796116504854</v>
      </c>
      <c r="AI235" s="5">
        <v>-15.2173913043478</v>
      </c>
      <c r="AK235" s="13">
        <v>2.0833333333333299</v>
      </c>
      <c r="AL235" s="5">
        <v>-3.8167938931297698</v>
      </c>
      <c r="AM235" s="5">
        <v>-36.423841059602701</v>
      </c>
      <c r="AN235" s="5">
        <v>-6.7357512953367804</v>
      </c>
      <c r="AP235" s="13">
        <v>-86.175115207373295</v>
      </c>
      <c r="AQ235" s="5">
        <v>8.6206896551724199</v>
      </c>
      <c r="AR235" s="5">
        <v>-100</v>
      </c>
      <c r="AS235" s="5">
        <v>-100</v>
      </c>
      <c r="AU235" s="13">
        <v>-67.977528089887599</v>
      </c>
      <c r="AV235" s="5">
        <v>4.1322314049586701</v>
      </c>
      <c r="AW235" s="5">
        <v>-68.341708542713604</v>
      </c>
      <c r="AX235" s="5">
        <v>-95.408163265306101</v>
      </c>
    </row>
    <row r="236" spans="1:50" x14ac:dyDescent="0.3">
      <c r="A236" s="28">
        <v>6990</v>
      </c>
      <c r="B236" s="13">
        <v>-97.959183673469397</v>
      </c>
      <c r="C236" s="5">
        <v>115.70247933884301</v>
      </c>
      <c r="D236" s="5">
        <v>-84.393063583815007</v>
      </c>
      <c r="E236" s="5">
        <v>-66.6666666666667</v>
      </c>
      <c r="G236" s="13">
        <v>48.314606741573002</v>
      </c>
      <c r="H236" s="5">
        <v>4.1666666666666696</v>
      </c>
      <c r="I236" s="5">
        <v>5.8823529411764701</v>
      </c>
      <c r="J236" s="5">
        <v>8.3333333333333304</v>
      </c>
      <c r="L236" s="13">
        <v>-93.617021276595807</v>
      </c>
      <c r="M236" s="5">
        <v>59.060402684563797</v>
      </c>
      <c r="N236" s="5">
        <v>-100</v>
      </c>
      <c r="O236" s="5">
        <v>-100</v>
      </c>
      <c r="Q236" s="13">
        <v>0</v>
      </c>
      <c r="R236" s="5">
        <v>1.5037593984962401</v>
      </c>
      <c r="S236" s="5">
        <v>6.1797752808988697</v>
      </c>
      <c r="T236" s="5">
        <v>8.6614173228346392</v>
      </c>
      <c r="V236" s="13">
        <v>-37.640449438202303</v>
      </c>
      <c r="W236" s="5">
        <v>13.3333333333333</v>
      </c>
      <c r="X236" s="5">
        <v>-65.263157894736906</v>
      </c>
      <c r="Y236" s="5">
        <v>-80</v>
      </c>
      <c r="AA236" s="13">
        <v>-100</v>
      </c>
      <c r="AB236" s="5">
        <v>209.302325581395</v>
      </c>
      <c r="AC236" s="5">
        <v>-100</v>
      </c>
      <c r="AD236" s="5">
        <v>-57.894736842105303</v>
      </c>
      <c r="AF236" s="13">
        <v>18.867924528301899</v>
      </c>
      <c r="AG236" s="5">
        <v>-4.0816326530612299</v>
      </c>
      <c r="AH236" s="5">
        <v>10.6796116504854</v>
      </c>
      <c r="AI236" s="5">
        <v>-15.2173913043478</v>
      </c>
      <c r="AK236" s="13">
        <v>2.0833333333333299</v>
      </c>
      <c r="AL236" s="5">
        <v>-3.8167938931297698</v>
      </c>
      <c r="AM236" s="5">
        <v>-32.450331125827802</v>
      </c>
      <c r="AN236" s="5">
        <v>-6.7357512953367804</v>
      </c>
      <c r="AP236" s="13">
        <v>-79.2626728110599</v>
      </c>
      <c r="AQ236" s="5">
        <v>8.6206896551724199</v>
      </c>
      <c r="AR236" s="5">
        <v>-100</v>
      </c>
      <c r="AS236" s="5">
        <v>-100</v>
      </c>
      <c r="AU236" s="13">
        <v>-66.2921348314607</v>
      </c>
      <c r="AV236" s="5">
        <v>6.61157024793388</v>
      </c>
      <c r="AW236" s="5">
        <v>-63.819095477386902</v>
      </c>
      <c r="AX236" s="5">
        <v>-92.346938775510196</v>
      </c>
    </row>
    <row r="237" spans="1:50" x14ac:dyDescent="0.3">
      <c r="A237" s="28">
        <v>7020</v>
      </c>
      <c r="B237" s="13">
        <v>-97.959183673469397</v>
      </c>
      <c r="C237" s="5">
        <v>120.661157024793</v>
      </c>
      <c r="D237" s="5">
        <v>-82.658959537572301</v>
      </c>
      <c r="E237" s="5">
        <v>-65.384615384615401</v>
      </c>
      <c r="G237" s="13">
        <v>51.685393258426998</v>
      </c>
      <c r="H237" s="5">
        <v>4.1666666666666696</v>
      </c>
      <c r="I237" s="5">
        <v>5.8823529411764701</v>
      </c>
      <c r="J237" s="5">
        <v>8.3333333333333304</v>
      </c>
      <c r="L237" s="13">
        <v>-93.617021276595807</v>
      </c>
      <c r="M237" s="5">
        <v>59.060402684563797</v>
      </c>
      <c r="N237" s="5">
        <v>-100</v>
      </c>
      <c r="O237" s="5">
        <v>-100</v>
      </c>
      <c r="Q237" s="13">
        <v>-19.565217391304301</v>
      </c>
      <c r="R237" s="5">
        <v>1.5037593984962401</v>
      </c>
      <c r="S237" s="5">
        <v>-19.101123595505602</v>
      </c>
      <c r="T237" s="5">
        <v>1.57480314960629</v>
      </c>
      <c r="V237" s="13">
        <v>-41.0112359550562</v>
      </c>
      <c r="W237" s="5">
        <v>13.3333333333333</v>
      </c>
      <c r="X237" s="5">
        <v>-63.684210526315802</v>
      </c>
      <c r="Y237" s="5">
        <v>-78.461538461538495</v>
      </c>
      <c r="AA237" s="13">
        <v>-100</v>
      </c>
      <c r="AB237" s="5">
        <v>211.62790697674399</v>
      </c>
      <c r="AC237" s="5">
        <v>-100</v>
      </c>
      <c r="AD237" s="5">
        <v>-42.105263157894697</v>
      </c>
      <c r="AE237" s="34" t="s">
        <v>50</v>
      </c>
      <c r="AF237" s="13">
        <v>24.528301886792502</v>
      </c>
      <c r="AG237" s="5">
        <v>-6.12244897959184</v>
      </c>
      <c r="AH237" s="5">
        <v>15.0485436893204</v>
      </c>
      <c r="AI237" s="5">
        <v>-10.326086956521699</v>
      </c>
      <c r="AK237" s="13">
        <v>0</v>
      </c>
      <c r="AL237" s="5">
        <v>-3.8167938931297698</v>
      </c>
      <c r="AM237" s="5">
        <v>-32.450331125827802</v>
      </c>
      <c r="AN237" s="5">
        <v>-6.7357512953367804</v>
      </c>
      <c r="AP237" s="13">
        <v>-76.497695852534605</v>
      </c>
      <c r="AQ237" s="5">
        <v>8.6206896551724199</v>
      </c>
      <c r="AR237" s="5">
        <v>-100</v>
      </c>
      <c r="AS237" s="5">
        <v>-100</v>
      </c>
      <c r="AU237" s="13">
        <v>-66.2921348314607</v>
      </c>
      <c r="AV237" s="5">
        <v>6.61157024793388</v>
      </c>
      <c r="AW237" s="5">
        <v>-65.326633165829094</v>
      </c>
      <c r="AX237" s="5">
        <v>-93.877551020408205</v>
      </c>
    </row>
    <row r="238" spans="1:50" x14ac:dyDescent="0.3">
      <c r="A238" s="28">
        <v>7050</v>
      </c>
      <c r="B238" s="13">
        <v>-97.959183673469397</v>
      </c>
      <c r="C238" s="5">
        <v>123.140495867769</v>
      </c>
      <c r="D238" s="5">
        <v>-82.658959537572301</v>
      </c>
      <c r="E238" s="5">
        <v>-65.384615384615401</v>
      </c>
      <c r="G238" s="13">
        <v>55.056179775280903</v>
      </c>
      <c r="H238" s="5">
        <v>2.0833333333333299</v>
      </c>
      <c r="I238" s="5">
        <v>11.764705882352899</v>
      </c>
      <c r="J238" s="5">
        <v>12.5</v>
      </c>
      <c r="L238" s="13">
        <v>-91.489361702127695</v>
      </c>
      <c r="M238" s="5">
        <v>59.060402684563797</v>
      </c>
      <c r="N238" s="5">
        <v>-100</v>
      </c>
      <c r="O238" s="5">
        <v>-100</v>
      </c>
      <c r="Q238" s="13">
        <v>-26.086956521739101</v>
      </c>
      <c r="R238" s="5">
        <v>3.7593984962406002</v>
      </c>
      <c r="S238" s="5">
        <v>-27.528089887640501</v>
      </c>
      <c r="T238" s="5">
        <v>-14.9606299212598</v>
      </c>
      <c r="V238" s="13">
        <v>-44.382022471910098</v>
      </c>
      <c r="W238" s="5">
        <v>13.3333333333333</v>
      </c>
      <c r="X238" s="5">
        <v>-65.263157894736906</v>
      </c>
      <c r="Y238" s="5">
        <v>-81.538461538461505</v>
      </c>
      <c r="AA238" s="13">
        <v>-100</v>
      </c>
      <c r="AB238" s="5">
        <v>213.95348837209301</v>
      </c>
      <c r="AC238" s="5">
        <v>-98.492462311557802</v>
      </c>
      <c r="AD238" s="5">
        <v>-28.947368421052602</v>
      </c>
      <c r="AF238" s="13">
        <v>18.867924528301899</v>
      </c>
      <c r="AG238" s="5">
        <v>-4.0816326530612299</v>
      </c>
      <c r="AH238" s="5">
        <v>13.5922330097087</v>
      </c>
      <c r="AI238" s="5">
        <v>-13.586956521739101</v>
      </c>
      <c r="AK238" s="13">
        <v>0</v>
      </c>
      <c r="AL238" s="5">
        <v>-3.8167938931297698</v>
      </c>
      <c r="AM238" s="5">
        <v>-34.437086092715198</v>
      </c>
      <c r="AN238" s="5">
        <v>-6.7357512953367804</v>
      </c>
      <c r="AP238" s="13">
        <v>-73.732718894009196</v>
      </c>
      <c r="AQ238" s="5">
        <v>8.6206896551724199</v>
      </c>
      <c r="AR238" s="5">
        <v>-100</v>
      </c>
      <c r="AS238" s="5">
        <v>-100</v>
      </c>
      <c r="AU238" s="13">
        <v>-64.606741573033702</v>
      </c>
      <c r="AV238" s="5">
        <v>6.61157024793388</v>
      </c>
      <c r="AW238" s="5">
        <v>-69.849246231155803</v>
      </c>
      <c r="AX238" s="5">
        <v>-96.938775510204096</v>
      </c>
    </row>
    <row r="239" spans="1:50" x14ac:dyDescent="0.3">
      <c r="A239" s="28">
        <v>7080</v>
      </c>
      <c r="B239" s="13">
        <v>-100</v>
      </c>
      <c r="C239" s="5">
        <v>125.619834710744</v>
      </c>
      <c r="D239" s="5">
        <v>-84.393063583815007</v>
      </c>
      <c r="E239" s="5">
        <v>-66.6666666666667</v>
      </c>
      <c r="G239" s="13">
        <v>55.056179775280903</v>
      </c>
      <c r="H239" s="5">
        <v>2.0833333333333299</v>
      </c>
      <c r="I239" s="5">
        <v>14.705882352941201</v>
      </c>
      <c r="J239" s="5">
        <v>16.6666666666667</v>
      </c>
      <c r="L239" s="13">
        <v>-91.489361702127695</v>
      </c>
      <c r="M239" s="5">
        <v>59.060402684563797</v>
      </c>
      <c r="N239" s="5">
        <v>-100</v>
      </c>
      <c r="O239" s="5">
        <v>-100</v>
      </c>
      <c r="Q239" s="13">
        <v>-15.2173913043478</v>
      </c>
      <c r="R239" s="5">
        <v>3.7593984962406002</v>
      </c>
      <c r="S239" s="5">
        <v>-15.730337078651701</v>
      </c>
      <c r="T239" s="5">
        <v>-10.236220472441</v>
      </c>
      <c r="V239" s="13">
        <v>-46.067415730337103</v>
      </c>
      <c r="W239" s="5">
        <v>15.5555555555556</v>
      </c>
      <c r="X239" s="5">
        <v>-63.684210526315802</v>
      </c>
      <c r="Y239" s="5">
        <v>-78.461538461538495</v>
      </c>
      <c r="AA239" s="13">
        <v>-95.161290322580697</v>
      </c>
      <c r="AB239" s="5">
        <v>211.62790697674399</v>
      </c>
      <c r="AC239" s="5">
        <v>-78.894472361808994</v>
      </c>
      <c r="AD239" s="5">
        <v>-18.421052631578899</v>
      </c>
      <c r="AF239" s="13">
        <v>18.867924528301899</v>
      </c>
      <c r="AG239" s="5">
        <v>-4.0816326530612299</v>
      </c>
      <c r="AH239" s="5">
        <v>10.6796116504854</v>
      </c>
      <c r="AI239" s="5">
        <v>-16.847826086956498</v>
      </c>
      <c r="AK239" s="13">
        <v>6.25</v>
      </c>
      <c r="AL239" s="5">
        <v>-3.8167938931297698</v>
      </c>
      <c r="AM239" s="5">
        <v>-34.437086092715198</v>
      </c>
      <c r="AN239" s="5">
        <v>-8.2901554404144999</v>
      </c>
      <c r="AP239" s="13">
        <v>-76.497695852534605</v>
      </c>
      <c r="AQ239" s="5">
        <v>8.6206896551724199</v>
      </c>
      <c r="AR239" s="5">
        <v>-100</v>
      </c>
      <c r="AS239" s="5">
        <v>-100</v>
      </c>
      <c r="AU239" s="13">
        <v>-62.921348314606703</v>
      </c>
      <c r="AV239" s="5">
        <v>6.61157024793388</v>
      </c>
      <c r="AW239" s="5">
        <v>-75.879396984924597</v>
      </c>
      <c r="AX239" s="5">
        <v>-100</v>
      </c>
    </row>
    <row r="240" spans="1:50" x14ac:dyDescent="0.3">
      <c r="A240" s="28">
        <v>7110</v>
      </c>
      <c r="B240" s="13">
        <v>-97.959183673469397</v>
      </c>
      <c r="C240" s="5">
        <v>128.099173553719</v>
      </c>
      <c r="D240" s="5">
        <v>-79.190751445086704</v>
      </c>
      <c r="E240" s="5">
        <v>-65.384615384615401</v>
      </c>
      <c r="F240" s="34" t="s">
        <v>50</v>
      </c>
      <c r="G240" s="13">
        <v>55.056179775280903</v>
      </c>
      <c r="H240" s="5">
        <v>0</v>
      </c>
      <c r="I240" s="5">
        <v>14.705882352941201</v>
      </c>
      <c r="J240" s="5">
        <v>16.6666666666667</v>
      </c>
      <c r="L240" s="13">
        <v>-93.617021276595807</v>
      </c>
      <c r="M240" s="5">
        <v>61.0738255033557</v>
      </c>
      <c r="N240" s="5">
        <v>-100</v>
      </c>
      <c r="O240" s="5">
        <v>-100</v>
      </c>
      <c r="P240" s="34" t="s">
        <v>52</v>
      </c>
      <c r="Q240" s="13">
        <v>-4.3478260869565197</v>
      </c>
      <c r="R240" s="5">
        <v>3.7593984962406002</v>
      </c>
      <c r="S240" s="5">
        <v>-8.9887640449438209</v>
      </c>
      <c r="T240" s="5">
        <v>6.2992125984251901</v>
      </c>
      <c r="V240" s="13">
        <v>-42.696629213483199</v>
      </c>
      <c r="W240" s="5">
        <v>15.5555555555556</v>
      </c>
      <c r="X240" s="5">
        <v>-62.105263157894697</v>
      </c>
      <c r="Y240" s="5">
        <v>-78.461538461538495</v>
      </c>
      <c r="AA240" s="13">
        <v>-95.161290322580697</v>
      </c>
      <c r="AB240" s="5">
        <v>204.65116279069801</v>
      </c>
      <c r="AC240" s="5">
        <v>-53.266331658291499</v>
      </c>
      <c r="AD240" s="5">
        <v>-13.157894736842101</v>
      </c>
      <c r="AF240" s="13">
        <v>20.754716981132098</v>
      </c>
      <c r="AG240" s="5">
        <v>-6.12244897959184</v>
      </c>
      <c r="AH240" s="5">
        <v>13.5922330097087</v>
      </c>
      <c r="AI240" s="5">
        <v>-13.586956521739101</v>
      </c>
      <c r="AK240" s="13">
        <v>8.3333333333333304</v>
      </c>
      <c r="AL240" s="5">
        <v>-6.1068702290076304</v>
      </c>
      <c r="AM240" s="5">
        <v>-36.423841059602701</v>
      </c>
      <c r="AN240" s="5">
        <v>-8.2901554404144999</v>
      </c>
      <c r="AP240" s="13">
        <v>-83.4101382488479</v>
      </c>
      <c r="AQ240" s="5">
        <v>8.6206896551724199</v>
      </c>
      <c r="AR240" s="5">
        <v>-100</v>
      </c>
      <c r="AS240" s="5">
        <v>-100</v>
      </c>
      <c r="AU240" s="13">
        <v>-62.921348314606703</v>
      </c>
      <c r="AV240" s="5">
        <v>4.1322314049586701</v>
      </c>
      <c r="AW240" s="5">
        <v>-75.879396984924597</v>
      </c>
      <c r="AX240" s="5">
        <v>-98.469387755102105</v>
      </c>
    </row>
    <row r="241" spans="1:51" x14ac:dyDescent="0.3">
      <c r="A241" s="28">
        <v>7140</v>
      </c>
      <c r="B241" s="13">
        <v>-97.959183673469397</v>
      </c>
      <c r="C241" s="5">
        <v>133.05785123966899</v>
      </c>
      <c r="D241" s="5">
        <v>-65.317919075144502</v>
      </c>
      <c r="E241" s="5">
        <v>-58.974358974358999</v>
      </c>
      <c r="G241" s="13">
        <v>48.314606741573002</v>
      </c>
      <c r="H241" s="5">
        <v>0</v>
      </c>
      <c r="I241" s="5">
        <v>14.705882352941201</v>
      </c>
      <c r="J241" s="5">
        <v>14.5833333333333</v>
      </c>
      <c r="L241" s="13">
        <v>-93.617021276595807</v>
      </c>
      <c r="M241" s="5">
        <v>61.0738255033557</v>
      </c>
      <c r="N241" s="5">
        <v>-100</v>
      </c>
      <c r="O241" s="5">
        <v>-100</v>
      </c>
      <c r="Q241" s="13">
        <v>0</v>
      </c>
      <c r="R241" s="5">
        <v>3.7593984962406002</v>
      </c>
      <c r="S241" s="5">
        <v>-5.6179775280898898</v>
      </c>
      <c r="T241" s="5">
        <v>13.3858267716535</v>
      </c>
      <c r="V241" s="13">
        <v>-42.696629213483199</v>
      </c>
      <c r="W241" s="5">
        <v>15.5555555555556</v>
      </c>
      <c r="X241" s="5">
        <v>-58.947368421052602</v>
      </c>
      <c r="Y241" s="5">
        <v>-75.384615384615401</v>
      </c>
      <c r="AA241" s="13">
        <v>-90.322580645161295</v>
      </c>
      <c r="AB241" s="5">
        <v>186.04651162790699</v>
      </c>
      <c r="AC241" s="5">
        <v>-33.668341708542698</v>
      </c>
      <c r="AD241" s="5">
        <v>-9.2105263157894708</v>
      </c>
      <c r="AF241" s="13">
        <v>18.867924528301899</v>
      </c>
      <c r="AG241" s="5">
        <v>-4.0816326530612299</v>
      </c>
      <c r="AH241" s="5">
        <v>13.5922330097087</v>
      </c>
      <c r="AI241" s="5">
        <v>-13.586956521739101</v>
      </c>
      <c r="AK241" s="13">
        <v>8.3333333333333304</v>
      </c>
      <c r="AL241" s="5">
        <v>-3.8167938931297698</v>
      </c>
      <c r="AM241" s="5">
        <v>-32.450331125827802</v>
      </c>
      <c r="AN241" s="5">
        <v>-5.18134715025906</v>
      </c>
      <c r="AP241" s="13">
        <v>-88.940092165898605</v>
      </c>
      <c r="AQ241" s="5">
        <v>8.6206896551724199</v>
      </c>
      <c r="AR241" s="5">
        <v>-100</v>
      </c>
      <c r="AS241" s="5">
        <v>-100</v>
      </c>
      <c r="AU241" s="13">
        <v>-66.2921348314607</v>
      </c>
      <c r="AV241" s="5">
        <v>4.1322314049586701</v>
      </c>
      <c r="AW241" s="5">
        <v>-72.8643216080402</v>
      </c>
      <c r="AX241" s="5">
        <v>-98.469387755102105</v>
      </c>
    </row>
    <row r="242" spans="1:51" x14ac:dyDescent="0.3">
      <c r="A242" s="28">
        <v>7170</v>
      </c>
      <c r="B242" s="13">
        <v>-97.959183673469397</v>
      </c>
      <c r="C242" s="5">
        <v>130.57851239669401</v>
      </c>
      <c r="D242" s="5">
        <v>-49.710982658959502</v>
      </c>
      <c r="E242" s="5">
        <v>-50</v>
      </c>
      <c r="G242" s="13">
        <v>48.314606741573002</v>
      </c>
      <c r="H242" s="5">
        <v>0</v>
      </c>
      <c r="I242" s="5">
        <v>11.764705882352899</v>
      </c>
      <c r="J242" s="5">
        <v>10.4166666666667</v>
      </c>
      <c r="L242" s="13">
        <v>-93.617021276595807</v>
      </c>
      <c r="M242" s="5">
        <v>61.0738255033557</v>
      </c>
      <c r="N242" s="5">
        <v>-100</v>
      </c>
      <c r="O242" s="5">
        <v>-100</v>
      </c>
      <c r="Q242" s="13">
        <v>4.3478260869565197</v>
      </c>
      <c r="R242" s="5">
        <v>3.7593984962406002</v>
      </c>
      <c r="S242" s="5">
        <v>-7.3033707865168598</v>
      </c>
      <c r="T242" s="5">
        <v>11.0236220472441</v>
      </c>
      <c r="V242" s="13">
        <v>-44.382022471910098</v>
      </c>
      <c r="W242" s="5">
        <v>17.7777777777778</v>
      </c>
      <c r="X242" s="5">
        <v>-58.947368421052602</v>
      </c>
      <c r="Y242" s="5">
        <v>-75.384615384615401</v>
      </c>
      <c r="AA242" s="13">
        <v>-85.483870967741893</v>
      </c>
      <c r="AB242" s="5">
        <v>141.86046511627899</v>
      </c>
      <c r="AC242" s="5">
        <v>-20.100502512562802</v>
      </c>
      <c r="AD242" s="5">
        <v>-5.2631578947368398</v>
      </c>
      <c r="AF242" s="13">
        <v>24.528301886792502</v>
      </c>
      <c r="AG242" s="5">
        <v>-6.12244897959184</v>
      </c>
      <c r="AH242" s="5">
        <v>15.0485436893204</v>
      </c>
      <c r="AI242" s="5">
        <v>-11.9565217391304</v>
      </c>
      <c r="AK242" s="13">
        <v>10.4166666666667</v>
      </c>
      <c r="AL242" s="5">
        <v>-3.8167938931297698</v>
      </c>
      <c r="AM242" s="5">
        <v>-24.503311258278199</v>
      </c>
      <c r="AN242" s="5">
        <v>-2.0725388601036201</v>
      </c>
      <c r="AP242" s="13">
        <v>-84.792626728110605</v>
      </c>
      <c r="AQ242" s="5">
        <v>8.6206896551724199</v>
      </c>
      <c r="AR242" s="5">
        <v>-100</v>
      </c>
      <c r="AS242" s="5">
        <v>-100</v>
      </c>
      <c r="AU242" s="13">
        <v>-67.977528089887599</v>
      </c>
      <c r="AV242" s="5">
        <v>4.1322314049586701</v>
      </c>
      <c r="AW242" s="5">
        <v>-75.879396984924597</v>
      </c>
      <c r="AX242" s="5">
        <v>-98.469387755102105</v>
      </c>
      <c r="AY242" s="34" t="s">
        <v>52</v>
      </c>
    </row>
    <row r="243" spans="1:51" x14ac:dyDescent="0.3">
      <c r="A243" s="28">
        <v>7200</v>
      </c>
      <c r="B243" s="13">
        <v>-97.959183673469397</v>
      </c>
      <c r="C243" s="5">
        <v>120.661157024793</v>
      </c>
      <c r="D243" s="5">
        <v>-37.572254335260098</v>
      </c>
      <c r="E243" s="5">
        <v>-41.025641025641001</v>
      </c>
      <c r="G243" s="13">
        <v>44.943820224719097</v>
      </c>
      <c r="H243" s="5">
        <v>0</v>
      </c>
      <c r="I243" s="5">
        <v>14.705882352941201</v>
      </c>
      <c r="J243" s="5">
        <v>12.5</v>
      </c>
      <c r="L243" s="13">
        <v>-95.744680851063805</v>
      </c>
      <c r="M243" s="5">
        <v>63.087248322147701</v>
      </c>
      <c r="N243" s="5">
        <v>-100</v>
      </c>
      <c r="O243" s="5">
        <v>-100</v>
      </c>
      <c r="Q243" s="13">
        <v>8.6956521739130395</v>
      </c>
      <c r="R243" s="5">
        <v>3.7593984962406002</v>
      </c>
      <c r="S243" s="5">
        <v>-8.9887640449438209</v>
      </c>
      <c r="T243" s="5">
        <v>13.3858267716535</v>
      </c>
      <c r="V243" s="13">
        <v>-42.696629213483199</v>
      </c>
      <c r="W243" s="5">
        <v>17.7777777777778</v>
      </c>
      <c r="X243" s="5">
        <v>-60.526315789473699</v>
      </c>
      <c r="Y243" s="5">
        <v>-78.461538461538495</v>
      </c>
      <c r="AA243" s="13">
        <v>-75.806451612903203</v>
      </c>
      <c r="AB243" s="5">
        <v>97.674418604651194</v>
      </c>
      <c r="AC243" s="5">
        <v>-17.085427135678401</v>
      </c>
      <c r="AD243" s="5">
        <v>-3.9473684210526301</v>
      </c>
      <c r="AF243" s="13">
        <v>20.754716981132098</v>
      </c>
      <c r="AG243" s="5">
        <v>-6.12244897959184</v>
      </c>
      <c r="AH243" s="5">
        <v>15.0485436893204</v>
      </c>
      <c r="AI243" s="5">
        <v>-11.9565217391304</v>
      </c>
      <c r="AK243" s="13">
        <v>12.5</v>
      </c>
      <c r="AL243" s="5">
        <v>-6.1068702290076304</v>
      </c>
      <c r="AM243" s="5">
        <v>-20.5298013245033</v>
      </c>
      <c r="AN243" s="5">
        <v>-0.51813471502589903</v>
      </c>
      <c r="AP243" s="13">
        <v>-77.880184331797196</v>
      </c>
      <c r="AQ243" s="5">
        <v>8.6206896551724199</v>
      </c>
      <c r="AR243" s="5">
        <v>-100</v>
      </c>
      <c r="AS243" s="5">
        <v>-97.609561752988</v>
      </c>
      <c r="AU243" s="13">
        <v>-66.2921348314607</v>
      </c>
      <c r="AV243" s="5">
        <v>6.61157024793388</v>
      </c>
      <c r="AW243" s="5">
        <v>-77.386934673366795</v>
      </c>
      <c r="AX243" s="5">
        <v>-98.469387755102105</v>
      </c>
    </row>
    <row r="244" spans="1:51" x14ac:dyDescent="0.3">
      <c r="A244" s="28">
        <v>7230</v>
      </c>
      <c r="B244" s="13">
        <v>-91.836734693877602</v>
      </c>
      <c r="C244" s="5">
        <v>103.305785123967</v>
      </c>
      <c r="D244" s="5">
        <v>-25.433526011560701</v>
      </c>
      <c r="E244" s="5">
        <v>-33.3333333333333</v>
      </c>
      <c r="G244" s="13">
        <v>44.943820224719097</v>
      </c>
      <c r="H244" s="5">
        <v>0</v>
      </c>
      <c r="I244" s="5">
        <v>14.705882352941201</v>
      </c>
      <c r="J244" s="5">
        <v>14.5833333333333</v>
      </c>
      <c r="L244" s="13">
        <v>-97.872340425531902</v>
      </c>
      <c r="M244" s="5">
        <v>65.100671140939596</v>
      </c>
      <c r="N244" s="5">
        <v>-100</v>
      </c>
      <c r="O244" s="5">
        <v>-100</v>
      </c>
      <c r="Q244" s="13">
        <v>10.869565217391299</v>
      </c>
      <c r="R244" s="5">
        <v>3.7593984962406002</v>
      </c>
      <c r="S244" s="5">
        <v>-5.6179775280898898</v>
      </c>
      <c r="T244" s="5">
        <v>13.3858267716535</v>
      </c>
      <c r="V244" s="13">
        <v>-41.0112359550562</v>
      </c>
      <c r="W244" s="5">
        <v>17.7777777777778</v>
      </c>
      <c r="X244" s="5">
        <v>-63.684210526315802</v>
      </c>
      <c r="Y244" s="5">
        <v>-80</v>
      </c>
      <c r="AA244" s="13">
        <v>-70.9677419354839</v>
      </c>
      <c r="AB244" s="5">
        <v>62.790697674418603</v>
      </c>
      <c r="AC244" s="5">
        <v>-20.100502512562802</v>
      </c>
      <c r="AD244" s="5">
        <v>-7.8947368421052602</v>
      </c>
      <c r="AF244" s="13">
        <v>16.981132075471699</v>
      </c>
      <c r="AG244" s="5">
        <v>-4.0816326530612299</v>
      </c>
      <c r="AH244" s="5">
        <v>10.6796116504854</v>
      </c>
      <c r="AI244" s="5">
        <v>-16.847826086956498</v>
      </c>
      <c r="AK244" s="13">
        <v>10.4166666666667</v>
      </c>
      <c r="AL244" s="5">
        <v>-6.1068702290076304</v>
      </c>
      <c r="AM244" s="5">
        <v>-20.5298013245033</v>
      </c>
      <c r="AN244" s="5">
        <v>-0.51813471502589903</v>
      </c>
      <c r="AP244" s="13">
        <v>-75.1152073732719</v>
      </c>
      <c r="AQ244" s="5">
        <v>8.6206896551724199</v>
      </c>
      <c r="AR244" s="5">
        <v>-98.591549295774698</v>
      </c>
      <c r="AS244" s="5">
        <v>-96.414342629482107</v>
      </c>
      <c r="AU244" s="13">
        <v>-64.606741573033702</v>
      </c>
      <c r="AV244" s="5">
        <v>6.61157024793388</v>
      </c>
      <c r="AW244" s="5">
        <v>-84.924623115577901</v>
      </c>
      <c r="AX244" s="5">
        <v>-100</v>
      </c>
    </row>
    <row r="245" spans="1:51" x14ac:dyDescent="0.3">
      <c r="A245" s="28">
        <v>7260</v>
      </c>
      <c r="B245" s="13">
        <v>-69.387755102040799</v>
      </c>
      <c r="C245" s="5">
        <v>80.991735537190095</v>
      </c>
      <c r="D245" s="5">
        <v>-15.028901734104</v>
      </c>
      <c r="E245" s="5">
        <v>-24.3589743589744</v>
      </c>
      <c r="G245" s="13">
        <v>44.943820224719097</v>
      </c>
      <c r="H245" s="5">
        <v>0</v>
      </c>
      <c r="I245" s="5">
        <v>14.705882352941201</v>
      </c>
      <c r="J245" s="5">
        <v>14.5833333333333</v>
      </c>
      <c r="L245" s="13">
        <v>-97.872340425531902</v>
      </c>
      <c r="M245" s="5">
        <v>69.1275167785235</v>
      </c>
      <c r="N245" s="5">
        <v>-100</v>
      </c>
      <c r="O245" s="5">
        <v>-100</v>
      </c>
      <c r="Q245" s="13">
        <v>13.0434782608696</v>
      </c>
      <c r="R245" s="5">
        <v>1.5037593984962401</v>
      </c>
      <c r="S245" s="5">
        <v>-5.6179775280898898</v>
      </c>
      <c r="T245" s="5">
        <v>15.748031496063</v>
      </c>
      <c r="V245" s="13">
        <v>-35.955056179775298</v>
      </c>
      <c r="W245" s="5">
        <v>17.7777777777778</v>
      </c>
      <c r="X245" s="5">
        <v>-65.263157894736906</v>
      </c>
      <c r="Y245" s="5">
        <v>-80</v>
      </c>
      <c r="AA245" s="13">
        <v>-66.129032258064498</v>
      </c>
      <c r="AB245" s="5">
        <v>41.860465116279101</v>
      </c>
      <c r="AC245" s="5">
        <v>-18.5929648241206</v>
      </c>
      <c r="AD245" s="5">
        <v>-5.2631578947368398</v>
      </c>
      <c r="AF245" s="13">
        <v>16.981132075471699</v>
      </c>
      <c r="AG245" s="5">
        <v>-4.0816326530612299</v>
      </c>
      <c r="AH245" s="5">
        <v>13.5922330097087</v>
      </c>
      <c r="AI245" s="5">
        <v>-15.2173913043478</v>
      </c>
      <c r="AK245" s="13">
        <v>8.3333333333333304</v>
      </c>
      <c r="AL245" s="5">
        <v>-6.1068702290076304</v>
      </c>
      <c r="AM245" s="5">
        <v>-18.5430463576159</v>
      </c>
      <c r="AN245" s="5">
        <v>1.03626943005182</v>
      </c>
      <c r="AP245" s="13">
        <v>-72.350230414746605</v>
      </c>
      <c r="AQ245" s="5">
        <v>8.6206896551724199</v>
      </c>
      <c r="AR245" s="5">
        <v>-92.957746478873204</v>
      </c>
      <c r="AS245" s="5">
        <v>-79.681274900398407</v>
      </c>
      <c r="AU245" s="13">
        <v>-69.662921348314597</v>
      </c>
      <c r="AV245" s="5">
        <v>6.61157024793388</v>
      </c>
      <c r="AW245" s="5">
        <v>-98.492462311557802</v>
      </c>
      <c r="AX245" s="5">
        <v>-100</v>
      </c>
    </row>
    <row r="246" spans="1:51" x14ac:dyDescent="0.3">
      <c r="A246" s="28">
        <v>7290</v>
      </c>
      <c r="B246" s="13">
        <v>-42.857142857142897</v>
      </c>
      <c r="C246" s="5">
        <v>58.677685950413199</v>
      </c>
      <c r="D246" s="5">
        <v>-9.8265895953757205</v>
      </c>
      <c r="E246" s="5">
        <v>-17.948717948717999</v>
      </c>
      <c r="G246" s="13">
        <v>44.943820224719097</v>
      </c>
      <c r="H246" s="5">
        <v>0</v>
      </c>
      <c r="I246" s="5">
        <v>14.705882352941201</v>
      </c>
      <c r="J246" s="5">
        <v>18.75</v>
      </c>
      <c r="L246" s="13">
        <v>-97.872340425531902</v>
      </c>
      <c r="M246" s="5">
        <v>73.154362416107404</v>
      </c>
      <c r="N246" s="5">
        <v>-100</v>
      </c>
      <c r="O246" s="5">
        <v>-100</v>
      </c>
      <c r="Q246" s="13">
        <v>10.869565217391299</v>
      </c>
      <c r="R246" s="5">
        <v>1.5037593984962401</v>
      </c>
      <c r="S246" s="5">
        <v>-5.6179775280898898</v>
      </c>
      <c r="T246" s="5">
        <v>15.748031496063</v>
      </c>
      <c r="V246" s="13">
        <v>-34.269662921348299</v>
      </c>
      <c r="W246" s="5">
        <v>15.5555555555556</v>
      </c>
      <c r="X246" s="5">
        <v>-63.684210526315802</v>
      </c>
      <c r="Y246" s="5">
        <v>-78.461538461538495</v>
      </c>
      <c r="Z246" s="34" t="s">
        <v>48</v>
      </c>
      <c r="AA246" s="13">
        <v>-66.129032258064498</v>
      </c>
      <c r="AB246" s="5">
        <v>27.906976744186</v>
      </c>
      <c r="AC246" s="5">
        <v>-17.085427135678401</v>
      </c>
      <c r="AD246" s="5">
        <v>-5.2631578947368398</v>
      </c>
      <c r="AE246" s="34" t="s">
        <v>51</v>
      </c>
      <c r="AF246" s="13">
        <v>15.094339622641501</v>
      </c>
      <c r="AG246" s="5">
        <v>-4.0816326530612299</v>
      </c>
      <c r="AH246" s="5">
        <v>12.135922330097101</v>
      </c>
      <c r="AI246" s="5">
        <v>-16.847826086956498</v>
      </c>
      <c r="AK246" s="13">
        <v>10.4166666666667</v>
      </c>
      <c r="AL246" s="5">
        <v>-6.1068702290076304</v>
      </c>
      <c r="AM246" s="5">
        <v>-20.5298013245033</v>
      </c>
      <c r="AN246" s="5">
        <v>-2.0725388601036201</v>
      </c>
      <c r="AP246" s="13">
        <v>-55.760368663594498</v>
      </c>
      <c r="AQ246" s="5">
        <v>8.6206896551724199</v>
      </c>
      <c r="AR246" s="5">
        <v>-74.647887323943706</v>
      </c>
      <c r="AS246" s="5">
        <v>-58.167330677290799</v>
      </c>
      <c r="AT246" s="34" t="s">
        <v>50</v>
      </c>
      <c r="AU246" s="13">
        <v>-78.089887640449405</v>
      </c>
      <c r="AV246" s="5">
        <v>6.61157024793388</v>
      </c>
      <c r="AW246" s="5">
        <v>-100</v>
      </c>
      <c r="AX246" s="5">
        <v>-100</v>
      </c>
    </row>
    <row r="247" spans="1:51" x14ac:dyDescent="0.3">
      <c r="A247" s="28">
        <v>7320</v>
      </c>
      <c r="B247" s="13">
        <v>-30.612244897959201</v>
      </c>
      <c r="C247" s="5">
        <v>41.322314049586801</v>
      </c>
      <c r="D247" s="5">
        <v>-8.0924855491329399</v>
      </c>
      <c r="E247" s="5">
        <v>-15.384615384615399</v>
      </c>
      <c r="G247" s="13">
        <v>38.202247191011203</v>
      </c>
      <c r="H247" s="5">
        <v>0</v>
      </c>
      <c r="I247" s="5">
        <v>14.705882352941201</v>
      </c>
      <c r="J247" s="5">
        <v>14.5833333333333</v>
      </c>
      <c r="L247" s="13">
        <v>-100</v>
      </c>
      <c r="M247" s="5">
        <v>79.194630872483202</v>
      </c>
      <c r="N247" s="5">
        <v>-100</v>
      </c>
      <c r="O247" s="5">
        <v>-100</v>
      </c>
      <c r="Q247" s="13">
        <v>10.869565217391299</v>
      </c>
      <c r="R247" s="5">
        <v>3.7593984962406002</v>
      </c>
      <c r="S247" s="5">
        <v>-7.3033707865168598</v>
      </c>
      <c r="T247" s="5">
        <v>13.3858267716535</v>
      </c>
      <c r="V247" s="13">
        <v>-35.955056179775298</v>
      </c>
      <c r="W247" s="5">
        <v>15.5555555555556</v>
      </c>
      <c r="X247" s="5">
        <v>-68.421052631579002</v>
      </c>
      <c r="Y247" s="5">
        <v>-86.153846153846203</v>
      </c>
      <c r="AA247" s="13">
        <v>-61.290322580645203</v>
      </c>
      <c r="AB247" s="5">
        <v>20.930232558139501</v>
      </c>
      <c r="AC247" s="5">
        <v>-17.085427135678401</v>
      </c>
      <c r="AD247" s="5">
        <v>-5.2631578947368398</v>
      </c>
      <c r="AF247" s="13">
        <v>18.867924528301899</v>
      </c>
      <c r="AG247" s="5">
        <v>-6.12244897959184</v>
      </c>
      <c r="AH247" s="5">
        <v>16.504854368932001</v>
      </c>
      <c r="AI247" s="5">
        <v>-11.9565217391304</v>
      </c>
      <c r="AK247" s="13">
        <v>8.3333333333333304</v>
      </c>
      <c r="AL247" s="5">
        <v>-6.1068702290076304</v>
      </c>
      <c r="AM247" s="5">
        <v>-22.5165562913907</v>
      </c>
      <c r="AN247" s="5">
        <v>-3.6269430051813401</v>
      </c>
      <c r="AP247" s="13">
        <v>-36.405529953916997</v>
      </c>
      <c r="AQ247" s="5">
        <v>6.0344827586207002</v>
      </c>
      <c r="AR247" s="5">
        <v>-59.154929577464799</v>
      </c>
      <c r="AS247" s="5">
        <v>-43.824701195219099</v>
      </c>
      <c r="AU247" s="13">
        <v>-86.516853932584297</v>
      </c>
      <c r="AV247" s="5">
        <v>9.0909090909090899</v>
      </c>
      <c r="AW247" s="5">
        <v>-100</v>
      </c>
      <c r="AX247" s="5">
        <v>-100</v>
      </c>
    </row>
    <row r="248" spans="1:51" x14ac:dyDescent="0.3">
      <c r="A248" s="28">
        <v>7350</v>
      </c>
      <c r="B248" s="13">
        <v>-24.4897959183673</v>
      </c>
      <c r="C248" s="5">
        <v>31.404958677685901</v>
      </c>
      <c r="D248" s="5">
        <v>-4.6242774566474001</v>
      </c>
      <c r="E248" s="5">
        <v>-11.538461538461499</v>
      </c>
      <c r="G248" s="13">
        <v>38.202247191011203</v>
      </c>
      <c r="H248" s="5">
        <v>0</v>
      </c>
      <c r="I248" s="5">
        <v>11.764705882352899</v>
      </c>
      <c r="J248" s="5">
        <v>12.5</v>
      </c>
      <c r="L248" s="13">
        <v>-100</v>
      </c>
      <c r="M248" s="5">
        <v>83.221476510067106</v>
      </c>
      <c r="N248" s="5">
        <v>-100</v>
      </c>
      <c r="O248" s="5">
        <v>-100</v>
      </c>
      <c r="Q248" s="13">
        <v>13.0434782608696</v>
      </c>
      <c r="R248" s="5">
        <v>1.5037593984962401</v>
      </c>
      <c r="S248" s="5">
        <v>-7.3033707865168598</v>
      </c>
      <c r="T248" s="5">
        <v>15.748031496063</v>
      </c>
      <c r="V248" s="13">
        <v>-41.0112359550562</v>
      </c>
      <c r="W248" s="5">
        <v>15.5555555555556</v>
      </c>
      <c r="X248" s="5">
        <v>-85.789473684210506</v>
      </c>
      <c r="Y248" s="5">
        <v>-95.384615384615401</v>
      </c>
      <c r="AA248" s="13">
        <v>-46.774193548387103</v>
      </c>
      <c r="AB248" s="5">
        <v>13.953488372093</v>
      </c>
      <c r="AC248" s="5">
        <v>-15.577889447236201</v>
      </c>
      <c r="AD248" s="5">
        <v>-3.9473684210526301</v>
      </c>
      <c r="AF248" s="13">
        <v>16.981132075471699</v>
      </c>
      <c r="AG248" s="5">
        <v>-4.0816326530612299</v>
      </c>
      <c r="AH248" s="5">
        <v>15.0485436893204</v>
      </c>
      <c r="AI248" s="5">
        <v>-15.2173913043478</v>
      </c>
      <c r="AK248" s="13">
        <v>8.3333333333333304</v>
      </c>
      <c r="AL248" s="5">
        <v>-6.1068702290076304</v>
      </c>
      <c r="AM248" s="5">
        <v>-24.503311258278199</v>
      </c>
      <c r="AN248" s="5">
        <v>-3.6269430051813401</v>
      </c>
      <c r="AP248" s="13">
        <v>-22.580645161290299</v>
      </c>
      <c r="AQ248" s="5">
        <v>6.0344827586207002</v>
      </c>
      <c r="AR248" s="5">
        <v>-38.028169014084497</v>
      </c>
      <c r="AS248" s="5">
        <v>-30.677290836653398</v>
      </c>
      <c r="AU248" s="13">
        <v>-91.573033707865207</v>
      </c>
      <c r="AV248" s="5">
        <v>11.5702479338843</v>
      </c>
      <c r="AW248" s="5">
        <v>-98.492462311557802</v>
      </c>
      <c r="AX248" s="5">
        <v>-100</v>
      </c>
    </row>
    <row r="249" spans="1:51" x14ac:dyDescent="0.3">
      <c r="A249" s="28">
        <v>7380</v>
      </c>
      <c r="B249" s="13">
        <v>-18.367346938775501</v>
      </c>
      <c r="C249" s="5">
        <v>26.446280991735499</v>
      </c>
      <c r="D249" s="5">
        <v>-4.6242774566474001</v>
      </c>
      <c r="E249" s="5">
        <v>-10.2564102564103</v>
      </c>
      <c r="G249" s="13">
        <v>38.202247191011203</v>
      </c>
      <c r="H249" s="5">
        <v>2.0833333333333299</v>
      </c>
      <c r="I249" s="5">
        <v>11.764705882352899</v>
      </c>
      <c r="J249" s="5">
        <v>14.5833333333333</v>
      </c>
      <c r="L249" s="13">
        <v>-100</v>
      </c>
      <c r="M249" s="5">
        <v>87.248322147650995</v>
      </c>
      <c r="N249" s="5">
        <v>-100</v>
      </c>
      <c r="O249" s="5">
        <v>-100</v>
      </c>
      <c r="Q249" s="13">
        <v>13.0434782608696</v>
      </c>
      <c r="R249" s="5">
        <v>1.5037593984962401</v>
      </c>
      <c r="S249" s="5">
        <v>-3.9325842696629301</v>
      </c>
      <c r="T249" s="5">
        <v>15.748031496063</v>
      </c>
      <c r="V249" s="13">
        <v>-42.696629213483199</v>
      </c>
      <c r="W249" s="5">
        <v>15.5555555555556</v>
      </c>
      <c r="X249" s="5">
        <v>-88.947368421052602</v>
      </c>
      <c r="Y249" s="5">
        <v>-96.923076923076906</v>
      </c>
      <c r="AA249" s="13">
        <v>-32.258064516128997</v>
      </c>
      <c r="AB249" s="5">
        <v>9.3023255813953494</v>
      </c>
      <c r="AC249" s="5">
        <v>-6.5326633165829104</v>
      </c>
      <c r="AD249" s="5">
        <v>0</v>
      </c>
      <c r="AF249" s="13">
        <v>22.641509433962302</v>
      </c>
      <c r="AG249" s="5">
        <v>-6.12244897959184</v>
      </c>
      <c r="AH249" s="5">
        <v>19.417475728155299</v>
      </c>
      <c r="AI249" s="5">
        <v>-8.6956521739130501</v>
      </c>
      <c r="AK249" s="13">
        <v>8.3333333333333304</v>
      </c>
      <c r="AL249" s="5">
        <v>-6.1068702290076304</v>
      </c>
      <c r="AM249" s="5">
        <v>-26.490066225165599</v>
      </c>
      <c r="AN249" s="5">
        <v>-5.18134715025906</v>
      </c>
      <c r="AP249" s="13">
        <v>-10.138248847926301</v>
      </c>
      <c r="AQ249" s="5">
        <v>6.0344827586207002</v>
      </c>
      <c r="AR249" s="5">
        <v>-21.126760563380302</v>
      </c>
      <c r="AS249" s="5">
        <v>-18.725099601593602</v>
      </c>
      <c r="AU249" s="13">
        <v>-91.573033707865207</v>
      </c>
      <c r="AV249" s="5">
        <v>14.049586776859501</v>
      </c>
      <c r="AW249" s="5">
        <v>-100</v>
      </c>
      <c r="AX249" s="5">
        <v>-100</v>
      </c>
    </row>
    <row r="250" spans="1:51" x14ac:dyDescent="0.3">
      <c r="A250" s="28">
        <v>7410</v>
      </c>
      <c r="B250" s="13">
        <v>-14.285714285714301</v>
      </c>
      <c r="C250" s="5">
        <v>21.4876033057851</v>
      </c>
      <c r="D250" s="5">
        <v>-1.15606936416185</v>
      </c>
      <c r="E250" s="5">
        <v>-7.6923076923076898</v>
      </c>
      <c r="G250" s="13">
        <v>38.202247191011203</v>
      </c>
      <c r="H250" s="5">
        <v>2.0833333333333299</v>
      </c>
      <c r="I250" s="5">
        <v>14.705882352941201</v>
      </c>
      <c r="J250" s="5">
        <v>14.5833333333333</v>
      </c>
      <c r="L250" s="13">
        <v>-97.872340425531902</v>
      </c>
      <c r="M250" s="5">
        <v>93.288590604026894</v>
      </c>
      <c r="N250" s="5">
        <v>-100</v>
      </c>
      <c r="O250" s="5">
        <v>-100</v>
      </c>
      <c r="Q250" s="13">
        <v>13.0434782608696</v>
      </c>
      <c r="R250" s="5">
        <v>1.5037593984962401</v>
      </c>
      <c r="S250" s="5">
        <v>-3.9325842696629301</v>
      </c>
      <c r="T250" s="5">
        <v>13.3858267716535</v>
      </c>
      <c r="V250" s="13">
        <v>-41.0112359550562</v>
      </c>
      <c r="W250" s="5">
        <v>15.5555555555556</v>
      </c>
      <c r="X250" s="5">
        <v>-93.684210526315795</v>
      </c>
      <c r="Y250" s="5">
        <v>-96.923076923076906</v>
      </c>
      <c r="AA250" s="13">
        <v>-22.580645161290299</v>
      </c>
      <c r="AB250" s="5">
        <v>4.65116279069768</v>
      </c>
      <c r="AC250" s="5">
        <v>-3.5175879396984899</v>
      </c>
      <c r="AD250" s="5">
        <v>0</v>
      </c>
      <c r="AF250" s="13">
        <v>20.754716981132098</v>
      </c>
      <c r="AG250" s="5">
        <v>-6.12244897959184</v>
      </c>
      <c r="AH250" s="5">
        <v>16.504854368932001</v>
      </c>
      <c r="AI250" s="5">
        <v>-11.9565217391304</v>
      </c>
      <c r="AK250" s="13">
        <v>6.25</v>
      </c>
      <c r="AL250" s="5">
        <v>-6.1068702290076304</v>
      </c>
      <c r="AM250" s="5">
        <v>-24.503311258278199</v>
      </c>
      <c r="AN250" s="5">
        <v>-3.6269430051813401</v>
      </c>
      <c r="AP250" s="13">
        <v>0.92165898617512199</v>
      </c>
      <c r="AQ250" s="5">
        <v>6.0344827586207002</v>
      </c>
      <c r="AR250" s="5">
        <v>-14.084507042253501</v>
      </c>
      <c r="AS250" s="5">
        <v>-13.9442231075697</v>
      </c>
      <c r="AU250" s="13">
        <v>-89.887640449438194</v>
      </c>
      <c r="AV250" s="5">
        <v>16.528925619834698</v>
      </c>
      <c r="AW250" s="5">
        <v>-98.492462311557802</v>
      </c>
      <c r="AX250" s="5">
        <v>-100</v>
      </c>
    </row>
    <row r="251" spans="1:51" x14ac:dyDescent="0.3">
      <c r="A251" s="28">
        <v>7440</v>
      </c>
      <c r="B251" s="13">
        <v>-8.1632653061224492</v>
      </c>
      <c r="C251" s="5">
        <v>19.008264462809901</v>
      </c>
      <c r="D251" s="5">
        <v>-1.15606936416185</v>
      </c>
      <c r="E251" s="5">
        <v>-7.6923076923076898</v>
      </c>
      <c r="F251" s="34" t="s">
        <v>51</v>
      </c>
      <c r="G251" s="13">
        <v>38.202247191011203</v>
      </c>
      <c r="H251" s="5">
        <v>2.0833333333333299</v>
      </c>
      <c r="I251" s="5">
        <v>17.647058823529399</v>
      </c>
      <c r="J251" s="5">
        <v>16.6666666666667</v>
      </c>
      <c r="L251" s="13">
        <v>-100</v>
      </c>
      <c r="M251" s="5">
        <v>95.302013422818803</v>
      </c>
      <c r="N251" s="5">
        <v>-100</v>
      </c>
      <c r="O251" s="5">
        <v>-100</v>
      </c>
      <c r="Q251" s="13">
        <v>15.2173913043478</v>
      </c>
      <c r="R251" s="5">
        <v>1.5037593984962401</v>
      </c>
      <c r="S251" s="5">
        <v>-5.6179775280898898</v>
      </c>
      <c r="T251" s="5">
        <v>13.3858267716535</v>
      </c>
      <c r="V251" s="13">
        <v>-59.550561797752799</v>
      </c>
      <c r="W251" s="5">
        <v>15.5555555555556</v>
      </c>
      <c r="X251" s="5">
        <v>-95.263157894736807</v>
      </c>
      <c r="Y251" s="5">
        <v>-98.461538461538495</v>
      </c>
      <c r="AA251" s="13">
        <v>-22.580645161290299</v>
      </c>
      <c r="AB251" s="5">
        <v>2.32558139534884</v>
      </c>
      <c r="AC251" s="5">
        <v>-2.0100502512562701</v>
      </c>
      <c r="AD251" s="5">
        <v>2.6315789473684199</v>
      </c>
      <c r="AF251" s="13">
        <v>20.754716981132098</v>
      </c>
      <c r="AG251" s="5">
        <v>-6.12244897959184</v>
      </c>
      <c r="AH251" s="5">
        <v>17.961165048543702</v>
      </c>
      <c r="AI251" s="5">
        <v>-10.326086956521699</v>
      </c>
      <c r="AK251" s="13">
        <v>8.3333333333333304</v>
      </c>
      <c r="AL251" s="5">
        <v>-6.1068702290076304</v>
      </c>
      <c r="AM251" s="5">
        <v>-26.490066225165599</v>
      </c>
      <c r="AN251" s="5">
        <v>-5.18134715025906</v>
      </c>
      <c r="AP251" s="13">
        <v>6.4516129032258096</v>
      </c>
      <c r="AQ251" s="5">
        <v>3.4482758620689702</v>
      </c>
      <c r="AR251" s="5">
        <v>-9.8591549295774605</v>
      </c>
      <c r="AS251" s="5">
        <v>-10.3585657370518</v>
      </c>
      <c r="AU251" s="13">
        <v>-91.573033707865207</v>
      </c>
      <c r="AV251" s="5">
        <v>19.008264462809901</v>
      </c>
      <c r="AW251" s="5">
        <v>-96.984924623115603</v>
      </c>
      <c r="AX251" s="5">
        <v>-100</v>
      </c>
    </row>
    <row r="252" spans="1:51" x14ac:dyDescent="0.3">
      <c r="A252" s="28">
        <v>7470</v>
      </c>
      <c r="B252" s="13">
        <v>-8.1632653061224492</v>
      </c>
      <c r="C252" s="5">
        <v>16.528925619834698</v>
      </c>
      <c r="D252" s="5">
        <v>-1.15606936416185</v>
      </c>
      <c r="E252" s="5">
        <v>-6.4102564102564097</v>
      </c>
      <c r="G252" s="13">
        <v>38.202247191011203</v>
      </c>
      <c r="H252" s="5">
        <v>2.0833333333333299</v>
      </c>
      <c r="I252" s="5">
        <v>17.647058823529399</v>
      </c>
      <c r="J252" s="5">
        <v>16.6666666666667</v>
      </c>
      <c r="L252" s="13">
        <v>-100</v>
      </c>
      <c r="M252" s="5">
        <v>99.328859060402706</v>
      </c>
      <c r="N252" s="5">
        <v>-100</v>
      </c>
      <c r="O252" s="5">
        <v>-100</v>
      </c>
      <c r="Q252" s="13">
        <v>13.0434782608696</v>
      </c>
      <c r="R252" s="5">
        <v>1.5037593984962401</v>
      </c>
      <c r="S252" s="5">
        <v>-2.2471910112359601</v>
      </c>
      <c r="T252" s="5">
        <v>18.110236220472402</v>
      </c>
      <c r="V252" s="13">
        <v>-64.606741573033702</v>
      </c>
      <c r="W252" s="5">
        <v>17.7777777777778</v>
      </c>
      <c r="X252" s="5">
        <v>-96.842105263157904</v>
      </c>
      <c r="Y252" s="5">
        <v>-98.461538461538495</v>
      </c>
      <c r="AA252" s="13">
        <v>-17.741935483871</v>
      </c>
      <c r="AB252" s="5">
        <v>0</v>
      </c>
      <c r="AC252" s="5">
        <v>-5.0251256281407004</v>
      </c>
      <c r="AD252" s="5">
        <v>-2.6315789473684199</v>
      </c>
      <c r="AF252" s="13">
        <v>20.754716981132098</v>
      </c>
      <c r="AG252" s="5">
        <v>-6.12244897959184</v>
      </c>
      <c r="AH252" s="5">
        <v>17.961165048543702</v>
      </c>
      <c r="AI252" s="5">
        <v>-10.326086956521699</v>
      </c>
      <c r="AK252" s="13">
        <v>8.3333333333333304</v>
      </c>
      <c r="AL252" s="5">
        <v>-6.1068702290076304</v>
      </c>
      <c r="AM252" s="5">
        <v>-26.490066225165599</v>
      </c>
      <c r="AN252" s="5">
        <v>-5.18134715025906</v>
      </c>
      <c r="AP252" s="13">
        <v>10.599078341013801</v>
      </c>
      <c r="AQ252" s="5">
        <v>3.4482758620689702</v>
      </c>
      <c r="AR252" s="5">
        <v>-9.8591549295774605</v>
      </c>
      <c r="AS252" s="5">
        <v>-10.3585657370518</v>
      </c>
      <c r="AU252" s="13">
        <v>-88.202247191011196</v>
      </c>
      <c r="AV252" s="5">
        <v>19.008264462809901</v>
      </c>
      <c r="AW252" s="5">
        <v>-83.417085427135703</v>
      </c>
      <c r="AX252" s="5">
        <v>-100</v>
      </c>
    </row>
    <row r="253" spans="1:51" x14ac:dyDescent="0.3">
      <c r="A253" s="28">
        <v>7500</v>
      </c>
      <c r="B253" s="13">
        <v>-8.1632653061224492</v>
      </c>
      <c r="C253" s="5">
        <v>16.528925619834698</v>
      </c>
      <c r="D253" s="5">
        <v>-1.15606936416185</v>
      </c>
      <c r="E253" s="5">
        <v>-6.4102564102564097</v>
      </c>
      <c r="G253" s="13">
        <v>38.202247191011203</v>
      </c>
      <c r="H253" s="5">
        <v>2.0833333333333299</v>
      </c>
      <c r="I253" s="5">
        <v>20.588235294117599</v>
      </c>
      <c r="J253" s="5">
        <v>18.75</v>
      </c>
      <c r="L253" s="13">
        <v>-100</v>
      </c>
      <c r="M253" s="5">
        <v>103.35570469798699</v>
      </c>
      <c r="N253" s="5">
        <v>-100</v>
      </c>
      <c r="O253" s="5">
        <v>-100</v>
      </c>
      <c r="Q253" s="13">
        <v>13.0434782608696</v>
      </c>
      <c r="R253" s="5">
        <v>1.5037593984962401</v>
      </c>
      <c r="S253" s="5">
        <v>-8.9887640449438209</v>
      </c>
      <c r="T253" s="5">
        <v>15.748031496063</v>
      </c>
      <c r="V253" s="13">
        <v>-69.662921348314597</v>
      </c>
      <c r="W253" s="5">
        <v>22.2222222222222</v>
      </c>
      <c r="X253" s="5">
        <v>-96.842105263157904</v>
      </c>
      <c r="Y253" s="5">
        <v>-98.461538461538495</v>
      </c>
      <c r="AA253" s="13">
        <v>-17.741935483871</v>
      </c>
      <c r="AB253" s="5">
        <v>-2.32558139534884</v>
      </c>
      <c r="AC253" s="5">
        <v>-2.0100502512562701</v>
      </c>
      <c r="AD253" s="5">
        <v>0</v>
      </c>
      <c r="AF253" s="13">
        <v>22.641509433962302</v>
      </c>
      <c r="AG253" s="5">
        <v>-6.12244897959184</v>
      </c>
      <c r="AH253" s="5">
        <v>19.417475728155299</v>
      </c>
      <c r="AI253" s="5">
        <v>-8.6956521739130501</v>
      </c>
      <c r="AK253" s="13">
        <v>6.25</v>
      </c>
      <c r="AL253" s="5">
        <v>-6.1068702290076304</v>
      </c>
      <c r="AM253" s="5">
        <v>-26.490066225165599</v>
      </c>
      <c r="AN253" s="5">
        <v>-5.18134715025906</v>
      </c>
      <c r="AP253" s="13">
        <v>13.364055299539199</v>
      </c>
      <c r="AQ253" s="5">
        <v>3.4482758620689702</v>
      </c>
      <c r="AR253" s="5">
        <v>-8.4507042253521103</v>
      </c>
      <c r="AS253" s="5">
        <v>-10.3585657370518</v>
      </c>
      <c r="AU253" s="13">
        <v>-81.460674157303401</v>
      </c>
      <c r="AV253" s="5">
        <v>19.008264462809901</v>
      </c>
      <c r="AW253" s="5">
        <v>-77.386934673366795</v>
      </c>
      <c r="AX253" s="5">
        <v>-100</v>
      </c>
    </row>
    <row r="254" spans="1:51" x14ac:dyDescent="0.3">
      <c r="A254" s="28">
        <v>7530</v>
      </c>
      <c r="B254" s="13">
        <v>0</v>
      </c>
      <c r="C254" s="5">
        <v>14.049586776859501</v>
      </c>
      <c r="D254" s="5">
        <v>-1.15606936416185</v>
      </c>
      <c r="E254" s="5">
        <v>-6.4102564102564097</v>
      </c>
      <c r="G254" s="13">
        <v>34.831460674157299</v>
      </c>
      <c r="H254" s="5">
        <v>2.0833333333333299</v>
      </c>
      <c r="I254" s="5">
        <v>20.588235294117599</v>
      </c>
      <c r="J254" s="5">
        <v>18.75</v>
      </c>
      <c r="L254" s="13">
        <v>-100</v>
      </c>
      <c r="M254" s="5">
        <v>107.38255033557</v>
      </c>
      <c r="N254" s="5">
        <v>-100</v>
      </c>
      <c r="O254" s="5">
        <v>-100</v>
      </c>
      <c r="Q254" s="13">
        <v>15.2173913043478</v>
      </c>
      <c r="R254" s="5">
        <v>1.5037593984962401</v>
      </c>
      <c r="S254" s="5">
        <v>-10.6741573033708</v>
      </c>
      <c r="T254" s="5">
        <v>18.110236220472402</v>
      </c>
      <c r="V254" s="13">
        <v>-71.348314606741596</v>
      </c>
      <c r="W254" s="5">
        <v>26.6666666666667</v>
      </c>
      <c r="X254" s="5">
        <v>-95.263157894736807</v>
      </c>
      <c r="Y254" s="5">
        <v>-98.461538461538495</v>
      </c>
      <c r="AA254" s="13">
        <v>-17.741935483871</v>
      </c>
      <c r="AB254" s="5">
        <v>-2.32558139534884</v>
      </c>
      <c r="AC254" s="5">
        <v>-3.5175879396984899</v>
      </c>
      <c r="AD254" s="5">
        <v>-1.31578947368421</v>
      </c>
      <c r="AF254" s="13">
        <v>22.641509433962302</v>
      </c>
      <c r="AG254" s="5">
        <v>-6.12244897959184</v>
      </c>
      <c r="AH254" s="5">
        <v>19.417475728155299</v>
      </c>
      <c r="AI254" s="5">
        <v>-10.326086956521699</v>
      </c>
      <c r="AK254" s="13">
        <v>8.3333333333333304</v>
      </c>
      <c r="AL254" s="5">
        <v>-6.1068702290076304</v>
      </c>
      <c r="AM254" s="5">
        <v>-24.503311258278199</v>
      </c>
      <c r="AN254" s="5">
        <v>-5.18134715025906</v>
      </c>
      <c r="AP254" s="13">
        <v>14.7465437788019</v>
      </c>
      <c r="AQ254" s="5">
        <v>3.4482758620689702</v>
      </c>
      <c r="AR254" s="5">
        <v>-9.8591549295774605</v>
      </c>
      <c r="AS254" s="5">
        <v>-10.3585657370518</v>
      </c>
      <c r="AU254" s="13">
        <v>-73.033707865168495</v>
      </c>
      <c r="AV254" s="5">
        <v>16.528925619834698</v>
      </c>
      <c r="AW254" s="5">
        <v>-87.939698492462298</v>
      </c>
      <c r="AX254" s="5">
        <v>-100</v>
      </c>
    </row>
    <row r="255" spans="1:51" x14ac:dyDescent="0.3">
      <c r="A255" s="28">
        <v>7560</v>
      </c>
      <c r="B255" s="13">
        <v>8.1632653061224492</v>
      </c>
      <c r="C255" s="5">
        <v>14.049586776859501</v>
      </c>
      <c r="D255" s="5">
        <v>0.57803468208092901</v>
      </c>
      <c r="E255" s="5">
        <v>-6.4102564102564097</v>
      </c>
      <c r="G255" s="13">
        <v>34.831460674157299</v>
      </c>
      <c r="H255" s="5">
        <v>2.0833333333333299</v>
      </c>
      <c r="I255" s="5">
        <v>20.588235294117599</v>
      </c>
      <c r="J255" s="5">
        <v>16.6666666666667</v>
      </c>
      <c r="L255" s="13">
        <v>-100</v>
      </c>
      <c r="M255" s="5">
        <v>111.40939597315401</v>
      </c>
      <c r="N255" s="5">
        <v>-100</v>
      </c>
      <c r="O255" s="5">
        <v>-100</v>
      </c>
      <c r="Q255" s="13">
        <v>15.2173913043478</v>
      </c>
      <c r="R255" s="5">
        <v>1.5037593984962401</v>
      </c>
      <c r="S255" s="5">
        <v>-10.6741573033708</v>
      </c>
      <c r="T255" s="5">
        <v>22.834645669291302</v>
      </c>
      <c r="V255" s="13">
        <v>-74.719101123595493</v>
      </c>
      <c r="W255" s="5">
        <v>31.1111111111111</v>
      </c>
      <c r="X255" s="5">
        <v>-93.684210526315795</v>
      </c>
      <c r="Y255" s="5">
        <v>-98.461538461538495</v>
      </c>
      <c r="AA255" s="13">
        <v>-22.580645161290299</v>
      </c>
      <c r="AB255" s="5">
        <v>-2.32558139534884</v>
      </c>
      <c r="AC255" s="5">
        <v>-5.0251256281407004</v>
      </c>
      <c r="AD255" s="5">
        <v>-2.6315789473684199</v>
      </c>
      <c r="AF255" s="13">
        <v>22.641509433962302</v>
      </c>
      <c r="AG255" s="5">
        <v>-6.12244897959184</v>
      </c>
      <c r="AH255" s="5">
        <v>20.873786407767</v>
      </c>
      <c r="AI255" s="5">
        <v>-10.326086956521699</v>
      </c>
      <c r="AK255" s="13">
        <v>6.25</v>
      </c>
      <c r="AL255" s="5">
        <v>-6.1068702290076304</v>
      </c>
      <c r="AM255" s="5">
        <v>-24.503311258278199</v>
      </c>
      <c r="AN255" s="5">
        <v>-5.18134715025906</v>
      </c>
      <c r="AP255" s="13">
        <v>14.7465437788019</v>
      </c>
      <c r="AQ255" s="5">
        <v>3.4482758620689702</v>
      </c>
      <c r="AR255" s="5">
        <v>-8.4507042253521103</v>
      </c>
      <c r="AS255" s="5">
        <v>-10.3585657370518</v>
      </c>
      <c r="AT255" s="34" t="s">
        <v>51</v>
      </c>
      <c r="AU255" s="13">
        <v>-69.662921348314597</v>
      </c>
      <c r="AV255" s="5">
        <v>11.5702479338843</v>
      </c>
      <c r="AW255" s="5">
        <v>-95.477386934673405</v>
      </c>
      <c r="AX255" s="5">
        <v>-100</v>
      </c>
    </row>
    <row r="256" spans="1:51" x14ac:dyDescent="0.3">
      <c r="A256" s="28">
        <v>7590</v>
      </c>
      <c r="B256" s="13">
        <v>12.244897959183699</v>
      </c>
      <c r="C256" s="5">
        <v>11.5702479338843</v>
      </c>
      <c r="D256" s="5">
        <v>4.0462427745664797</v>
      </c>
      <c r="E256" s="5">
        <v>-5.1282051282051304</v>
      </c>
      <c r="G256" s="13">
        <v>34.831460674157299</v>
      </c>
      <c r="H256" s="5">
        <v>2.0833333333333299</v>
      </c>
      <c r="I256" s="5">
        <v>23.529411764705898</v>
      </c>
      <c r="J256" s="5">
        <v>20.8333333333333</v>
      </c>
      <c r="L256" s="13">
        <v>-100</v>
      </c>
      <c r="M256" s="5">
        <v>115.43624161073799</v>
      </c>
      <c r="N256" s="5">
        <v>-100</v>
      </c>
      <c r="O256" s="5">
        <v>-100</v>
      </c>
      <c r="Q256" s="13">
        <v>15.2173913043478</v>
      </c>
      <c r="R256" s="5">
        <v>1.5037593984962401</v>
      </c>
      <c r="S256" s="5">
        <v>-10.6741573033708</v>
      </c>
      <c r="T256" s="5">
        <v>20.4724409448819</v>
      </c>
      <c r="V256" s="13">
        <v>-76.404494382022506</v>
      </c>
      <c r="W256" s="5">
        <v>35.5555555555556</v>
      </c>
      <c r="X256" s="5">
        <v>-95.263157894736807</v>
      </c>
      <c r="Y256" s="5">
        <v>-98.461538461538495</v>
      </c>
      <c r="AA256" s="13">
        <v>-22.580645161290299</v>
      </c>
      <c r="AB256" s="5">
        <v>-2.32558139534884</v>
      </c>
      <c r="AC256" s="5">
        <v>-8.0402010050251196</v>
      </c>
      <c r="AD256" s="5">
        <v>-5.2631578947368398</v>
      </c>
      <c r="AF256" s="13">
        <v>22.641509433962302</v>
      </c>
      <c r="AG256" s="5">
        <v>-6.12244897959184</v>
      </c>
      <c r="AH256" s="5">
        <v>20.873786407767</v>
      </c>
      <c r="AI256" s="5">
        <v>-8.6956521739130501</v>
      </c>
      <c r="AK256" s="13">
        <v>2.0833333333333299</v>
      </c>
      <c r="AL256" s="5">
        <v>-6.1068702290076304</v>
      </c>
      <c r="AM256" s="5">
        <v>-26.490066225165599</v>
      </c>
      <c r="AN256" s="5">
        <v>-5.18134715025906</v>
      </c>
      <c r="AP256" s="13">
        <v>17.511520737327199</v>
      </c>
      <c r="AQ256" s="5">
        <v>3.4482758620689702</v>
      </c>
      <c r="AR256" s="5">
        <v>-11.2676056338028</v>
      </c>
      <c r="AS256" s="5">
        <v>-10.3585657370518</v>
      </c>
      <c r="AU256" s="13">
        <v>-76.404494382022506</v>
      </c>
      <c r="AV256" s="5">
        <v>6.61157024793388</v>
      </c>
      <c r="AW256" s="5">
        <v>-89.447236180904497</v>
      </c>
      <c r="AX256" s="5">
        <v>-100</v>
      </c>
    </row>
    <row r="257" spans="1:51" x14ac:dyDescent="0.3">
      <c r="A257" s="28">
        <v>7620</v>
      </c>
      <c r="B257" s="13">
        <v>16.326530612244898</v>
      </c>
      <c r="C257" s="5">
        <v>11.5702479338843</v>
      </c>
      <c r="D257" s="5">
        <v>4.0462427745664797</v>
      </c>
      <c r="E257" s="5">
        <v>-3.8461538461538498</v>
      </c>
      <c r="G257" s="13">
        <v>34.831460674157299</v>
      </c>
      <c r="H257" s="5">
        <v>2.0833333333333299</v>
      </c>
      <c r="I257" s="5">
        <v>23.529411764705898</v>
      </c>
      <c r="J257" s="5">
        <v>20.8333333333333</v>
      </c>
      <c r="L257" s="13">
        <v>-100</v>
      </c>
      <c r="M257" s="5">
        <v>119.463087248322</v>
      </c>
      <c r="N257" s="5">
        <v>-100</v>
      </c>
      <c r="O257" s="5">
        <v>-100</v>
      </c>
      <c r="Q257" s="13">
        <v>15.2173913043478</v>
      </c>
      <c r="R257" s="5">
        <v>1.5037593984962401</v>
      </c>
      <c r="S257" s="5">
        <v>-10.6741573033708</v>
      </c>
      <c r="T257" s="5">
        <v>20.4724409448819</v>
      </c>
      <c r="V257" s="13">
        <v>-71.348314606741596</v>
      </c>
      <c r="W257" s="5">
        <v>42.2222222222222</v>
      </c>
      <c r="X257" s="5">
        <v>-96.842105263157904</v>
      </c>
      <c r="Y257" s="5">
        <v>-100</v>
      </c>
      <c r="AA257" s="13">
        <v>-17.741935483871</v>
      </c>
      <c r="AB257" s="5">
        <v>-2.32558139534884</v>
      </c>
      <c r="AC257" s="5">
        <v>-6.5326633165829104</v>
      </c>
      <c r="AD257" s="5">
        <v>-3.9473684210526301</v>
      </c>
      <c r="AF257" s="13">
        <v>16.981132075471699</v>
      </c>
      <c r="AG257" s="5">
        <v>-6.12244897959184</v>
      </c>
      <c r="AH257" s="5">
        <v>15.0485436893204</v>
      </c>
      <c r="AI257" s="5">
        <v>-15.2173913043478</v>
      </c>
      <c r="AK257" s="13">
        <v>6.25</v>
      </c>
      <c r="AL257" s="5">
        <v>-6.1068702290076304</v>
      </c>
      <c r="AM257" s="5">
        <v>-26.490066225165599</v>
      </c>
      <c r="AN257" s="5">
        <v>-5.18134715025906</v>
      </c>
      <c r="AP257" s="13">
        <v>16.129032258064498</v>
      </c>
      <c r="AQ257" s="5">
        <v>6.0344827586207002</v>
      </c>
      <c r="AR257" s="5">
        <v>-11.2676056338028</v>
      </c>
      <c r="AS257" s="5">
        <v>-10.3585657370518</v>
      </c>
      <c r="AU257" s="13">
        <v>-81.460674157303401</v>
      </c>
      <c r="AV257" s="5">
        <v>6.61157024793388</v>
      </c>
      <c r="AW257" s="5">
        <v>-96.984924623115603</v>
      </c>
      <c r="AX257" s="5">
        <v>-100</v>
      </c>
    </row>
    <row r="258" spans="1:51" x14ac:dyDescent="0.3">
      <c r="A258" s="28">
        <v>7650</v>
      </c>
      <c r="B258" s="13">
        <v>20.408163265306101</v>
      </c>
      <c r="C258" s="5">
        <v>9.0909090909090899</v>
      </c>
      <c r="D258" s="5">
        <v>4.0462427745664797</v>
      </c>
      <c r="E258" s="5">
        <v>-2.5641025641025599</v>
      </c>
      <c r="G258" s="13">
        <v>31.460674157303401</v>
      </c>
      <c r="H258" s="5">
        <v>2.0833333333333299</v>
      </c>
      <c r="I258" s="5">
        <v>20.588235294117599</v>
      </c>
      <c r="J258" s="5">
        <v>16.6666666666667</v>
      </c>
      <c r="L258" s="13">
        <v>-100</v>
      </c>
      <c r="M258" s="5">
        <v>123.489932885906</v>
      </c>
      <c r="N258" s="5">
        <v>-100</v>
      </c>
      <c r="O258" s="5">
        <v>-100</v>
      </c>
      <c r="Q258" s="13">
        <v>15.2173913043478</v>
      </c>
      <c r="R258" s="5">
        <v>1.5037593984962401</v>
      </c>
      <c r="S258" s="5">
        <v>-5.6179775280898898</v>
      </c>
      <c r="T258" s="5">
        <v>22.834645669291302</v>
      </c>
      <c r="V258" s="13">
        <v>-64.606741573033702</v>
      </c>
      <c r="W258" s="5">
        <v>44.4444444444444</v>
      </c>
      <c r="X258" s="5">
        <v>-98.421052631579002</v>
      </c>
      <c r="Y258" s="5">
        <v>-100</v>
      </c>
      <c r="AA258" s="13">
        <v>-12.9032258064516</v>
      </c>
      <c r="AB258" s="5">
        <v>-4.65116279069768</v>
      </c>
      <c r="AC258" s="5">
        <v>1.0050251256281499</v>
      </c>
      <c r="AD258" s="5">
        <v>1.31578947368421</v>
      </c>
      <c r="AF258" s="13">
        <v>18.867924528301899</v>
      </c>
      <c r="AG258" s="5">
        <v>-6.12244897959184</v>
      </c>
      <c r="AH258" s="5">
        <v>17.961165048543702</v>
      </c>
      <c r="AI258" s="5">
        <v>-11.9565217391304</v>
      </c>
      <c r="AK258" s="13">
        <v>8.3333333333333304</v>
      </c>
      <c r="AL258" s="5">
        <v>-6.1068702290076304</v>
      </c>
      <c r="AM258" s="5">
        <v>-28.476821192052999</v>
      </c>
      <c r="AN258" s="5">
        <v>-8.2901554404144999</v>
      </c>
      <c r="AP258" s="13">
        <v>17.511520737327199</v>
      </c>
      <c r="AQ258" s="5">
        <v>3.4482758620689702</v>
      </c>
      <c r="AR258" s="5">
        <v>-7.0422535211267601</v>
      </c>
      <c r="AS258" s="5">
        <v>-9.1633466135458193</v>
      </c>
      <c r="AU258" s="13">
        <v>-83.1460674157303</v>
      </c>
      <c r="AV258" s="5">
        <v>6.61157024793388</v>
      </c>
      <c r="AW258" s="5">
        <v>-96.984924623115603</v>
      </c>
      <c r="AX258" s="5">
        <v>-100</v>
      </c>
    </row>
    <row r="259" spans="1:51" x14ac:dyDescent="0.3">
      <c r="A259" s="28">
        <v>7680</v>
      </c>
      <c r="B259" s="13">
        <v>22.4489795918367</v>
      </c>
      <c r="C259" s="5">
        <v>9.0909090909090899</v>
      </c>
      <c r="D259" s="5">
        <v>5.7803468208092497</v>
      </c>
      <c r="E259" s="5">
        <v>-1.2820512820512799</v>
      </c>
      <c r="G259" s="13">
        <v>34.831460674157299</v>
      </c>
      <c r="H259" s="5">
        <v>2.0833333333333299</v>
      </c>
      <c r="I259" s="5">
        <v>23.529411764705898</v>
      </c>
      <c r="J259" s="5">
        <v>20.8333333333333</v>
      </c>
      <c r="L259" s="13">
        <v>-100</v>
      </c>
      <c r="M259" s="5">
        <v>127.51677852349</v>
      </c>
      <c r="N259" s="5">
        <v>-100</v>
      </c>
      <c r="O259" s="5">
        <v>-100</v>
      </c>
      <c r="Q259" s="13">
        <v>13.0434782608696</v>
      </c>
      <c r="R259" s="5">
        <v>-0.75187969924812603</v>
      </c>
      <c r="S259" s="5">
        <v>-5.6179775280898898</v>
      </c>
      <c r="T259" s="5">
        <v>15.748031496063</v>
      </c>
      <c r="V259" s="13">
        <v>-64.606741573033702</v>
      </c>
      <c r="W259" s="5">
        <v>46.6666666666667</v>
      </c>
      <c r="X259" s="5">
        <v>-96.842105263157904</v>
      </c>
      <c r="Y259" s="5">
        <v>-98.461538461538495</v>
      </c>
      <c r="AA259" s="13">
        <v>-17.741935483871</v>
      </c>
      <c r="AB259" s="5">
        <v>-4.65116279069768</v>
      </c>
      <c r="AC259" s="5">
        <v>-2.0100502512562701</v>
      </c>
      <c r="AD259" s="5">
        <v>0</v>
      </c>
      <c r="AF259" s="13">
        <v>18.867924528301899</v>
      </c>
      <c r="AG259" s="5">
        <v>-6.12244897959184</v>
      </c>
      <c r="AH259" s="5">
        <v>15.0485436893204</v>
      </c>
      <c r="AI259" s="5">
        <v>-13.586956521739101</v>
      </c>
      <c r="AK259" s="13">
        <v>8.3333333333333304</v>
      </c>
      <c r="AL259" s="5">
        <v>-6.1068702290076304</v>
      </c>
      <c r="AM259" s="5">
        <v>-30.463576158940398</v>
      </c>
      <c r="AN259" s="5">
        <v>-5.18134715025906</v>
      </c>
      <c r="AP259" s="13">
        <v>20.276497695852498</v>
      </c>
      <c r="AQ259" s="5">
        <v>3.4482758620689702</v>
      </c>
      <c r="AR259" s="5">
        <v>-1.40845070422535</v>
      </c>
      <c r="AS259" s="5">
        <v>-5.5776892430278897</v>
      </c>
      <c r="AU259" s="13">
        <v>-86.516853932584297</v>
      </c>
      <c r="AV259" s="5">
        <v>6.61157024793388</v>
      </c>
      <c r="AW259" s="5">
        <v>-90.954773869346695</v>
      </c>
      <c r="AX259" s="5">
        <v>-100</v>
      </c>
    </row>
    <row r="260" spans="1:51" x14ac:dyDescent="0.3">
      <c r="A260" s="28">
        <v>7710</v>
      </c>
      <c r="B260" s="13">
        <v>24.4897959183673</v>
      </c>
      <c r="C260" s="5">
        <v>6.61157024793388</v>
      </c>
      <c r="D260" s="5">
        <v>4.0462427745664797</v>
      </c>
      <c r="E260" s="5">
        <v>-1.2820512820512799</v>
      </c>
      <c r="G260" s="13">
        <v>34.831460674157299</v>
      </c>
      <c r="H260" s="5">
        <v>2.0833333333333299</v>
      </c>
      <c r="I260" s="5">
        <v>23.529411764705898</v>
      </c>
      <c r="J260" s="5">
        <v>20.8333333333333</v>
      </c>
      <c r="L260" s="13">
        <v>-97.872340425531902</v>
      </c>
      <c r="M260" s="5">
        <v>131.54362416107401</v>
      </c>
      <c r="N260" s="5">
        <v>-100</v>
      </c>
      <c r="O260" s="5">
        <v>-100</v>
      </c>
      <c r="Q260" s="13">
        <v>10.869565217391299</v>
      </c>
      <c r="R260" s="5">
        <v>-0.75187969924812603</v>
      </c>
      <c r="S260" s="5">
        <v>2.80898876404494</v>
      </c>
      <c r="T260" s="5">
        <v>18.110236220472402</v>
      </c>
      <c r="V260" s="13">
        <v>-64.606741573033702</v>
      </c>
      <c r="W260" s="5">
        <v>48.8888888888889</v>
      </c>
      <c r="X260" s="5">
        <v>-96.842105263157904</v>
      </c>
      <c r="Y260" s="5">
        <v>-98.461538461538495</v>
      </c>
      <c r="AA260" s="13">
        <v>-17.741935483871</v>
      </c>
      <c r="AB260" s="5">
        <v>-4.65116279069768</v>
      </c>
      <c r="AC260" s="5">
        <v>-2.0100502512562701</v>
      </c>
      <c r="AD260" s="5">
        <v>0</v>
      </c>
      <c r="AF260" s="13">
        <v>16.981132075471699</v>
      </c>
      <c r="AG260" s="5">
        <v>-4.0816326530612299</v>
      </c>
      <c r="AH260" s="5">
        <v>15.0485436893204</v>
      </c>
      <c r="AI260" s="5">
        <v>-13.586956521739101</v>
      </c>
      <c r="AK260" s="13">
        <v>10.4166666666667</v>
      </c>
      <c r="AL260" s="5">
        <v>-6.1068702290076304</v>
      </c>
      <c r="AM260" s="5">
        <v>-26.490066225165599</v>
      </c>
      <c r="AN260" s="5">
        <v>-5.18134715025906</v>
      </c>
      <c r="AP260" s="13">
        <v>20.276497695852498</v>
      </c>
      <c r="AQ260" s="5">
        <v>0.86206896551724799</v>
      </c>
      <c r="AR260" s="5">
        <v>-1.40845070422535</v>
      </c>
      <c r="AS260" s="5">
        <v>-4.38247011952192</v>
      </c>
      <c r="AU260" s="13">
        <v>-88.202247191011196</v>
      </c>
      <c r="AV260" s="5">
        <v>6.61157024793388</v>
      </c>
      <c r="AW260" s="5">
        <v>-84.924623115577901</v>
      </c>
      <c r="AX260" s="5">
        <v>-100</v>
      </c>
    </row>
    <row r="261" spans="1:51" x14ac:dyDescent="0.3">
      <c r="A261" s="28">
        <v>7740</v>
      </c>
      <c r="B261" s="13">
        <v>24.4897959183673</v>
      </c>
      <c r="C261" s="5">
        <v>6.61157024793388</v>
      </c>
      <c r="D261" s="5">
        <v>5.7803468208092497</v>
      </c>
      <c r="E261" s="5">
        <v>-1.2820512820512799</v>
      </c>
      <c r="G261" s="13">
        <v>31.460674157303401</v>
      </c>
      <c r="H261" s="5">
        <v>2.0833333333333299</v>
      </c>
      <c r="I261" s="5">
        <v>23.529411764705898</v>
      </c>
      <c r="J261" s="5">
        <v>20.8333333333333</v>
      </c>
      <c r="L261" s="13">
        <v>-100</v>
      </c>
      <c r="M261" s="5">
        <v>135.570469798658</v>
      </c>
      <c r="N261" s="5">
        <v>-100</v>
      </c>
      <c r="O261" s="5">
        <v>-100</v>
      </c>
      <c r="Q261" s="13">
        <v>13.0434782608696</v>
      </c>
      <c r="R261" s="5">
        <v>1.5037593984962401</v>
      </c>
      <c r="S261" s="5">
        <v>4.4943820224719104</v>
      </c>
      <c r="T261" s="5">
        <v>22.834645669291302</v>
      </c>
      <c r="V261" s="13">
        <v>-69.662921348314597</v>
      </c>
      <c r="W261" s="5">
        <v>51.1111111111111</v>
      </c>
      <c r="X261" s="5">
        <v>-96.842105263157904</v>
      </c>
      <c r="Y261" s="5">
        <v>-98.461538461538495</v>
      </c>
      <c r="AA261" s="13">
        <v>-17.741935483871</v>
      </c>
      <c r="AB261" s="5">
        <v>-4.65116279069768</v>
      </c>
      <c r="AC261" s="5">
        <v>-0.50251256281406298</v>
      </c>
      <c r="AD261" s="5">
        <v>0</v>
      </c>
      <c r="AF261" s="13">
        <v>18.867924528301899</v>
      </c>
      <c r="AG261" s="5">
        <v>-6.12244897959184</v>
      </c>
      <c r="AH261" s="5">
        <v>17.961165048543702</v>
      </c>
      <c r="AI261" s="5">
        <v>-10.326086956521699</v>
      </c>
      <c r="AK261" s="13">
        <v>8.3333333333333304</v>
      </c>
      <c r="AL261" s="5">
        <v>-6.1068702290076304</v>
      </c>
      <c r="AM261" s="5">
        <v>-22.5165562913907</v>
      </c>
      <c r="AN261" s="5">
        <v>-9.8445595854922203</v>
      </c>
      <c r="AP261" s="13">
        <v>21.658986175115199</v>
      </c>
      <c r="AQ261" s="5">
        <v>0.86206896551724799</v>
      </c>
      <c r="AR261" s="5">
        <v>1.40845070422535</v>
      </c>
      <c r="AS261" s="5">
        <v>-4.38247011952192</v>
      </c>
      <c r="AU261" s="13">
        <v>-84.831460674157299</v>
      </c>
      <c r="AV261" s="5">
        <v>6.61157024793388</v>
      </c>
      <c r="AW261" s="5">
        <v>-90.954773869346695</v>
      </c>
      <c r="AX261" s="5">
        <v>-100</v>
      </c>
    </row>
    <row r="262" spans="1:51" x14ac:dyDescent="0.3">
      <c r="A262" s="28">
        <v>7770</v>
      </c>
      <c r="B262" s="13">
        <v>20.408163265306101</v>
      </c>
      <c r="C262" s="5">
        <v>9.0909090909090899</v>
      </c>
      <c r="D262" s="5">
        <v>4.0462427745664797</v>
      </c>
      <c r="E262" s="5">
        <v>-1.2820512820512799</v>
      </c>
      <c r="G262" s="13">
        <v>28.089887640449401</v>
      </c>
      <c r="H262" s="5">
        <v>2.0833333333333299</v>
      </c>
      <c r="I262" s="5">
        <v>20.588235294117599</v>
      </c>
      <c r="J262" s="5">
        <v>16.6666666666667</v>
      </c>
      <c r="L262" s="13">
        <v>-100</v>
      </c>
      <c r="M262" s="5">
        <v>137.58389261745</v>
      </c>
      <c r="N262" s="5">
        <v>-100</v>
      </c>
      <c r="O262" s="5">
        <v>-100</v>
      </c>
      <c r="Q262" s="13">
        <v>13.0434782608696</v>
      </c>
      <c r="R262" s="5">
        <v>1.5037593984962401</v>
      </c>
      <c r="S262" s="5">
        <v>4.4943820224719104</v>
      </c>
      <c r="T262" s="5">
        <v>22.834645669291302</v>
      </c>
      <c r="V262" s="13">
        <v>-69.662921348314597</v>
      </c>
      <c r="W262" s="5">
        <v>53.3333333333333</v>
      </c>
      <c r="X262" s="5">
        <v>-96.842105263157904</v>
      </c>
      <c r="Y262" s="5">
        <v>-100</v>
      </c>
      <c r="AA262" s="13">
        <v>-12.9032258064516</v>
      </c>
      <c r="AB262" s="5">
        <v>-4.65116279069768</v>
      </c>
      <c r="AC262" s="5">
        <v>-0.50251256281406298</v>
      </c>
      <c r="AD262" s="5">
        <v>0</v>
      </c>
      <c r="AF262" s="13">
        <v>20.754716981132098</v>
      </c>
      <c r="AG262" s="5">
        <v>-6.12244897959184</v>
      </c>
      <c r="AH262" s="5">
        <v>20.873786407767</v>
      </c>
      <c r="AI262" s="5">
        <v>-10.326086956521699</v>
      </c>
      <c r="AK262" s="13">
        <v>10.4166666666667</v>
      </c>
      <c r="AL262" s="5">
        <v>-6.1068702290076304</v>
      </c>
      <c r="AM262" s="5">
        <v>-20.5298013245033</v>
      </c>
      <c r="AN262" s="5">
        <v>-8.2901554404144999</v>
      </c>
      <c r="AP262" s="13">
        <v>21.658986175115199</v>
      </c>
      <c r="AQ262" s="5">
        <v>0.86206896551724799</v>
      </c>
      <c r="AR262" s="5">
        <v>1.40845070422535</v>
      </c>
      <c r="AS262" s="5">
        <v>-3.1872509960159401</v>
      </c>
      <c r="AU262" s="13">
        <v>-79.775280898876403</v>
      </c>
      <c r="AV262" s="5">
        <v>6.61157024793388</v>
      </c>
      <c r="AW262" s="5">
        <v>-95.477386934673405</v>
      </c>
      <c r="AX262" s="5">
        <v>-100</v>
      </c>
    </row>
    <row r="263" spans="1:51" x14ac:dyDescent="0.3">
      <c r="A263" s="28">
        <v>7800</v>
      </c>
      <c r="B263" s="13">
        <v>22.4489795918367</v>
      </c>
      <c r="C263" s="5">
        <v>9.0909090909090899</v>
      </c>
      <c r="D263" s="5">
        <v>4.0462427745664797</v>
      </c>
      <c r="E263" s="5">
        <v>-2.5641025641025599</v>
      </c>
      <c r="G263" s="13">
        <v>28.089887640449401</v>
      </c>
      <c r="H263" s="5">
        <v>2.0833333333333299</v>
      </c>
      <c r="I263" s="5">
        <v>23.529411764705898</v>
      </c>
      <c r="J263" s="5">
        <v>18.75</v>
      </c>
      <c r="L263" s="13">
        <v>-100</v>
      </c>
      <c r="M263" s="5">
        <v>141.61073825503399</v>
      </c>
      <c r="N263" s="5">
        <v>-100</v>
      </c>
      <c r="O263" s="5">
        <v>-100</v>
      </c>
      <c r="Q263" s="13">
        <v>15.2173913043478</v>
      </c>
      <c r="R263" s="5">
        <v>-0.75187969924812603</v>
      </c>
      <c r="S263" s="5">
        <v>6.1797752808988697</v>
      </c>
      <c r="T263" s="5">
        <v>27.559055118110201</v>
      </c>
      <c r="V263" s="13">
        <v>-66.2921348314607</v>
      </c>
      <c r="W263" s="5">
        <v>55.5555555555556</v>
      </c>
      <c r="X263" s="5">
        <v>-96.842105263157904</v>
      </c>
      <c r="Y263" s="5">
        <v>-98.461538461538495</v>
      </c>
      <c r="AA263" s="13">
        <v>-12.9032258064516</v>
      </c>
      <c r="AB263" s="5">
        <v>-4.65116279069768</v>
      </c>
      <c r="AC263" s="5">
        <v>2.51256281407036</v>
      </c>
      <c r="AD263" s="5">
        <v>2.6315789473684199</v>
      </c>
      <c r="AF263" s="13">
        <v>20.754716981132098</v>
      </c>
      <c r="AG263" s="5">
        <v>-6.12244897959184</v>
      </c>
      <c r="AH263" s="5">
        <v>22.330097087378601</v>
      </c>
      <c r="AI263" s="5">
        <v>-8.6956521739130501</v>
      </c>
      <c r="AK263" s="13">
        <v>6.25</v>
      </c>
      <c r="AL263" s="5">
        <v>-6.1068702290076304</v>
      </c>
      <c r="AM263" s="5">
        <v>-20.5298013245033</v>
      </c>
      <c r="AN263" s="5">
        <v>-8.2901554404144999</v>
      </c>
      <c r="AP263" s="13">
        <v>23.0414746543779</v>
      </c>
      <c r="AQ263" s="5">
        <v>0.86206896551724799</v>
      </c>
      <c r="AR263" s="5">
        <v>1.40845070422535</v>
      </c>
      <c r="AS263" s="5">
        <v>-3.1872509960159401</v>
      </c>
      <c r="AU263" s="13">
        <v>-83.1460674157303</v>
      </c>
      <c r="AV263" s="5">
        <v>4.1322314049586701</v>
      </c>
      <c r="AW263" s="5">
        <v>-98.492462311557802</v>
      </c>
      <c r="AX263" s="5">
        <v>-100</v>
      </c>
    </row>
    <row r="264" spans="1:51" x14ac:dyDescent="0.3">
      <c r="A264" s="28">
        <v>7830</v>
      </c>
      <c r="B264" s="13">
        <v>22.4489795918367</v>
      </c>
      <c r="C264" s="5">
        <v>9.0909090909090899</v>
      </c>
      <c r="D264" s="5">
        <v>4.0462427745664797</v>
      </c>
      <c r="E264" s="5">
        <v>-1.2820512820512799</v>
      </c>
      <c r="G264" s="13">
        <v>28.089887640449401</v>
      </c>
      <c r="H264" s="5">
        <v>2.0833333333333299</v>
      </c>
      <c r="I264" s="5">
        <v>26.470588235294102</v>
      </c>
      <c r="J264" s="5">
        <v>22.9166666666667</v>
      </c>
      <c r="L264" s="13">
        <v>-100</v>
      </c>
      <c r="M264" s="5">
        <v>145.63758389261699</v>
      </c>
      <c r="N264" s="5">
        <v>-100</v>
      </c>
      <c r="O264" s="5">
        <v>-100</v>
      </c>
      <c r="Q264" s="13">
        <v>15.2173913043478</v>
      </c>
      <c r="R264" s="5">
        <v>-0.75187969924812603</v>
      </c>
      <c r="S264" s="5">
        <v>7.8651685393258397</v>
      </c>
      <c r="T264" s="5">
        <v>27.559055118110201</v>
      </c>
      <c r="V264" s="13">
        <v>-67.977528089887599</v>
      </c>
      <c r="W264" s="5">
        <v>55.5555555555556</v>
      </c>
      <c r="X264" s="5">
        <v>-95.263157894736807</v>
      </c>
      <c r="Y264" s="5">
        <v>-98.461538461538495</v>
      </c>
      <c r="AA264" s="13">
        <v>-17.741935483871</v>
      </c>
      <c r="AB264" s="5">
        <v>-4.65116279069768</v>
      </c>
      <c r="AC264" s="5">
        <v>-0.50251256281406298</v>
      </c>
      <c r="AD264" s="5">
        <v>0</v>
      </c>
      <c r="AF264" s="13">
        <v>20.754716981132098</v>
      </c>
      <c r="AG264" s="5">
        <v>-6.12244897959184</v>
      </c>
      <c r="AH264" s="5">
        <v>22.330097087378601</v>
      </c>
      <c r="AI264" s="5">
        <v>-7.0652173913043503</v>
      </c>
      <c r="AK264" s="13">
        <v>6.25</v>
      </c>
      <c r="AL264" s="5">
        <v>-6.1068702290076304</v>
      </c>
      <c r="AM264" s="5">
        <v>-18.5430463576159</v>
      </c>
      <c r="AN264" s="5">
        <v>-8.2901554404144999</v>
      </c>
      <c r="AP264" s="13">
        <v>23.0414746543779</v>
      </c>
      <c r="AQ264" s="5">
        <v>0.86206896551724799</v>
      </c>
      <c r="AR264" s="5">
        <v>1.40845070422535</v>
      </c>
      <c r="AS264" s="5">
        <v>-3.1872509960159401</v>
      </c>
      <c r="AU264" s="13">
        <v>-86.516853932584297</v>
      </c>
      <c r="AV264" s="5">
        <v>4.1322314049586701</v>
      </c>
      <c r="AW264" s="5">
        <v>-98.492462311557802</v>
      </c>
      <c r="AX264" s="5">
        <v>-100</v>
      </c>
    </row>
    <row r="265" spans="1:51" x14ac:dyDescent="0.3">
      <c r="A265" s="28">
        <v>7860</v>
      </c>
      <c r="B265" s="13">
        <v>22.4489795918367</v>
      </c>
      <c r="C265" s="5">
        <v>9.0909090909090899</v>
      </c>
      <c r="D265" s="5">
        <v>5.7803468208092497</v>
      </c>
      <c r="E265" s="5">
        <v>-1.2820512820512799</v>
      </c>
      <c r="G265" s="13">
        <v>24.7191011235955</v>
      </c>
      <c r="H265" s="5">
        <v>2.0833333333333299</v>
      </c>
      <c r="I265" s="5">
        <v>26.470588235294102</v>
      </c>
      <c r="J265" s="5">
        <v>22.9166666666667</v>
      </c>
      <c r="L265" s="13">
        <v>-100</v>
      </c>
      <c r="M265" s="5">
        <v>149.66442953020101</v>
      </c>
      <c r="N265" s="5">
        <v>-100</v>
      </c>
      <c r="O265" s="5">
        <v>-100</v>
      </c>
      <c r="Q265" s="13">
        <v>19.565217391304301</v>
      </c>
      <c r="R265" s="5">
        <v>-0.75187969924812603</v>
      </c>
      <c r="S265" s="5">
        <v>12.9213483146067</v>
      </c>
      <c r="T265" s="5">
        <v>32.283464566929098</v>
      </c>
      <c r="V265" s="13">
        <v>-67.977528089887599</v>
      </c>
      <c r="W265" s="5">
        <v>57.7777777777778</v>
      </c>
      <c r="X265" s="5">
        <v>-95.263157894736807</v>
      </c>
      <c r="Y265" s="5">
        <v>-98.461538461538495</v>
      </c>
      <c r="AA265" s="13">
        <v>-22.580645161290299</v>
      </c>
      <c r="AB265" s="5">
        <v>-4.65116279069768</v>
      </c>
      <c r="AC265" s="5">
        <v>-2.0100502512562701</v>
      </c>
      <c r="AD265" s="5">
        <v>-1.31578947368421</v>
      </c>
      <c r="AF265" s="13">
        <v>11.320754716981099</v>
      </c>
      <c r="AG265" s="5">
        <v>-6.12244897959184</v>
      </c>
      <c r="AH265" s="5">
        <v>7.7669902912621298</v>
      </c>
      <c r="AI265" s="5">
        <v>-21.739130434782599</v>
      </c>
      <c r="AK265" s="13">
        <v>6.25</v>
      </c>
      <c r="AL265" s="5">
        <v>-6.1068702290076304</v>
      </c>
      <c r="AM265" s="5">
        <v>-20.5298013245033</v>
      </c>
      <c r="AN265" s="5">
        <v>-8.2901554404144999</v>
      </c>
      <c r="AP265" s="13">
        <v>23.0414746543779</v>
      </c>
      <c r="AQ265" s="5">
        <v>0.86206896551724799</v>
      </c>
      <c r="AR265" s="5">
        <v>1.40845070422535</v>
      </c>
      <c r="AS265" s="5">
        <v>-3.1872509960159401</v>
      </c>
      <c r="AU265" s="13">
        <v>-91.573033707865207</v>
      </c>
      <c r="AV265" s="5">
        <v>4.1322314049586701</v>
      </c>
      <c r="AW265" s="5">
        <v>-98.492462311557802</v>
      </c>
      <c r="AX265" s="5">
        <v>-100</v>
      </c>
    </row>
    <row r="266" spans="1:51" x14ac:dyDescent="0.3">
      <c r="A266" s="28">
        <v>7890</v>
      </c>
      <c r="B266" s="13">
        <v>22.4489795918367</v>
      </c>
      <c r="C266" s="5">
        <v>9.0909090909090899</v>
      </c>
      <c r="D266" s="5">
        <v>5.7803468208092497</v>
      </c>
      <c r="E266" s="5">
        <v>-1.2820512820512799</v>
      </c>
      <c r="G266" s="13">
        <v>24.7191011235955</v>
      </c>
      <c r="H266" s="5">
        <v>2.0833333333333299</v>
      </c>
      <c r="I266" s="5">
        <v>26.470588235294102</v>
      </c>
      <c r="J266" s="5">
        <v>22.9166666666667</v>
      </c>
      <c r="L266" s="13">
        <v>-100</v>
      </c>
      <c r="M266" s="5">
        <v>153.69127516778499</v>
      </c>
      <c r="N266" s="5">
        <v>-100</v>
      </c>
      <c r="O266" s="5">
        <v>-100</v>
      </c>
      <c r="P266" s="34" t="s">
        <v>50</v>
      </c>
      <c r="Q266" s="13">
        <v>23.913043478260899</v>
      </c>
      <c r="R266" s="5">
        <v>-3.0075187969924899</v>
      </c>
      <c r="S266" s="5">
        <v>17.977528089887599</v>
      </c>
      <c r="T266" s="5">
        <v>37.007874015748001</v>
      </c>
      <c r="V266" s="13">
        <v>-67.977528089887599</v>
      </c>
      <c r="W266" s="5">
        <v>57.7777777777778</v>
      </c>
      <c r="X266" s="5">
        <v>-95.263157894736807</v>
      </c>
      <c r="Y266" s="5">
        <v>-98.461538461538495</v>
      </c>
      <c r="AA266" s="13">
        <v>-27.419354838709701</v>
      </c>
      <c r="AB266" s="5">
        <v>-4.65116279069768</v>
      </c>
      <c r="AC266" s="5">
        <v>-5.0251256281407004</v>
      </c>
      <c r="AD266" s="5">
        <v>-3.9473684210526301</v>
      </c>
      <c r="AF266" s="13">
        <v>1.88679245283019</v>
      </c>
      <c r="AG266" s="5">
        <v>-4.0816326530612299</v>
      </c>
      <c r="AH266" s="5">
        <v>10.6796116504854</v>
      </c>
      <c r="AI266" s="5">
        <v>-18.478260869565201</v>
      </c>
      <c r="AK266" s="13">
        <v>8.3333333333333304</v>
      </c>
      <c r="AL266" s="5">
        <v>-6.1068702290076304</v>
      </c>
      <c r="AM266" s="5">
        <v>-20.5298013245033</v>
      </c>
      <c r="AN266" s="5">
        <v>-6.7357512953367804</v>
      </c>
      <c r="AP266" s="13">
        <v>21.658986175115199</v>
      </c>
      <c r="AQ266" s="5">
        <v>0.86206896551724799</v>
      </c>
      <c r="AR266" s="5">
        <v>0</v>
      </c>
      <c r="AS266" s="5">
        <v>-4.38247011952192</v>
      </c>
      <c r="AU266" s="13">
        <v>-94.943820224719104</v>
      </c>
      <c r="AV266" s="5">
        <v>6.61157024793388</v>
      </c>
      <c r="AW266" s="5">
        <v>-98.492462311557802</v>
      </c>
      <c r="AX266" s="5">
        <v>-100</v>
      </c>
    </row>
    <row r="267" spans="1:51" x14ac:dyDescent="0.3">
      <c r="A267" s="28">
        <v>7920</v>
      </c>
      <c r="B267" s="13">
        <v>22.4489795918367</v>
      </c>
      <c r="C267" s="5">
        <v>9.0909090909090899</v>
      </c>
      <c r="D267" s="5">
        <v>4.0462427745664797</v>
      </c>
      <c r="E267" s="5">
        <v>-1.2820512820512799</v>
      </c>
      <c r="G267" s="13">
        <v>24.7191011235955</v>
      </c>
      <c r="H267" s="5">
        <v>2.0833333333333299</v>
      </c>
      <c r="I267" s="5">
        <v>26.470588235294102</v>
      </c>
      <c r="J267" s="5">
        <v>22.9166666666667</v>
      </c>
      <c r="L267" s="13">
        <v>-100</v>
      </c>
      <c r="M267" s="5">
        <v>157.71812080536901</v>
      </c>
      <c r="N267" s="5">
        <v>-97.945205479452099</v>
      </c>
      <c r="O267" s="5">
        <v>-100</v>
      </c>
      <c r="Q267" s="13">
        <v>26.086956521739101</v>
      </c>
      <c r="R267" s="5">
        <v>-5.2631578947368496</v>
      </c>
      <c r="S267" s="5">
        <v>21.348314606741599</v>
      </c>
      <c r="T267" s="5">
        <v>39.370078740157503</v>
      </c>
      <c r="V267" s="13">
        <v>-64.606741573033702</v>
      </c>
      <c r="W267" s="5">
        <v>57.7777777777778</v>
      </c>
      <c r="X267" s="5">
        <v>-96.842105263157904</v>
      </c>
      <c r="Y267" s="5">
        <v>-100</v>
      </c>
      <c r="AA267" s="13">
        <v>-27.419354838709701</v>
      </c>
      <c r="AB267" s="5">
        <v>-4.65116279069768</v>
      </c>
      <c r="AC267" s="5">
        <v>-5.0251256281407004</v>
      </c>
      <c r="AD267" s="5">
        <v>-5.2631578947368398</v>
      </c>
      <c r="AF267" s="13">
        <v>7.5471698113207601</v>
      </c>
      <c r="AG267" s="5">
        <v>-4.0816326530612299</v>
      </c>
      <c r="AH267" s="5">
        <v>16.504854368932001</v>
      </c>
      <c r="AI267" s="5">
        <v>-13.586956521739101</v>
      </c>
      <c r="AK267" s="13">
        <v>8.3333333333333304</v>
      </c>
      <c r="AL267" s="5">
        <v>-6.1068702290076304</v>
      </c>
      <c r="AM267" s="5">
        <v>-20.5298013245033</v>
      </c>
      <c r="AN267" s="5">
        <v>-5.18134715025906</v>
      </c>
      <c r="AP267" s="13">
        <v>20.276497695852498</v>
      </c>
      <c r="AQ267" s="5">
        <v>0.86206896551724799</v>
      </c>
      <c r="AR267" s="5">
        <v>1.40845070422535</v>
      </c>
      <c r="AS267" s="5">
        <v>-4.38247011952192</v>
      </c>
      <c r="AU267" s="13">
        <v>-94.943820224719104</v>
      </c>
      <c r="AV267" s="5">
        <v>9.0909090909090899</v>
      </c>
      <c r="AW267" s="5">
        <v>-100</v>
      </c>
      <c r="AX267" s="5">
        <v>-100</v>
      </c>
    </row>
    <row r="268" spans="1:51" x14ac:dyDescent="0.3">
      <c r="A268" s="28">
        <v>7950</v>
      </c>
      <c r="B268" s="13">
        <v>22.4489795918367</v>
      </c>
      <c r="C268" s="5">
        <v>9.0909090909090899</v>
      </c>
      <c r="D268" s="5">
        <v>4.0462427745664797</v>
      </c>
      <c r="E268" s="5">
        <v>-1.2820512820512799</v>
      </c>
      <c r="G268" s="13">
        <v>21.348314606741599</v>
      </c>
      <c r="H268" s="5">
        <v>2.0833333333333299</v>
      </c>
      <c r="I268" s="5">
        <v>32.352941176470601</v>
      </c>
      <c r="J268" s="5">
        <v>25</v>
      </c>
      <c r="L268" s="13">
        <v>-95.744680851063805</v>
      </c>
      <c r="M268" s="5">
        <v>159.73154362416099</v>
      </c>
      <c r="N268" s="5">
        <v>-69.178082191780803</v>
      </c>
      <c r="O268" s="5">
        <v>-95.522388059701498</v>
      </c>
      <c r="Q268" s="13">
        <v>21.739130434782599</v>
      </c>
      <c r="R268" s="5">
        <v>-7.5187969924812101</v>
      </c>
      <c r="S268" s="5">
        <v>14.6067415730337</v>
      </c>
      <c r="T268" s="5">
        <v>27.559055118110201</v>
      </c>
      <c r="V268" s="13">
        <v>-61.235955056179797</v>
      </c>
      <c r="W268" s="5">
        <v>57.7777777777778</v>
      </c>
      <c r="X268" s="5">
        <v>-98.421052631579002</v>
      </c>
      <c r="Y268" s="5">
        <v>-98.461538461538495</v>
      </c>
      <c r="Z268" s="34" t="s">
        <v>49</v>
      </c>
      <c r="AA268" s="13">
        <v>-22.580645161290299</v>
      </c>
      <c r="AB268" s="5">
        <v>-4.65116279069768</v>
      </c>
      <c r="AC268" s="5">
        <v>-5.0251256281407004</v>
      </c>
      <c r="AD268" s="5">
        <v>-3.9473684210526301</v>
      </c>
      <c r="AF268" s="13">
        <v>9.4339622641509404</v>
      </c>
      <c r="AG268" s="5">
        <v>-4.0816326530612299</v>
      </c>
      <c r="AH268" s="5">
        <v>19.417475728155299</v>
      </c>
      <c r="AI268" s="5">
        <v>-13.586956521739101</v>
      </c>
      <c r="AK268" s="13">
        <v>8.3333333333333304</v>
      </c>
      <c r="AL268" s="5">
        <v>-6.1068702290076304</v>
      </c>
      <c r="AM268" s="5">
        <v>-22.5165562913907</v>
      </c>
      <c r="AN268" s="5">
        <v>-6.7357512953367804</v>
      </c>
      <c r="AP268" s="13">
        <v>20.276497695852498</v>
      </c>
      <c r="AQ268" s="5">
        <v>0.86206896551724799</v>
      </c>
      <c r="AR268" s="5">
        <v>2.8169014084507</v>
      </c>
      <c r="AS268" s="5">
        <v>-3.1872509960159401</v>
      </c>
      <c r="AU268" s="13">
        <v>-94.943820224719104</v>
      </c>
      <c r="AV268" s="5">
        <v>11.5702479338843</v>
      </c>
      <c r="AW268" s="5">
        <v>-100</v>
      </c>
      <c r="AX268" s="5">
        <v>-100</v>
      </c>
    </row>
    <row r="269" spans="1:51" x14ac:dyDescent="0.3">
      <c r="A269" s="28">
        <v>7980</v>
      </c>
      <c r="B269" s="13">
        <v>22.4489795918367</v>
      </c>
      <c r="C269" s="5">
        <v>9.0909090909090899</v>
      </c>
      <c r="D269" s="5">
        <v>4.0462427745664797</v>
      </c>
      <c r="E269" s="5">
        <v>-1.2820512820512799</v>
      </c>
      <c r="G269" s="13">
        <v>21.348314606741599</v>
      </c>
      <c r="H269" s="5">
        <v>2.0833333333333299</v>
      </c>
      <c r="I269" s="5">
        <v>32.352941176470601</v>
      </c>
      <c r="J269" s="5">
        <v>27.0833333333333</v>
      </c>
      <c r="L269" s="13">
        <v>-80.851063829787194</v>
      </c>
      <c r="M269" s="5">
        <v>155.704697986577</v>
      </c>
      <c r="N269" s="5">
        <v>-38.356164383561598</v>
      </c>
      <c r="O269" s="5">
        <v>-77.611940298507506</v>
      </c>
      <c r="Q269" s="13">
        <v>17.3913043478261</v>
      </c>
      <c r="R269" s="5">
        <v>-5.2631578947368496</v>
      </c>
      <c r="S269" s="5">
        <v>6.1797752808988697</v>
      </c>
      <c r="T269" s="5">
        <v>18.110236220472402</v>
      </c>
      <c r="V269" s="13">
        <v>-61.235955056179797</v>
      </c>
      <c r="W269" s="5">
        <v>57.7777777777778</v>
      </c>
      <c r="X269" s="5">
        <v>-98.421052631579002</v>
      </c>
      <c r="Y269" s="5">
        <v>-100</v>
      </c>
      <c r="AA269" s="13">
        <v>-22.580645161290299</v>
      </c>
      <c r="AB269" s="5">
        <v>-4.65116279069768</v>
      </c>
      <c r="AC269" s="5">
        <v>-3.5175879396984899</v>
      </c>
      <c r="AD269" s="5">
        <v>-3.9473684210526301</v>
      </c>
      <c r="AF269" s="13">
        <v>9.4339622641509404</v>
      </c>
      <c r="AG269" s="5">
        <v>-4.0816326530612299</v>
      </c>
      <c r="AH269" s="5">
        <v>17.961165048543702</v>
      </c>
      <c r="AI269" s="5">
        <v>-13.586956521739101</v>
      </c>
      <c r="AK269" s="13">
        <v>8.3333333333333304</v>
      </c>
      <c r="AL269" s="5">
        <v>-6.1068702290076304</v>
      </c>
      <c r="AM269" s="5">
        <v>-18.5430463576159</v>
      </c>
      <c r="AN269" s="5">
        <v>-5.18134715025906</v>
      </c>
      <c r="AP269" s="13">
        <v>21.658986175115199</v>
      </c>
      <c r="AQ269" s="5">
        <v>0.86206896551724799</v>
      </c>
      <c r="AR269" s="5">
        <v>2.8169014084507</v>
      </c>
      <c r="AS269" s="5">
        <v>-3.1872509960159401</v>
      </c>
      <c r="AU269" s="13">
        <v>-94.943820224719104</v>
      </c>
      <c r="AV269" s="5">
        <v>14.049586776859501</v>
      </c>
      <c r="AW269" s="5">
        <v>-100</v>
      </c>
      <c r="AX269" s="5">
        <v>-100</v>
      </c>
    </row>
    <row r="270" spans="1:51" x14ac:dyDescent="0.3">
      <c r="A270" s="28">
        <v>8010</v>
      </c>
      <c r="B270" s="13">
        <v>22.4489795918367</v>
      </c>
      <c r="C270" s="5">
        <v>9.0909090909090899</v>
      </c>
      <c r="D270" s="5">
        <v>2.3121387283237</v>
      </c>
      <c r="E270" s="5">
        <v>-1.2820512820512799</v>
      </c>
      <c r="G270" s="13">
        <v>21.348314606741599</v>
      </c>
      <c r="H270" s="5">
        <v>0</v>
      </c>
      <c r="I270" s="5">
        <v>32.352941176470601</v>
      </c>
      <c r="J270" s="5">
        <v>25</v>
      </c>
      <c r="L270" s="13">
        <v>-55.319148936170201</v>
      </c>
      <c r="M270" s="5">
        <v>139.59731543624201</v>
      </c>
      <c r="N270" s="5">
        <v>-23.972602739726</v>
      </c>
      <c r="O270" s="5">
        <v>-61.9402985074627</v>
      </c>
      <c r="Q270" s="13">
        <v>15.2173913043478</v>
      </c>
      <c r="R270" s="5">
        <v>-3.0075187969924899</v>
      </c>
      <c r="S270" s="5">
        <v>6.1797752808988697</v>
      </c>
      <c r="T270" s="5">
        <v>22.834645669291302</v>
      </c>
      <c r="V270" s="13">
        <v>-62.921348314606703</v>
      </c>
      <c r="W270" s="5">
        <v>57.7777777777778</v>
      </c>
      <c r="X270" s="5">
        <v>-100</v>
      </c>
      <c r="Y270" s="5">
        <v>-100</v>
      </c>
      <c r="AA270" s="13">
        <v>-22.580645161290299</v>
      </c>
      <c r="AB270" s="5">
        <v>-4.65116279069768</v>
      </c>
      <c r="AC270" s="5">
        <v>-0.50251256281406298</v>
      </c>
      <c r="AD270" s="5">
        <v>0</v>
      </c>
      <c r="AF270" s="13">
        <v>7.5471698113207601</v>
      </c>
      <c r="AG270" s="5">
        <v>-4.0816326530612299</v>
      </c>
      <c r="AH270" s="5">
        <v>17.961165048543702</v>
      </c>
      <c r="AI270" s="5">
        <v>-13.586956521739101</v>
      </c>
      <c r="AK270" s="13">
        <v>6.25</v>
      </c>
      <c r="AL270" s="5">
        <v>-6.1068702290076304</v>
      </c>
      <c r="AM270" s="5">
        <v>-18.5430463576159</v>
      </c>
      <c r="AN270" s="5">
        <v>-6.7357512953367804</v>
      </c>
      <c r="AP270" s="13">
        <v>21.658986175115199</v>
      </c>
      <c r="AQ270" s="5">
        <v>0.86206896551724799</v>
      </c>
      <c r="AR270" s="5">
        <v>4.2253521126760596</v>
      </c>
      <c r="AS270" s="5">
        <v>-0.79681274900399002</v>
      </c>
      <c r="AU270" s="13">
        <v>-96.629213483146103</v>
      </c>
      <c r="AV270" s="5">
        <v>14.049586776859501</v>
      </c>
      <c r="AW270" s="5">
        <v>-100</v>
      </c>
      <c r="AX270" s="5">
        <v>-100</v>
      </c>
      <c r="AY270" s="34" t="s">
        <v>50</v>
      </c>
    </row>
    <row r="271" spans="1:51" x14ac:dyDescent="0.3">
      <c r="A271" s="28">
        <v>8040</v>
      </c>
      <c r="B271" s="13">
        <v>26.530612244897998</v>
      </c>
      <c r="C271" s="5">
        <v>9.0909090909090899</v>
      </c>
      <c r="D271" s="5">
        <v>5.7803468208092497</v>
      </c>
      <c r="E271" s="5">
        <v>0</v>
      </c>
      <c r="G271" s="13">
        <v>17.977528089887599</v>
      </c>
      <c r="H271" s="5">
        <v>0</v>
      </c>
      <c r="I271" s="5">
        <v>29.411764705882401</v>
      </c>
      <c r="J271" s="5">
        <v>25</v>
      </c>
      <c r="L271" s="13">
        <v>-29.787234042553202</v>
      </c>
      <c r="M271" s="5">
        <v>107.38255033557</v>
      </c>
      <c r="N271" s="5">
        <v>-17.808219178082201</v>
      </c>
      <c r="O271" s="5">
        <v>-48.507462686567202</v>
      </c>
      <c r="Q271" s="13">
        <v>13.0434782608696</v>
      </c>
      <c r="R271" s="5">
        <v>-3.0075187969924899</v>
      </c>
      <c r="S271" s="5">
        <v>7.8651685393258397</v>
      </c>
      <c r="T271" s="5">
        <v>22.834645669291302</v>
      </c>
      <c r="V271" s="13">
        <v>-67.977528089887599</v>
      </c>
      <c r="W271" s="5">
        <v>55.5555555555556</v>
      </c>
      <c r="X271" s="5">
        <v>-100</v>
      </c>
      <c r="Y271" s="5">
        <v>-100</v>
      </c>
      <c r="AA271" s="13">
        <v>-27.419354838709701</v>
      </c>
      <c r="AB271" s="5">
        <v>-4.65116279069768</v>
      </c>
      <c r="AC271" s="5">
        <v>-6.5326633165829104</v>
      </c>
      <c r="AD271" s="5">
        <v>-5.2631578947368398</v>
      </c>
      <c r="AF271" s="13">
        <v>7.5471698113207601</v>
      </c>
      <c r="AG271" s="5">
        <v>-4.0816326530612299</v>
      </c>
      <c r="AH271" s="5">
        <v>15.0485436893204</v>
      </c>
      <c r="AI271" s="5">
        <v>-16.847826086956498</v>
      </c>
      <c r="AK271" s="13">
        <v>6.25</v>
      </c>
      <c r="AL271" s="5">
        <v>-6.1068702290076304</v>
      </c>
      <c r="AM271" s="5">
        <v>-20.5298013245033</v>
      </c>
      <c r="AN271" s="5">
        <v>-8.2901554404144999</v>
      </c>
      <c r="AP271" s="13">
        <v>23.0414746543779</v>
      </c>
      <c r="AQ271" s="5">
        <v>0.86206896551724799</v>
      </c>
      <c r="AR271" s="5">
        <v>5.6338028169014098</v>
      </c>
      <c r="AS271" s="5">
        <v>-0.79681274900399002</v>
      </c>
      <c r="AU271" s="13">
        <v>-96.629213483146103</v>
      </c>
      <c r="AV271" s="5">
        <v>16.528925619834698</v>
      </c>
      <c r="AW271" s="5">
        <v>-95.477386934673405</v>
      </c>
      <c r="AX271" s="5">
        <v>-100</v>
      </c>
    </row>
    <row r="272" spans="1:51" x14ac:dyDescent="0.3">
      <c r="A272" s="28">
        <v>8070</v>
      </c>
      <c r="B272" s="13">
        <v>26.530612244897998</v>
      </c>
      <c r="C272" s="5">
        <v>6.61157024793388</v>
      </c>
      <c r="D272" s="5">
        <v>5.7803468208092497</v>
      </c>
      <c r="E272" s="5">
        <v>0</v>
      </c>
      <c r="G272" s="13">
        <v>17.977528089887599</v>
      </c>
      <c r="H272" s="5">
        <v>0</v>
      </c>
      <c r="I272" s="5">
        <v>29.411764705882401</v>
      </c>
      <c r="J272" s="5">
        <v>25</v>
      </c>
      <c r="L272" s="13">
        <v>-6.3829787234042596</v>
      </c>
      <c r="M272" s="5">
        <v>69.1275167785235</v>
      </c>
      <c r="N272" s="5">
        <v>-13.698630136986299</v>
      </c>
      <c r="O272" s="5">
        <v>-41.791044776119399</v>
      </c>
      <c r="Q272" s="13">
        <v>10.869565217391299</v>
      </c>
      <c r="R272" s="5">
        <v>-0.75187969924812603</v>
      </c>
      <c r="S272" s="5">
        <v>6.1797752808988697</v>
      </c>
      <c r="T272" s="5">
        <v>18.110236220472402</v>
      </c>
      <c r="V272" s="13">
        <v>-66.2921348314607</v>
      </c>
      <c r="W272" s="5">
        <v>57.7777777777778</v>
      </c>
      <c r="X272" s="5">
        <v>-100</v>
      </c>
      <c r="Y272" s="5">
        <v>-100</v>
      </c>
      <c r="AA272" s="13">
        <v>-32.258064516128997</v>
      </c>
      <c r="AB272" s="5">
        <v>-2.32558139534884</v>
      </c>
      <c r="AC272" s="5">
        <v>-8.0402010050251196</v>
      </c>
      <c r="AD272" s="5">
        <v>-6.5789473684210504</v>
      </c>
      <c r="AF272" s="13">
        <v>5.6603773584905701</v>
      </c>
      <c r="AG272" s="5">
        <v>-4.0816326530612299</v>
      </c>
      <c r="AH272" s="5">
        <v>17.961165048543702</v>
      </c>
      <c r="AI272" s="5">
        <v>-13.586956521739101</v>
      </c>
      <c r="AK272" s="13">
        <v>8.3333333333333304</v>
      </c>
      <c r="AL272" s="5">
        <v>-6.1068702290076304</v>
      </c>
      <c r="AM272" s="5">
        <v>-20.5298013245033</v>
      </c>
      <c r="AN272" s="5">
        <v>-6.7357512953367804</v>
      </c>
      <c r="AP272" s="13">
        <v>23.0414746543779</v>
      </c>
      <c r="AQ272" s="5">
        <v>-1.72413793103448</v>
      </c>
      <c r="AR272" s="5">
        <v>5.6338028169014098</v>
      </c>
      <c r="AS272" s="5">
        <v>-0.79681274900399002</v>
      </c>
      <c r="AU272" s="13">
        <v>-94.943820224719104</v>
      </c>
      <c r="AV272" s="5">
        <v>21.4876033057851</v>
      </c>
      <c r="AW272" s="5">
        <v>-81.909547738693504</v>
      </c>
      <c r="AX272" s="5">
        <v>-98.469387755102105</v>
      </c>
    </row>
    <row r="273" spans="1:51" x14ac:dyDescent="0.3">
      <c r="A273" s="28">
        <v>8100</v>
      </c>
      <c r="B273" s="13">
        <v>28.571428571428601</v>
      </c>
      <c r="C273" s="5">
        <v>6.61157024793388</v>
      </c>
      <c r="D273" s="5">
        <v>7.5144508670520302</v>
      </c>
      <c r="E273" s="5">
        <v>1.2820512820512799</v>
      </c>
      <c r="G273" s="13">
        <v>17.977528089887599</v>
      </c>
      <c r="H273" s="5">
        <v>0</v>
      </c>
      <c r="I273" s="5">
        <v>29.411764705882401</v>
      </c>
      <c r="J273" s="5">
        <v>25</v>
      </c>
      <c r="L273" s="13">
        <v>6.3829787234042596</v>
      </c>
      <c r="M273" s="5">
        <v>42.953020134228197</v>
      </c>
      <c r="N273" s="5">
        <v>-11.6438356164384</v>
      </c>
      <c r="O273" s="5">
        <v>-37.313432835820898</v>
      </c>
      <c r="Q273" s="13">
        <v>8.6956521739130395</v>
      </c>
      <c r="R273" s="5">
        <v>-0.75187969924812603</v>
      </c>
      <c r="S273" s="5">
        <v>4.4943820224719104</v>
      </c>
      <c r="T273" s="5">
        <v>20.4724409448819</v>
      </c>
      <c r="V273" s="13">
        <v>-78.089887640449405</v>
      </c>
      <c r="W273" s="5">
        <v>57.7777777777778</v>
      </c>
      <c r="X273" s="5">
        <v>-100</v>
      </c>
      <c r="Y273" s="5">
        <v>-100</v>
      </c>
      <c r="AA273" s="13">
        <v>-37.096774193548399</v>
      </c>
      <c r="AB273" s="5">
        <v>-2.32558139534884</v>
      </c>
      <c r="AC273" s="5">
        <v>-8.0402010050251196</v>
      </c>
      <c r="AD273" s="5">
        <v>-7.8947368421052602</v>
      </c>
      <c r="AF273" s="13">
        <v>5.6603773584905701</v>
      </c>
      <c r="AG273" s="5">
        <v>-4.0816326530612299</v>
      </c>
      <c r="AH273" s="5">
        <v>16.504854368932001</v>
      </c>
      <c r="AI273" s="5">
        <v>-16.847826086956498</v>
      </c>
      <c r="AK273" s="13">
        <v>10.4166666666667</v>
      </c>
      <c r="AL273" s="5">
        <v>-6.1068702290076304</v>
      </c>
      <c r="AM273" s="5">
        <v>-16.5562913907285</v>
      </c>
      <c r="AN273" s="5">
        <v>-5.18134715025906</v>
      </c>
      <c r="AP273" s="13">
        <v>21.658986175115199</v>
      </c>
      <c r="AQ273" s="5">
        <v>0.86206896551724799</v>
      </c>
      <c r="AR273" s="5">
        <v>4.2253521126760596</v>
      </c>
      <c r="AS273" s="5">
        <v>-3.1872509960159401</v>
      </c>
      <c r="AU273" s="13">
        <v>-83.1460674157303</v>
      </c>
      <c r="AV273" s="5">
        <v>21.4876033057851</v>
      </c>
      <c r="AW273" s="5">
        <v>-57.788944723618101</v>
      </c>
      <c r="AX273" s="5">
        <v>-77.040816326530603</v>
      </c>
    </row>
    <row r="274" spans="1:51" x14ac:dyDescent="0.3">
      <c r="A274" s="28">
        <v>8130</v>
      </c>
      <c r="B274" s="13">
        <v>32.653061224489797</v>
      </c>
      <c r="C274" s="5">
        <v>4.1322314049586701</v>
      </c>
      <c r="D274" s="5">
        <v>9.2485549132948002</v>
      </c>
      <c r="E274" s="5">
        <v>2.5641025641025599</v>
      </c>
      <c r="G274" s="13">
        <v>17.977528089887599</v>
      </c>
      <c r="H274" s="5">
        <v>0</v>
      </c>
      <c r="I274" s="5">
        <v>29.411764705882401</v>
      </c>
      <c r="J274" s="5">
        <v>25</v>
      </c>
      <c r="L274" s="13">
        <v>12.7659574468085</v>
      </c>
      <c r="M274" s="5">
        <v>28.859060402684602</v>
      </c>
      <c r="N274" s="5">
        <v>-9.5890410958904102</v>
      </c>
      <c r="O274" s="5">
        <v>-35.074626865671597</v>
      </c>
      <c r="Q274" s="13">
        <v>8.6956521739130395</v>
      </c>
      <c r="R274" s="5">
        <v>-0.75187969924812603</v>
      </c>
      <c r="S274" s="5">
        <v>7.8651685393258397</v>
      </c>
      <c r="T274" s="5">
        <v>25.196850393700799</v>
      </c>
      <c r="V274" s="13">
        <v>-94.943820224719104</v>
      </c>
      <c r="W274" s="5">
        <v>62.2222222222222</v>
      </c>
      <c r="X274" s="5">
        <v>-100</v>
      </c>
      <c r="Y274" s="5">
        <v>-100</v>
      </c>
      <c r="AA274" s="13">
        <v>-32.258064516128997</v>
      </c>
      <c r="AB274" s="5">
        <v>-2.32558139534884</v>
      </c>
      <c r="AC274" s="5">
        <v>-6.5326633165829104</v>
      </c>
      <c r="AD274" s="5">
        <v>-7.8947368421052602</v>
      </c>
      <c r="AF274" s="13">
        <v>3.7735849056603801</v>
      </c>
      <c r="AG274" s="5">
        <v>-4.0816326530612299</v>
      </c>
      <c r="AH274" s="5">
        <v>17.961165048543702</v>
      </c>
      <c r="AI274" s="5">
        <v>-15.2173913043478</v>
      </c>
      <c r="AK274" s="13">
        <v>8.3333333333333304</v>
      </c>
      <c r="AL274" s="5">
        <v>-6.1068702290076304</v>
      </c>
      <c r="AM274" s="5">
        <v>-14.5695364238411</v>
      </c>
      <c r="AN274" s="5">
        <v>-5.18134715025906</v>
      </c>
      <c r="AP274" s="13">
        <v>20.276497695852498</v>
      </c>
      <c r="AQ274" s="5">
        <v>0.86206896551724799</v>
      </c>
      <c r="AR274" s="5">
        <v>2.8169014084507</v>
      </c>
      <c r="AS274" s="5">
        <v>-3.1872509960159401</v>
      </c>
      <c r="AU274" s="13">
        <v>-64.606741573033702</v>
      </c>
      <c r="AV274" s="5">
        <v>21.4876033057851</v>
      </c>
      <c r="AW274" s="5">
        <v>-36.683417085427102</v>
      </c>
      <c r="AX274" s="5">
        <v>-49.4897959183673</v>
      </c>
    </row>
    <row r="275" spans="1:51" x14ac:dyDescent="0.3">
      <c r="A275" s="28">
        <v>8160</v>
      </c>
      <c r="B275" s="13">
        <v>32.653061224489797</v>
      </c>
      <c r="C275" s="5">
        <v>1.65289256198347</v>
      </c>
      <c r="D275" s="5">
        <v>9.2485549132948002</v>
      </c>
      <c r="E275" s="5">
        <v>2.5641025641025599</v>
      </c>
      <c r="G275" s="13">
        <v>14.6067415730337</v>
      </c>
      <c r="H275" s="5">
        <v>0</v>
      </c>
      <c r="I275" s="5">
        <v>26.470588235294102</v>
      </c>
      <c r="J275" s="5">
        <v>22.9166666666667</v>
      </c>
      <c r="L275" s="13">
        <v>14.893617021276601</v>
      </c>
      <c r="M275" s="5">
        <v>18.7919463087248</v>
      </c>
      <c r="N275" s="5">
        <v>-9.5890410958904102</v>
      </c>
      <c r="O275" s="5">
        <v>-35.074626865671597</v>
      </c>
      <c r="P275" s="34" t="s">
        <v>51</v>
      </c>
      <c r="Q275" s="13">
        <v>10.869565217391299</v>
      </c>
      <c r="R275" s="5">
        <v>-0.75187969924812603</v>
      </c>
      <c r="S275" s="5">
        <v>7.8651685393258397</v>
      </c>
      <c r="T275" s="5">
        <v>25.196850393700799</v>
      </c>
      <c r="V275" s="13">
        <v>-98.314606741573002</v>
      </c>
      <c r="W275" s="5">
        <v>66.6666666666667</v>
      </c>
      <c r="X275" s="5">
        <v>-100</v>
      </c>
      <c r="Y275" s="5">
        <v>-100</v>
      </c>
      <c r="AA275" s="13">
        <v>-32.258064516128997</v>
      </c>
      <c r="AB275" s="5">
        <v>-2.32558139534884</v>
      </c>
      <c r="AC275" s="5">
        <v>-5.0251256281407004</v>
      </c>
      <c r="AD275" s="5">
        <v>-5.2631578947368398</v>
      </c>
      <c r="AF275" s="13">
        <v>5.6603773584905701</v>
      </c>
      <c r="AG275" s="5">
        <v>-4.0816326530612299</v>
      </c>
      <c r="AH275" s="5">
        <v>19.417475728155299</v>
      </c>
      <c r="AI275" s="5">
        <v>-13.586956521739101</v>
      </c>
      <c r="AK275" s="13">
        <v>8.3333333333333304</v>
      </c>
      <c r="AL275" s="5">
        <v>-6.1068702290076304</v>
      </c>
      <c r="AM275" s="5">
        <v>-14.5695364238411</v>
      </c>
      <c r="AN275" s="5">
        <v>-3.6269430051813401</v>
      </c>
      <c r="AP275" s="13">
        <v>20.276497695852498</v>
      </c>
      <c r="AQ275" s="5">
        <v>0.86206896551724799</v>
      </c>
      <c r="AR275" s="5">
        <v>4.2253521126760596</v>
      </c>
      <c r="AS275" s="5">
        <v>-1.9920318725099699</v>
      </c>
      <c r="AU275" s="13">
        <v>-47.752808988764002</v>
      </c>
      <c r="AV275" s="5">
        <v>19.008264462809901</v>
      </c>
      <c r="AW275" s="5">
        <v>-14.070351758794001</v>
      </c>
      <c r="AX275" s="5">
        <v>-20.408163265306101</v>
      </c>
    </row>
    <row r="276" spans="1:51" x14ac:dyDescent="0.3">
      <c r="A276" s="28">
        <v>8190</v>
      </c>
      <c r="B276" s="13">
        <v>32.653061224489797</v>
      </c>
      <c r="C276" s="5">
        <v>1.65289256198347</v>
      </c>
      <c r="D276" s="5">
        <v>9.2485549132948002</v>
      </c>
      <c r="E276" s="5">
        <v>2.5641025641025599</v>
      </c>
      <c r="G276" s="13">
        <v>14.6067415730337</v>
      </c>
      <c r="H276" s="5">
        <v>0</v>
      </c>
      <c r="I276" s="5">
        <v>29.411764705882401</v>
      </c>
      <c r="J276" s="5">
        <v>25</v>
      </c>
      <c r="L276" s="13">
        <v>14.893617021276601</v>
      </c>
      <c r="M276" s="5">
        <v>12.751677852348999</v>
      </c>
      <c r="N276" s="5">
        <v>-9.5890410958904102</v>
      </c>
      <c r="O276" s="5">
        <v>-32.835820895522403</v>
      </c>
      <c r="Q276" s="13">
        <v>8.6956521739130395</v>
      </c>
      <c r="R276" s="5">
        <v>-0.75187969924812603</v>
      </c>
      <c r="S276" s="5">
        <v>9.5505617977528008</v>
      </c>
      <c r="T276" s="5">
        <v>25.196850393700799</v>
      </c>
      <c r="V276" s="13">
        <v>-100</v>
      </c>
      <c r="W276" s="5">
        <v>71.1111111111111</v>
      </c>
      <c r="X276" s="5">
        <v>-100</v>
      </c>
      <c r="Y276" s="5">
        <v>-100</v>
      </c>
      <c r="AA276" s="13">
        <v>-32.258064516128997</v>
      </c>
      <c r="AB276" s="5">
        <v>-2.32558139534884</v>
      </c>
      <c r="AC276" s="5">
        <v>-5.0251256281407004</v>
      </c>
      <c r="AD276" s="5">
        <v>-6.5789473684210504</v>
      </c>
      <c r="AF276" s="13">
        <v>7.5471698113207601</v>
      </c>
      <c r="AG276" s="5">
        <v>-6.12244897959184</v>
      </c>
      <c r="AH276" s="5">
        <v>17.961165048543702</v>
      </c>
      <c r="AI276" s="5">
        <v>-16.847826086956498</v>
      </c>
      <c r="AK276" s="13">
        <v>8.3333333333333304</v>
      </c>
      <c r="AL276" s="5">
        <v>-6.1068702290076304</v>
      </c>
      <c r="AM276" s="5">
        <v>-16.5562913907285</v>
      </c>
      <c r="AN276" s="5">
        <v>-3.6269430051813401</v>
      </c>
      <c r="AP276" s="13">
        <v>21.658986175115199</v>
      </c>
      <c r="AQ276" s="5">
        <v>0.86206896551724799</v>
      </c>
      <c r="AR276" s="5">
        <v>4.2253521126760596</v>
      </c>
      <c r="AS276" s="5">
        <v>-1.9920318725099699</v>
      </c>
      <c r="AU276" s="13">
        <v>-30.898876404494398</v>
      </c>
      <c r="AV276" s="5">
        <v>14.049586776859501</v>
      </c>
      <c r="AW276" s="5">
        <v>-3.5175879396984899</v>
      </c>
      <c r="AX276" s="5">
        <v>-11.2244897959184</v>
      </c>
    </row>
    <row r="277" spans="1:51" x14ac:dyDescent="0.3">
      <c r="A277" s="28">
        <v>8220</v>
      </c>
      <c r="B277" s="13">
        <v>30.612244897959201</v>
      </c>
      <c r="C277" s="5">
        <v>1.65289256198347</v>
      </c>
      <c r="D277" s="5">
        <v>7.5144508670520302</v>
      </c>
      <c r="E277" s="5">
        <v>2.5641025641025599</v>
      </c>
      <c r="G277" s="13">
        <v>14.6067415730337</v>
      </c>
      <c r="H277" s="5">
        <v>0</v>
      </c>
      <c r="I277" s="5">
        <v>29.411764705882401</v>
      </c>
      <c r="J277" s="5">
        <v>25</v>
      </c>
      <c r="L277" s="13">
        <v>17.021276595744698</v>
      </c>
      <c r="M277" s="5">
        <v>6.7114093959731598</v>
      </c>
      <c r="N277" s="5">
        <v>-11.6438356164384</v>
      </c>
      <c r="O277" s="5">
        <v>-39.552238805970198</v>
      </c>
      <c r="Q277" s="13">
        <v>217.39130434782601</v>
      </c>
      <c r="R277" s="5">
        <v>-86.466165413533801</v>
      </c>
      <c r="S277" s="5">
        <v>16.2921348314607</v>
      </c>
      <c r="T277" s="5">
        <v>32.283464566929098</v>
      </c>
      <c r="V277" s="13">
        <v>-100</v>
      </c>
      <c r="W277" s="5">
        <v>77.7777777777778</v>
      </c>
      <c r="X277" s="5">
        <v>-100</v>
      </c>
      <c r="Y277" s="5">
        <v>-100</v>
      </c>
      <c r="AA277" s="13">
        <v>-32.258064516128997</v>
      </c>
      <c r="AB277" s="5">
        <v>-2.32558139534884</v>
      </c>
      <c r="AC277" s="5">
        <v>-5.0251256281407004</v>
      </c>
      <c r="AD277" s="5">
        <v>-6.5789473684210504</v>
      </c>
      <c r="AF277" s="13">
        <v>5.6603773584905701</v>
      </c>
      <c r="AG277" s="5">
        <v>-6.12244897959184</v>
      </c>
      <c r="AH277" s="5">
        <v>25.242718446601899</v>
      </c>
      <c r="AI277" s="5">
        <v>-10.326086956521699</v>
      </c>
      <c r="AK277" s="13">
        <v>8.3333333333333304</v>
      </c>
      <c r="AL277" s="5">
        <v>-6.1068702290076304</v>
      </c>
      <c r="AM277" s="5">
        <v>-14.5695364238411</v>
      </c>
      <c r="AN277" s="5">
        <v>-2.0725388601036201</v>
      </c>
      <c r="AP277" s="13">
        <v>23.0414746543779</v>
      </c>
      <c r="AQ277" s="5">
        <v>0.86206896551724799</v>
      </c>
      <c r="AR277" s="5">
        <v>5.6338028169014098</v>
      </c>
      <c r="AS277" s="5">
        <v>-0.79681274900399002</v>
      </c>
      <c r="AU277" s="13">
        <v>-17.415730337078699</v>
      </c>
      <c r="AV277" s="5">
        <v>6.61157024793388</v>
      </c>
      <c r="AW277" s="5">
        <v>-3.5175879396984899</v>
      </c>
      <c r="AX277" s="5">
        <v>-9.6938775510203996</v>
      </c>
    </row>
    <row r="278" spans="1:51" x14ac:dyDescent="0.3">
      <c r="A278" s="28">
        <v>8250</v>
      </c>
      <c r="B278" s="13">
        <v>32.653061224489797</v>
      </c>
      <c r="C278" s="5">
        <v>1.65289256198347</v>
      </c>
      <c r="D278" s="5">
        <v>7.5144508670520302</v>
      </c>
      <c r="E278" s="5">
        <v>2.5641025641025599</v>
      </c>
      <c r="G278" s="13">
        <v>14.6067415730337</v>
      </c>
      <c r="H278" s="5">
        <v>0</v>
      </c>
      <c r="I278" s="5">
        <v>26.470588235294102</v>
      </c>
      <c r="J278" s="5">
        <v>20.8333333333333</v>
      </c>
      <c r="L278" s="13">
        <v>19.148936170212799</v>
      </c>
      <c r="M278" s="5">
        <v>4.6979865771812097</v>
      </c>
      <c r="N278" s="5">
        <v>-11.6438356164384</v>
      </c>
      <c r="O278" s="5">
        <v>-37.313432835820898</v>
      </c>
      <c r="S278" s="5"/>
      <c r="T278" s="5"/>
      <c r="V278" s="13">
        <v>-100</v>
      </c>
      <c r="W278" s="5">
        <v>82.2222222222222</v>
      </c>
      <c r="X278" s="5">
        <v>-100</v>
      </c>
      <c r="Y278" s="5">
        <v>-100</v>
      </c>
      <c r="AA278" s="13">
        <v>-32.258064516128997</v>
      </c>
      <c r="AB278" s="5">
        <v>-2.32558139534884</v>
      </c>
      <c r="AC278" s="5">
        <v>-6.5326633165829104</v>
      </c>
      <c r="AD278" s="5">
        <v>-6.5789473684210504</v>
      </c>
      <c r="AF278" s="13">
        <v>13.207547169811299</v>
      </c>
      <c r="AG278" s="5">
        <v>-8.1632653061224492</v>
      </c>
      <c r="AH278" s="5">
        <v>26.699029126213599</v>
      </c>
      <c r="AI278" s="5">
        <v>-7.0652173913043503</v>
      </c>
      <c r="AK278" s="13">
        <v>8.3333333333333304</v>
      </c>
      <c r="AL278" s="5">
        <v>-6.1068702290076304</v>
      </c>
      <c r="AM278" s="5">
        <v>-12.582781456953599</v>
      </c>
      <c r="AN278" s="5">
        <v>-3.6269430051813401</v>
      </c>
      <c r="AP278" s="13">
        <v>24.423963133640601</v>
      </c>
      <c r="AQ278" s="5">
        <v>0.86206896551724799</v>
      </c>
      <c r="AR278" s="5">
        <v>5.6338028169014098</v>
      </c>
      <c r="AS278" s="5">
        <v>-0.79681274900399002</v>
      </c>
      <c r="AU278" s="13">
        <v>-8.9887640449438209</v>
      </c>
      <c r="AV278" s="5">
        <v>4.1322314049586701</v>
      </c>
      <c r="AW278" s="5">
        <v>1.0050251256281499</v>
      </c>
      <c r="AX278" s="5">
        <v>-6.6326530612244801</v>
      </c>
    </row>
    <row r="279" spans="1:51" x14ac:dyDescent="0.3">
      <c r="A279" s="28">
        <v>8280</v>
      </c>
      <c r="B279" s="13">
        <v>36.734693877551003</v>
      </c>
      <c r="C279" s="5">
        <v>-3.3057851239669498</v>
      </c>
      <c r="D279" s="5">
        <v>9.2485549132948002</v>
      </c>
      <c r="E279" s="5">
        <v>3.8461538461538498</v>
      </c>
      <c r="G279" s="13">
        <v>11.235955056179799</v>
      </c>
      <c r="H279" s="5">
        <v>0</v>
      </c>
      <c r="I279" s="5">
        <v>29.411764705882401</v>
      </c>
      <c r="J279" s="5">
        <v>22.9166666666667</v>
      </c>
      <c r="L279" s="13">
        <v>17.021276595744698</v>
      </c>
      <c r="M279" s="5">
        <v>2.6845637583892699</v>
      </c>
      <c r="N279" s="5">
        <v>-7.5342465753424603</v>
      </c>
      <c r="O279" s="5">
        <v>-32.835820895522403</v>
      </c>
      <c r="S279" s="5"/>
      <c r="T279" s="5"/>
      <c r="V279" s="13">
        <v>-100</v>
      </c>
      <c r="W279" s="5">
        <v>86.6666666666667</v>
      </c>
      <c r="X279" s="5">
        <v>-100</v>
      </c>
      <c r="Y279" s="5">
        <v>-100</v>
      </c>
      <c r="AA279" s="13">
        <v>-32.258064516128997</v>
      </c>
      <c r="AB279" s="5">
        <v>-2.32558139534884</v>
      </c>
      <c r="AC279" s="5">
        <v>-5.0251256281407004</v>
      </c>
      <c r="AD279" s="5">
        <v>-6.5789473684210504</v>
      </c>
      <c r="AF279" s="13">
        <v>16.981132075471699</v>
      </c>
      <c r="AG279" s="5">
        <v>-8.1632653061224492</v>
      </c>
      <c r="AH279" s="5">
        <v>26.699029126213599</v>
      </c>
      <c r="AI279" s="5">
        <v>-5.4347826086956603</v>
      </c>
      <c r="AK279" s="13">
        <v>8.3333333333333304</v>
      </c>
      <c r="AL279" s="5">
        <v>-8.3969465648854893</v>
      </c>
      <c r="AM279" s="5">
        <v>-14.5695364238411</v>
      </c>
      <c r="AN279" s="5">
        <v>-3.6269430051813401</v>
      </c>
      <c r="AP279" s="13">
        <v>24.423963133640601</v>
      </c>
      <c r="AQ279" s="5">
        <v>0.86206896551724799</v>
      </c>
      <c r="AR279" s="5">
        <v>7.0422535211267601</v>
      </c>
      <c r="AS279" s="5">
        <v>0.39840637450198602</v>
      </c>
      <c r="AU279" s="13">
        <v>-7.3033707865168598</v>
      </c>
      <c r="AV279" s="5">
        <v>1.65289256198347</v>
      </c>
      <c r="AW279" s="5">
        <v>2.51256281407036</v>
      </c>
      <c r="AX279" s="5">
        <v>-6.6326530612244801</v>
      </c>
    </row>
    <row r="280" spans="1:51" x14ac:dyDescent="0.3">
      <c r="A280" s="28">
        <v>8310</v>
      </c>
      <c r="B280" s="13">
        <v>36.734693877551003</v>
      </c>
      <c r="C280" s="5">
        <v>-3.3057851239669498</v>
      </c>
      <c r="D280" s="5">
        <v>9.2485549132948002</v>
      </c>
      <c r="E280" s="5">
        <v>3.8461538461538498</v>
      </c>
      <c r="G280" s="13">
        <v>11.235955056179799</v>
      </c>
      <c r="H280" s="5">
        <v>0</v>
      </c>
      <c r="I280" s="5">
        <v>29.411764705882401</v>
      </c>
      <c r="J280" s="5">
        <v>22.9166666666667</v>
      </c>
      <c r="L280" s="13">
        <v>14.893617021276601</v>
      </c>
      <c r="M280" s="5">
        <v>2.6845637583892699</v>
      </c>
      <c r="N280" s="5">
        <v>-3.4246575342465699</v>
      </c>
      <c r="O280" s="5">
        <v>-28.358208955223901</v>
      </c>
      <c r="S280" s="5"/>
      <c r="T280" s="5"/>
      <c r="V280" s="13">
        <v>-100</v>
      </c>
      <c r="W280" s="5">
        <v>93.3333333333333</v>
      </c>
      <c r="X280" s="5">
        <v>-100</v>
      </c>
      <c r="Y280" s="5">
        <v>-100</v>
      </c>
      <c r="AA280" s="13">
        <v>-32.258064516128997</v>
      </c>
      <c r="AB280" s="5">
        <v>-2.32558139534884</v>
      </c>
      <c r="AC280" s="5">
        <v>-5.0251256281407004</v>
      </c>
      <c r="AD280" s="5">
        <v>-5.2631578947368398</v>
      </c>
      <c r="AF280" s="13">
        <v>16.981132075471699</v>
      </c>
      <c r="AG280" s="5">
        <v>-8.1632653061224492</v>
      </c>
      <c r="AH280" s="5">
        <v>25.242718446601899</v>
      </c>
      <c r="AI280" s="5">
        <v>-5.4347826086956603</v>
      </c>
      <c r="AK280" s="13">
        <v>2.0833333333333299</v>
      </c>
      <c r="AL280" s="5">
        <v>-6.1068702290076304</v>
      </c>
      <c r="AM280" s="5">
        <v>-16.5562913907285</v>
      </c>
      <c r="AN280" s="5">
        <v>-6.7357512953367804</v>
      </c>
      <c r="AP280" s="13">
        <v>25.806451612903199</v>
      </c>
      <c r="AQ280" s="5">
        <v>-1.72413793103448</v>
      </c>
      <c r="AR280" s="5">
        <v>8.4507042253521103</v>
      </c>
      <c r="AS280" s="5">
        <v>0.39840637450198602</v>
      </c>
      <c r="AU280" s="13">
        <v>-3.9325842696629301</v>
      </c>
      <c r="AV280" s="5">
        <v>-0.826446280991741</v>
      </c>
      <c r="AW280" s="5">
        <v>-8.0402010050251196</v>
      </c>
      <c r="AX280" s="5">
        <v>-15.8163265306122</v>
      </c>
    </row>
    <row r="281" spans="1:51" x14ac:dyDescent="0.3">
      <c r="A281" s="28">
        <v>8340</v>
      </c>
      <c r="B281" s="13">
        <v>36.734693877551003</v>
      </c>
      <c r="C281" s="5">
        <v>-3.3057851239669498</v>
      </c>
      <c r="D281" s="5">
        <v>9.2485549132948002</v>
      </c>
      <c r="E281" s="5">
        <v>5.1282051282051304</v>
      </c>
      <c r="G281" s="13">
        <v>7.8651685393258397</v>
      </c>
      <c r="H281" s="5">
        <v>0</v>
      </c>
      <c r="I281" s="5">
        <v>26.470588235294102</v>
      </c>
      <c r="J281" s="5">
        <v>20.8333333333333</v>
      </c>
      <c r="L281" s="13">
        <v>17.021276595744698</v>
      </c>
      <c r="M281" s="5">
        <v>2.6845637583892699</v>
      </c>
      <c r="N281" s="5">
        <v>-1.3698630136986301</v>
      </c>
      <c r="O281" s="5">
        <v>-10.4477611940298</v>
      </c>
      <c r="V281" s="13">
        <v>-100</v>
      </c>
      <c r="W281" s="5">
        <v>97.7777777777778</v>
      </c>
      <c r="X281" s="5">
        <v>-100</v>
      </c>
      <c r="Y281" s="5">
        <v>-100</v>
      </c>
      <c r="AA281" s="13">
        <v>-32.258064516128997</v>
      </c>
      <c r="AB281" s="5">
        <v>-2.32558139534884</v>
      </c>
      <c r="AC281" s="5">
        <v>-5.0251256281407004</v>
      </c>
      <c r="AD281" s="5">
        <v>-5.2631578947368398</v>
      </c>
      <c r="AF281" s="13">
        <v>16.981132075471699</v>
      </c>
      <c r="AG281" s="5">
        <v>-8.1632653061224492</v>
      </c>
      <c r="AH281" s="5">
        <v>22.330097087378601</v>
      </c>
      <c r="AI281" s="5">
        <v>-8.6956521739130501</v>
      </c>
      <c r="AK281" s="13">
        <v>2.0833333333333299</v>
      </c>
      <c r="AL281" s="5">
        <v>-6.1068702290076304</v>
      </c>
      <c r="AM281" s="5">
        <v>-16.5562913907285</v>
      </c>
      <c r="AN281" s="5">
        <v>-20.7253886010363</v>
      </c>
      <c r="AP281" s="13">
        <v>25.806451612903199</v>
      </c>
      <c r="AQ281" s="5">
        <v>-1.72413793103448</v>
      </c>
      <c r="AR281" s="5">
        <v>9.8591549295774605</v>
      </c>
      <c r="AS281" s="5">
        <v>1.5936254980079601</v>
      </c>
      <c r="AU281" s="13">
        <v>-7.3033707865168598</v>
      </c>
      <c r="AV281" s="5">
        <v>-3.3057851239669498</v>
      </c>
      <c r="AW281" s="5">
        <v>-2.0100502512562701</v>
      </c>
      <c r="AX281" s="5">
        <v>-11.2244897959184</v>
      </c>
      <c r="AY281" s="34" t="s">
        <v>51</v>
      </c>
    </row>
    <row r="282" spans="1:51" x14ac:dyDescent="0.3">
      <c r="A282" s="28">
        <v>8370</v>
      </c>
      <c r="B282" s="13">
        <v>34.6938775510204</v>
      </c>
      <c r="C282" s="5">
        <v>-3.3057851239669498</v>
      </c>
      <c r="D282" s="5">
        <v>9.2485549132948002</v>
      </c>
      <c r="E282" s="5">
        <v>5.1282051282051304</v>
      </c>
      <c r="G282" s="13">
        <v>7.8651685393258397</v>
      </c>
      <c r="H282" s="5">
        <v>0</v>
      </c>
      <c r="I282" s="5">
        <v>26.470588235294102</v>
      </c>
      <c r="J282" s="5">
        <v>20.8333333333333</v>
      </c>
      <c r="L282" s="13">
        <v>19.148936170212799</v>
      </c>
      <c r="M282" s="5">
        <v>2.6845637583892699</v>
      </c>
      <c r="N282" s="5">
        <v>0.68493150684932003</v>
      </c>
      <c r="O282" s="5">
        <v>2.9850746268656798</v>
      </c>
      <c r="V282" s="13">
        <v>-100</v>
      </c>
      <c r="W282" s="5">
        <v>102.222222222222</v>
      </c>
      <c r="X282" s="5">
        <v>-100</v>
      </c>
      <c r="Y282" s="5">
        <v>-100</v>
      </c>
      <c r="AA282" s="13">
        <v>-32.258064516128997</v>
      </c>
      <c r="AB282" s="5">
        <v>-2.32558139534884</v>
      </c>
      <c r="AC282" s="5">
        <v>-3.5175879396984899</v>
      </c>
      <c r="AD282" s="5">
        <v>-5.2631578947368398</v>
      </c>
      <c r="AF282" s="13">
        <v>13.207547169811299</v>
      </c>
      <c r="AG282" s="5">
        <v>-6.12244897959184</v>
      </c>
      <c r="AH282" s="5">
        <v>22.330097087378601</v>
      </c>
      <c r="AI282" s="5">
        <v>-8.6956521739130501</v>
      </c>
      <c r="AK282" s="13">
        <v>4.1666666666666696</v>
      </c>
      <c r="AL282" s="5">
        <v>-6.1068702290076304</v>
      </c>
      <c r="AM282" s="5">
        <v>-16.5562913907285</v>
      </c>
      <c r="AN282" s="5">
        <v>-12.9533678756477</v>
      </c>
      <c r="AP282" s="13">
        <v>24.423963133640601</v>
      </c>
      <c r="AQ282" s="5">
        <v>-1.72413793103448</v>
      </c>
      <c r="AR282" s="5">
        <v>9.8591549295774605</v>
      </c>
      <c r="AS282" s="5">
        <v>1.5936254980079601</v>
      </c>
      <c r="AU282" s="13">
        <v>-8.9887640449438209</v>
      </c>
      <c r="AV282" s="5">
        <v>-3.3057851239669498</v>
      </c>
      <c r="AW282" s="5">
        <v>-0.50251256281406298</v>
      </c>
      <c r="AX282" s="5">
        <v>-9.6938775510203996</v>
      </c>
    </row>
    <row r="283" spans="1:51" x14ac:dyDescent="0.3">
      <c r="A283" s="28">
        <v>8400</v>
      </c>
      <c r="B283" s="13">
        <v>26.530612244897998</v>
      </c>
      <c r="C283" s="5">
        <v>-0.826446280991741</v>
      </c>
      <c r="D283" s="5">
        <v>2.3121387283237</v>
      </c>
      <c r="E283" s="5">
        <v>2.5641025641025599</v>
      </c>
      <c r="G283" s="13">
        <v>11.235955056179799</v>
      </c>
      <c r="H283" s="5">
        <v>0</v>
      </c>
      <c r="I283" s="5">
        <v>26.470588235294102</v>
      </c>
      <c r="J283" s="5">
        <v>22.9166666666667</v>
      </c>
      <c r="L283" s="13">
        <v>21.2765957446809</v>
      </c>
      <c r="M283" s="5">
        <v>0.67114093959732002</v>
      </c>
      <c r="N283" s="5">
        <v>2.7397260273972699</v>
      </c>
      <c r="O283" s="5">
        <v>9.70149253731344</v>
      </c>
      <c r="V283" s="13">
        <v>-98.314606741573002</v>
      </c>
      <c r="W283" s="5">
        <v>106.666666666667</v>
      </c>
      <c r="X283" s="5">
        <v>-100</v>
      </c>
      <c r="Y283" s="5">
        <v>-100</v>
      </c>
      <c r="AA283" s="13">
        <v>-32.258064516128997</v>
      </c>
      <c r="AB283" s="5">
        <v>-2.32558139534884</v>
      </c>
      <c r="AC283" s="5">
        <v>-3.5175879396984899</v>
      </c>
      <c r="AD283" s="5">
        <v>-3.9473684210526301</v>
      </c>
      <c r="AF283" s="13">
        <v>9.4339622641509404</v>
      </c>
      <c r="AG283" s="5">
        <v>-6.12244897959184</v>
      </c>
      <c r="AH283" s="5">
        <v>25.242718446601899</v>
      </c>
      <c r="AI283" s="5">
        <v>-7.0652173913043503</v>
      </c>
      <c r="AK283" s="13">
        <v>10.4166666666667</v>
      </c>
      <c r="AL283" s="5">
        <v>-6.1068702290076304</v>
      </c>
      <c r="AM283" s="5">
        <v>-8.6092715231788102</v>
      </c>
      <c r="AN283" s="5">
        <v>-6.7357512953367804</v>
      </c>
      <c r="AP283" s="13">
        <v>24.423963133640601</v>
      </c>
      <c r="AQ283" s="5">
        <v>-1.72413793103448</v>
      </c>
      <c r="AR283" s="5">
        <v>9.8591549295774605</v>
      </c>
      <c r="AS283" s="5">
        <v>1.5936254980079601</v>
      </c>
      <c r="AU283" s="13">
        <v>-8.9887640449438209</v>
      </c>
      <c r="AV283" s="5">
        <v>-3.3057851239669498</v>
      </c>
      <c r="AW283" s="5">
        <v>-6.5326633165829104</v>
      </c>
      <c r="AX283" s="5">
        <v>-15.8163265306122</v>
      </c>
    </row>
    <row r="284" spans="1:51" x14ac:dyDescent="0.3">
      <c r="A284" s="28">
        <v>8430</v>
      </c>
      <c r="B284" s="13">
        <v>26.530612244897998</v>
      </c>
      <c r="C284" s="5">
        <v>-0.826446280991741</v>
      </c>
      <c r="D284" s="5">
        <v>4.0462427745664797</v>
      </c>
      <c r="E284" s="5">
        <v>2.5641025641025599</v>
      </c>
      <c r="G284" s="13">
        <v>11.235955056179799</v>
      </c>
      <c r="H284" s="5">
        <v>0</v>
      </c>
      <c r="I284" s="5">
        <v>26.470588235294102</v>
      </c>
      <c r="J284" s="5">
        <v>22.9166666666667</v>
      </c>
      <c r="L284" s="13">
        <v>23.404255319148898</v>
      </c>
      <c r="M284" s="5">
        <v>0.67114093959732002</v>
      </c>
      <c r="N284" s="5">
        <v>0.68493150684932003</v>
      </c>
      <c r="O284" s="5">
        <v>7.46268656716419</v>
      </c>
      <c r="V284" s="13">
        <v>-100</v>
      </c>
      <c r="W284" s="5">
        <v>111.111111111111</v>
      </c>
      <c r="X284" s="5">
        <v>-100</v>
      </c>
      <c r="Y284" s="5">
        <v>-100</v>
      </c>
      <c r="AA284" s="13">
        <v>-27.419354838709701</v>
      </c>
      <c r="AB284" s="5">
        <v>-2.32558139534884</v>
      </c>
      <c r="AC284" s="5">
        <v>-2.0100502512562701</v>
      </c>
      <c r="AD284" s="5">
        <v>-3.9473684210526301</v>
      </c>
      <c r="AF284" s="13">
        <v>11.320754716981099</v>
      </c>
      <c r="AG284" s="5">
        <v>-8.1632653061224492</v>
      </c>
      <c r="AH284" s="5">
        <v>20.873786407767</v>
      </c>
      <c r="AI284" s="5">
        <v>-8.6956521739130501</v>
      </c>
      <c r="AK284" s="13">
        <v>12.5</v>
      </c>
      <c r="AL284" s="5">
        <v>-6.1068702290076304</v>
      </c>
      <c r="AM284" s="5">
        <v>-8.6092715231788102</v>
      </c>
      <c r="AN284" s="5">
        <v>-3.6269430051813401</v>
      </c>
      <c r="AP284" s="13">
        <v>25.806451612903199</v>
      </c>
      <c r="AQ284" s="5">
        <v>-1.72413793103448</v>
      </c>
      <c r="AR284" s="5">
        <v>9.8591549295774605</v>
      </c>
      <c r="AS284" s="5">
        <v>1.5936254980079601</v>
      </c>
      <c r="AU284" s="13">
        <v>-12.3595505617978</v>
      </c>
      <c r="AV284" s="5">
        <v>-3.3057851239669498</v>
      </c>
      <c r="AW284" s="5">
        <v>-5.0251256281407004</v>
      </c>
      <c r="AX284" s="5">
        <v>-15.8163265306122</v>
      </c>
    </row>
    <row r="285" spans="1:51" x14ac:dyDescent="0.3">
      <c r="A285" s="28">
        <v>8460</v>
      </c>
      <c r="B285" s="13">
        <v>26.530612244897998</v>
      </c>
      <c r="C285" s="5">
        <v>-0.826446280991741</v>
      </c>
      <c r="D285" s="5">
        <v>5.7803468208092497</v>
      </c>
      <c r="E285" s="5">
        <v>2.5641025641025599</v>
      </c>
      <c r="G285" s="13">
        <v>11.235955056179799</v>
      </c>
      <c r="H285" s="5">
        <v>0</v>
      </c>
      <c r="I285" s="5">
        <v>29.411764705882401</v>
      </c>
      <c r="J285" s="5">
        <v>22.9166666666667</v>
      </c>
      <c r="L285" s="13">
        <v>27.659574468085101</v>
      </c>
      <c r="M285" s="5">
        <v>-1.34228187919463</v>
      </c>
      <c r="N285" s="5">
        <v>-1.3698630136986301</v>
      </c>
      <c r="O285" s="5">
        <v>5.2238805970149302</v>
      </c>
      <c r="V285" s="13">
        <v>-100</v>
      </c>
      <c r="W285" s="5">
        <v>115.555555555556</v>
      </c>
      <c r="X285" s="5">
        <v>-100</v>
      </c>
      <c r="Y285" s="5">
        <v>-100</v>
      </c>
      <c r="AA285" s="13">
        <v>-27.419354838709701</v>
      </c>
      <c r="AB285" s="5">
        <v>-2.32558139534884</v>
      </c>
      <c r="AC285" s="5">
        <v>-2.0100502512562701</v>
      </c>
      <c r="AD285" s="5">
        <v>-3.9473684210526301</v>
      </c>
      <c r="AF285" s="13">
        <v>9.4339622641509404</v>
      </c>
      <c r="AG285" s="5">
        <v>-6.12244897959184</v>
      </c>
      <c r="AH285" s="5">
        <v>16.504854368932001</v>
      </c>
      <c r="AI285" s="5">
        <v>-13.586956521739101</v>
      </c>
      <c r="AK285" s="13">
        <v>10.4166666666667</v>
      </c>
      <c r="AL285" s="5">
        <v>-6.1068702290076304</v>
      </c>
      <c r="AM285" s="5">
        <v>-4.6357615894039803</v>
      </c>
      <c r="AN285" s="5">
        <v>-0.51813471502589903</v>
      </c>
      <c r="AP285" s="13">
        <v>25.806451612903199</v>
      </c>
      <c r="AQ285" s="5">
        <v>-1.72413793103448</v>
      </c>
      <c r="AR285" s="5">
        <v>9.8591549295774605</v>
      </c>
      <c r="AS285" s="5">
        <v>0.39840637450198602</v>
      </c>
      <c r="AU285" s="13">
        <v>-7.3033707865168598</v>
      </c>
      <c r="AV285" s="5">
        <v>-0.826446280991741</v>
      </c>
      <c r="AW285" s="5">
        <v>2.51256281407036</v>
      </c>
      <c r="AX285" s="5">
        <v>-6.6326530612244801</v>
      </c>
    </row>
    <row r="286" spans="1:51" x14ac:dyDescent="0.3">
      <c r="A286" s="28">
        <v>8490</v>
      </c>
      <c r="B286" s="13">
        <v>30.612244897959201</v>
      </c>
      <c r="C286" s="5">
        <v>-0.826446280991741</v>
      </c>
      <c r="D286" s="5">
        <v>9.2485549132948002</v>
      </c>
      <c r="E286" s="5">
        <v>3.8461538461538498</v>
      </c>
      <c r="G286" s="13">
        <v>11.235955056179799</v>
      </c>
      <c r="H286" s="5">
        <v>0</v>
      </c>
      <c r="I286" s="5">
        <v>29.411764705882401</v>
      </c>
      <c r="J286" s="5">
        <v>20.8333333333333</v>
      </c>
      <c r="L286" s="13">
        <v>25.531914893617</v>
      </c>
      <c r="M286" s="5">
        <v>-1.34228187919463</v>
      </c>
      <c r="N286" s="5">
        <v>-1.3698630136986301</v>
      </c>
      <c r="O286" s="5">
        <v>7.46268656716419</v>
      </c>
      <c r="V286" s="13">
        <v>-100</v>
      </c>
      <c r="W286" s="5">
        <v>120</v>
      </c>
      <c r="X286" s="5">
        <v>-100</v>
      </c>
      <c r="Y286" s="5">
        <v>-100</v>
      </c>
      <c r="AA286" s="13">
        <v>-27.419354838709701</v>
      </c>
      <c r="AB286" s="5">
        <v>-2.32558139534884</v>
      </c>
      <c r="AC286" s="5">
        <v>-2.0100502512562701</v>
      </c>
      <c r="AD286" s="5">
        <v>-2.6315789473684199</v>
      </c>
      <c r="AF286" s="13">
        <v>7.5471698113207601</v>
      </c>
      <c r="AG286" s="5">
        <v>-6.12244897959184</v>
      </c>
      <c r="AH286" s="5">
        <v>17.961165048543702</v>
      </c>
      <c r="AI286" s="5">
        <v>-15.2173913043478</v>
      </c>
      <c r="AK286" s="13">
        <v>12.5</v>
      </c>
      <c r="AL286" s="5">
        <v>-6.1068702290076304</v>
      </c>
      <c r="AM286" s="5">
        <v>-4.6357615894039803</v>
      </c>
      <c r="AN286" s="5">
        <v>-0.51813471502589903</v>
      </c>
      <c r="AP286" s="13">
        <v>24.423963133640601</v>
      </c>
      <c r="AQ286" s="5">
        <v>0.86206896551724799</v>
      </c>
      <c r="AR286" s="5">
        <v>8.4507042253521103</v>
      </c>
      <c r="AS286" s="5">
        <v>0.39840637450198602</v>
      </c>
      <c r="AU286" s="13">
        <v>-2.2471910112359601</v>
      </c>
      <c r="AV286" s="5">
        <v>-3.3057851239669498</v>
      </c>
      <c r="AW286" s="5">
        <v>7.0351758793969896</v>
      </c>
      <c r="AX286" s="5">
        <v>-2.0408163265306101</v>
      </c>
    </row>
    <row r="287" spans="1:51" x14ac:dyDescent="0.3">
      <c r="A287" s="28">
        <v>8520</v>
      </c>
      <c r="B287" s="13">
        <v>34.6938775510204</v>
      </c>
      <c r="C287" s="5">
        <v>-0.826446280991741</v>
      </c>
      <c r="D287" s="5">
        <v>10.9826589595376</v>
      </c>
      <c r="E287" s="5">
        <v>3.8461538461538498</v>
      </c>
      <c r="G287" s="13">
        <v>11.235955056179799</v>
      </c>
      <c r="H287" s="5">
        <v>0</v>
      </c>
      <c r="I287" s="5">
        <v>29.411764705882401</v>
      </c>
      <c r="J287" s="5">
        <v>22.9166666666667</v>
      </c>
      <c r="L287" s="13">
        <v>21.2765957446809</v>
      </c>
      <c r="M287" s="5">
        <v>0.67114093959732002</v>
      </c>
      <c r="N287" s="5">
        <v>2.7397260273972699</v>
      </c>
      <c r="O287" s="5">
        <v>14.179104477611901</v>
      </c>
      <c r="V287" s="13">
        <v>-100</v>
      </c>
      <c r="W287" s="5">
        <v>124.444444444444</v>
      </c>
      <c r="X287" s="5">
        <v>-100</v>
      </c>
      <c r="Y287" s="5">
        <v>-100</v>
      </c>
      <c r="AA287" s="13">
        <v>-32.258064516128997</v>
      </c>
      <c r="AB287" s="5">
        <v>-4.65116279069768</v>
      </c>
      <c r="AC287" s="5">
        <v>-2.0100502512562701</v>
      </c>
      <c r="AD287" s="5">
        <v>-2.6315789473684199</v>
      </c>
      <c r="AF287" s="13">
        <v>5.6603773584905701</v>
      </c>
      <c r="AG287" s="5">
        <v>-6.12244897959184</v>
      </c>
      <c r="AH287" s="5">
        <v>19.417475728155299</v>
      </c>
      <c r="AI287" s="5">
        <v>-13.586956521739101</v>
      </c>
      <c r="AK287" s="13">
        <v>16.6666666666667</v>
      </c>
      <c r="AL287" s="5">
        <v>-8.3969465648854893</v>
      </c>
      <c r="AM287" s="5">
        <v>1.32450331125827</v>
      </c>
      <c r="AN287" s="5">
        <v>2.5906735751295402</v>
      </c>
      <c r="AP287" s="13">
        <v>24.423963133640601</v>
      </c>
      <c r="AQ287" s="5">
        <v>0.86206896551724799</v>
      </c>
      <c r="AR287" s="5">
        <v>11.2676056338028</v>
      </c>
      <c r="AS287" s="5">
        <v>1.5936254980079601</v>
      </c>
      <c r="AU287" s="13">
        <v>-8.9887640449438209</v>
      </c>
      <c r="AV287" s="5">
        <v>-3.3057851239669498</v>
      </c>
      <c r="AW287" s="5">
        <v>-5.0251256281407004</v>
      </c>
      <c r="AX287" s="5">
        <v>-14.285714285714301</v>
      </c>
    </row>
    <row r="288" spans="1:51" x14ac:dyDescent="0.3">
      <c r="A288" s="28">
        <v>8550</v>
      </c>
      <c r="B288" s="13">
        <v>36.734693877551003</v>
      </c>
      <c r="C288" s="5">
        <v>-3.3057851239669498</v>
      </c>
      <c r="D288" s="5">
        <v>9.2485549132948002</v>
      </c>
      <c r="E288" s="5">
        <v>5.1282051282051304</v>
      </c>
      <c r="G288" s="13">
        <v>7.8651685393258397</v>
      </c>
      <c r="H288" s="5">
        <v>2.0833333333333299</v>
      </c>
      <c r="I288" s="5">
        <v>26.470588235294102</v>
      </c>
      <c r="J288" s="5">
        <v>20.8333333333333</v>
      </c>
      <c r="L288" s="13">
        <v>21.2765957446809</v>
      </c>
      <c r="M288" s="5">
        <v>0.67114093959732002</v>
      </c>
      <c r="N288" s="5">
        <v>8.9041095890411004</v>
      </c>
      <c r="O288" s="5">
        <v>20.8955223880597</v>
      </c>
      <c r="V288" s="13">
        <v>-100</v>
      </c>
      <c r="W288" s="5">
        <v>128.888888888889</v>
      </c>
      <c r="X288" s="5">
        <v>-100</v>
      </c>
      <c r="Y288" s="5">
        <v>-100</v>
      </c>
      <c r="AA288" s="13">
        <v>-27.419354838709701</v>
      </c>
      <c r="AB288" s="5">
        <v>-4.65116279069768</v>
      </c>
      <c r="AC288" s="5">
        <v>2.51256281407036</v>
      </c>
      <c r="AD288" s="5">
        <v>1.31578947368421</v>
      </c>
      <c r="AF288" s="13">
        <v>7.5471698113207601</v>
      </c>
      <c r="AG288" s="5">
        <v>-6.12244897959184</v>
      </c>
      <c r="AH288" s="5">
        <v>20.873786407767</v>
      </c>
      <c r="AI288" s="5">
        <v>-11.9565217391304</v>
      </c>
      <c r="AK288" s="13">
        <v>22.9166666666667</v>
      </c>
      <c r="AL288" s="5">
        <v>-8.3969465648854893</v>
      </c>
      <c r="AM288" s="5">
        <v>9.2715231788079393</v>
      </c>
      <c r="AN288" s="5">
        <v>7.2538860103626996</v>
      </c>
      <c r="AP288" s="13">
        <v>24.423963133640601</v>
      </c>
      <c r="AQ288" s="5">
        <v>-1.72413793103448</v>
      </c>
      <c r="AR288" s="5">
        <v>9.8591549295774605</v>
      </c>
      <c r="AS288" s="5">
        <v>0.39840637450198602</v>
      </c>
      <c r="AU288" s="13">
        <v>-3.9325842696629301</v>
      </c>
      <c r="AV288" s="5">
        <v>-3.3057851239669498</v>
      </c>
      <c r="AW288" s="5">
        <v>5.5276381909547796</v>
      </c>
      <c r="AX288" s="5">
        <v>-2.0408163265306101</v>
      </c>
    </row>
    <row r="289" spans="1:50" x14ac:dyDescent="0.3">
      <c r="A289" s="28">
        <v>8580</v>
      </c>
      <c r="B289" s="13">
        <v>36.734693877551003</v>
      </c>
      <c r="C289" s="5">
        <v>-3.3057851239669498</v>
      </c>
      <c r="D289" s="5">
        <v>9.2485549132948002</v>
      </c>
      <c r="E289" s="5">
        <v>5.1282051282051304</v>
      </c>
      <c r="G289" s="13">
        <v>7.8651685393258397</v>
      </c>
      <c r="H289" s="5">
        <v>2.0833333333333299</v>
      </c>
      <c r="I289" s="5">
        <v>32.352941176470601</v>
      </c>
      <c r="J289" s="5">
        <v>25</v>
      </c>
      <c r="L289" s="13">
        <v>25.531914893617</v>
      </c>
      <c r="M289" s="5">
        <v>-1.34228187919463</v>
      </c>
      <c r="N289" s="5">
        <v>6.8493150684931603</v>
      </c>
      <c r="O289" s="5">
        <v>16.417910447761201</v>
      </c>
      <c r="V289" s="13">
        <v>-100</v>
      </c>
      <c r="W289" s="5">
        <v>133.333333333333</v>
      </c>
      <c r="X289" s="5">
        <v>-100</v>
      </c>
      <c r="Y289" s="5">
        <v>-100</v>
      </c>
      <c r="AA289" s="13">
        <v>-27.419354838709701</v>
      </c>
      <c r="AB289" s="5">
        <v>-4.65116279069768</v>
      </c>
      <c r="AC289" s="5">
        <v>1.0050251256281499</v>
      </c>
      <c r="AD289" s="5">
        <v>0</v>
      </c>
      <c r="AF289" s="13">
        <v>7.5471698113207601</v>
      </c>
      <c r="AG289" s="5">
        <v>-6.12244897959184</v>
      </c>
      <c r="AH289" s="5">
        <v>20.873786407767</v>
      </c>
      <c r="AI289" s="5">
        <v>-11.9565217391304</v>
      </c>
      <c r="AK289" s="13">
        <v>18.75</v>
      </c>
      <c r="AL289" s="5">
        <v>-8.3969465648854893</v>
      </c>
      <c r="AM289" s="5">
        <v>7.2847682119205297</v>
      </c>
      <c r="AN289" s="5">
        <v>7.2538860103626996</v>
      </c>
      <c r="AP289" s="13">
        <v>24.423963133640601</v>
      </c>
      <c r="AQ289" s="5">
        <v>-1.72413793103448</v>
      </c>
      <c r="AR289" s="5">
        <v>11.2676056338028</v>
      </c>
      <c r="AS289" s="5">
        <v>1.5936254980079601</v>
      </c>
      <c r="AU289" s="13">
        <v>-3.9325842696629301</v>
      </c>
      <c r="AV289" s="5">
        <v>-5.7851239669421499</v>
      </c>
      <c r="AW289" s="5">
        <v>7.0351758793969896</v>
      </c>
      <c r="AX289" s="5">
        <v>-0.51020408163264597</v>
      </c>
    </row>
    <row r="290" spans="1:50" x14ac:dyDescent="0.3">
      <c r="A290" s="28">
        <v>8610</v>
      </c>
      <c r="B290" s="13">
        <v>36.734693877551003</v>
      </c>
      <c r="C290" s="5">
        <v>-3.3057851239669498</v>
      </c>
      <c r="D290" s="5">
        <v>10.9826589595376</v>
      </c>
      <c r="E290" s="5">
        <v>6.4102564102564097</v>
      </c>
      <c r="G290" s="13">
        <v>7.8651685393258397</v>
      </c>
      <c r="H290" s="5">
        <v>2.0833333333333299</v>
      </c>
      <c r="I290" s="5">
        <v>29.411764705882401</v>
      </c>
      <c r="J290" s="5">
        <v>22.9166666666667</v>
      </c>
      <c r="L290" s="13">
        <v>29.787234042553202</v>
      </c>
      <c r="M290" s="5">
        <v>-1.34228187919463</v>
      </c>
      <c r="N290" s="5">
        <v>6.8493150684931603</v>
      </c>
      <c r="O290" s="5">
        <v>18.656716417910499</v>
      </c>
      <c r="V290" s="13">
        <v>-100</v>
      </c>
      <c r="W290" s="5">
        <v>135.555555555556</v>
      </c>
      <c r="X290" s="5">
        <v>-100</v>
      </c>
      <c r="Y290" s="5">
        <v>-100</v>
      </c>
      <c r="AA290" s="13">
        <v>-22.580645161290299</v>
      </c>
      <c r="AB290" s="5">
        <v>-4.65116279069768</v>
      </c>
      <c r="AC290" s="5">
        <v>2.51256281407036</v>
      </c>
      <c r="AD290" s="5">
        <v>0</v>
      </c>
      <c r="AF290" s="13">
        <v>7.5471698113207601</v>
      </c>
      <c r="AG290" s="5">
        <v>-6.12244897959184</v>
      </c>
      <c r="AH290" s="5">
        <v>25.242718446601899</v>
      </c>
      <c r="AI290" s="5">
        <v>-8.6956521739130501</v>
      </c>
      <c r="AK290" s="13">
        <v>10.4166666666667</v>
      </c>
      <c r="AL290" s="5">
        <v>-6.1068702290076304</v>
      </c>
      <c r="AM290" s="5">
        <v>-0.66225165562914401</v>
      </c>
      <c r="AN290" s="5">
        <v>-0.51813471502589903</v>
      </c>
      <c r="AP290" s="13">
        <v>25.806451612903199</v>
      </c>
      <c r="AQ290" s="5">
        <v>-1.72413793103448</v>
      </c>
      <c r="AR290" s="5">
        <v>12.6760563380282</v>
      </c>
      <c r="AS290" s="5">
        <v>3.9840637450199101</v>
      </c>
      <c r="AU290" s="13">
        <v>-3.9325842696629301</v>
      </c>
      <c r="AV290" s="5">
        <v>-3.3057851239669498</v>
      </c>
      <c r="AW290" s="5">
        <v>4.0201005025125696</v>
      </c>
      <c r="AX290" s="5">
        <v>-5.1020408163265198</v>
      </c>
    </row>
    <row r="291" spans="1:50" x14ac:dyDescent="0.3">
      <c r="A291" s="28">
        <v>8640</v>
      </c>
      <c r="B291" s="13">
        <v>38.775510204081598</v>
      </c>
      <c r="C291" s="5">
        <v>-5.7851239669421499</v>
      </c>
      <c r="D291" s="5">
        <v>12.7167630057804</v>
      </c>
      <c r="E291" s="5">
        <v>7.6923076923076898</v>
      </c>
      <c r="G291" s="13">
        <v>4.4943820224719104</v>
      </c>
      <c r="H291" s="5">
        <v>2.0833333333333299</v>
      </c>
      <c r="I291" s="5">
        <v>26.470588235294102</v>
      </c>
      <c r="J291" s="5">
        <v>22.9166666666667</v>
      </c>
      <c r="L291" s="13">
        <v>27.659574468085101</v>
      </c>
      <c r="M291" s="5">
        <v>-1.34228187919463</v>
      </c>
      <c r="N291" s="5">
        <v>6.8493150684931603</v>
      </c>
      <c r="O291" s="5">
        <v>20.8955223880597</v>
      </c>
      <c r="V291" s="13">
        <v>-100</v>
      </c>
      <c r="W291" s="5">
        <v>140</v>
      </c>
      <c r="X291" s="5">
        <v>-100</v>
      </c>
      <c r="Y291" s="5">
        <v>-100</v>
      </c>
      <c r="Z291" s="34" t="s">
        <v>52</v>
      </c>
      <c r="AA291" s="13">
        <v>-22.580645161290299</v>
      </c>
      <c r="AB291" s="5">
        <v>-2.32558139534884</v>
      </c>
      <c r="AC291" s="5">
        <v>2.51256281407036</v>
      </c>
      <c r="AD291" s="5">
        <v>1.31578947368421</v>
      </c>
      <c r="AF291" s="13">
        <v>11.320754716981099</v>
      </c>
      <c r="AG291" s="5">
        <v>-6.12244897959184</v>
      </c>
      <c r="AH291" s="5">
        <v>25.242718446601899</v>
      </c>
      <c r="AI291" s="5">
        <v>-8.6956521739130501</v>
      </c>
      <c r="AK291" s="13">
        <v>8.3333333333333304</v>
      </c>
      <c r="AL291" s="5">
        <v>-6.1068702290076304</v>
      </c>
      <c r="AM291" s="5">
        <v>-4.6357615894039803</v>
      </c>
      <c r="AN291" s="5">
        <v>-3.6269430051813401</v>
      </c>
      <c r="AP291" s="13">
        <v>28.571428571428601</v>
      </c>
      <c r="AQ291" s="5">
        <v>-4.3103448275862002</v>
      </c>
      <c r="AR291" s="5">
        <v>12.6760563380282</v>
      </c>
      <c r="AS291" s="5">
        <v>1.5936254980079601</v>
      </c>
      <c r="AU291" s="13">
        <v>-2.2471910112359601</v>
      </c>
      <c r="AV291" s="5">
        <v>-3.3057851239669498</v>
      </c>
      <c r="AW291" s="5">
        <v>5.5276381909547796</v>
      </c>
      <c r="AX291" s="5">
        <v>-3.5714285714285601</v>
      </c>
    </row>
    <row r="292" spans="1:50" x14ac:dyDescent="0.3">
      <c r="A292" s="28">
        <v>8670</v>
      </c>
      <c r="B292" s="13">
        <v>38.775510204081598</v>
      </c>
      <c r="C292" s="5">
        <v>-5.7851239669421499</v>
      </c>
      <c r="D292" s="5">
        <v>10.9826589595376</v>
      </c>
      <c r="E292" s="5">
        <v>7.6923076923076898</v>
      </c>
      <c r="G292" s="13">
        <v>4.4943820224719104</v>
      </c>
      <c r="H292" s="5">
        <v>2.0833333333333299</v>
      </c>
      <c r="I292" s="5">
        <v>26.470588235294102</v>
      </c>
      <c r="J292" s="5">
        <v>22.9166666666667</v>
      </c>
      <c r="L292" s="13">
        <v>25.531914893617</v>
      </c>
      <c r="M292" s="5">
        <v>0.67114093959732002</v>
      </c>
      <c r="N292" s="5">
        <v>13.013698630137</v>
      </c>
      <c r="O292" s="5">
        <v>23.134328358209</v>
      </c>
      <c r="V292" s="13">
        <v>-100</v>
      </c>
      <c r="W292" s="5">
        <v>144.444444444444</v>
      </c>
      <c r="X292" s="5">
        <v>-100</v>
      </c>
      <c r="Y292" s="5">
        <v>-100</v>
      </c>
      <c r="AA292" s="13">
        <v>-17.741935483871</v>
      </c>
      <c r="AB292" s="5">
        <v>-4.65116279069768</v>
      </c>
      <c r="AC292" s="5">
        <v>7.0351758793969896</v>
      </c>
      <c r="AD292" s="5">
        <v>3.9473684210526301</v>
      </c>
      <c r="AF292" s="13">
        <v>13.207547169811299</v>
      </c>
      <c r="AG292" s="5">
        <v>-6.12244897959184</v>
      </c>
      <c r="AH292" s="5">
        <v>29.6116504854369</v>
      </c>
      <c r="AI292" s="5">
        <v>-5.4347826086956603</v>
      </c>
      <c r="AK292" s="13">
        <v>6.25</v>
      </c>
      <c r="AL292" s="5">
        <v>-6.1068702290076304</v>
      </c>
      <c r="AM292" s="5">
        <v>-8.6092715231788102</v>
      </c>
      <c r="AN292" s="5">
        <v>-5.18134715025906</v>
      </c>
      <c r="AP292" s="13">
        <v>25.806451612903199</v>
      </c>
      <c r="AQ292" s="5">
        <v>-4.3103448275862002</v>
      </c>
      <c r="AR292" s="5">
        <v>9.8591549295774605</v>
      </c>
      <c r="AS292" s="5">
        <v>0.39840637450198602</v>
      </c>
      <c r="AU292" s="13">
        <v>2.80898876404494</v>
      </c>
      <c r="AV292" s="5">
        <v>-5.7851239669421499</v>
      </c>
      <c r="AW292" s="5">
        <v>10.050251256281401</v>
      </c>
      <c r="AX292" s="5">
        <v>4.0816326530612299</v>
      </c>
    </row>
    <row r="293" spans="1:50" x14ac:dyDescent="0.3">
      <c r="A293" s="28">
        <v>8700</v>
      </c>
      <c r="B293" s="13">
        <v>36.734693877551003</v>
      </c>
      <c r="C293" s="5">
        <v>-5.7851239669421499</v>
      </c>
      <c r="D293" s="5">
        <v>5.7803468208092497</v>
      </c>
      <c r="E293" s="5">
        <v>7.6923076923076898</v>
      </c>
      <c r="G293" s="13">
        <v>4.4943820224719104</v>
      </c>
      <c r="H293" s="5">
        <v>2.0833333333333299</v>
      </c>
      <c r="I293" s="5">
        <v>29.411764705882401</v>
      </c>
      <c r="J293" s="5">
        <v>22.9166666666667</v>
      </c>
      <c r="L293" s="13">
        <v>25.531914893617</v>
      </c>
      <c r="M293" s="5">
        <v>0.67114093959732002</v>
      </c>
      <c r="N293" s="5">
        <v>15.068493150684899</v>
      </c>
      <c r="O293" s="5">
        <v>25.373134328358201</v>
      </c>
      <c r="V293" s="13">
        <v>-100</v>
      </c>
      <c r="W293" s="5">
        <v>148.888888888889</v>
      </c>
      <c r="X293" s="5">
        <v>-100</v>
      </c>
      <c r="Y293" s="5">
        <v>-100</v>
      </c>
      <c r="AA293" s="13">
        <v>-12.9032258064516</v>
      </c>
      <c r="AB293" s="5">
        <v>-4.65116279069768</v>
      </c>
      <c r="AC293" s="5">
        <v>5.5276381909547796</v>
      </c>
      <c r="AD293" s="5">
        <v>3.9473684210526301</v>
      </c>
      <c r="AF293" s="13">
        <v>16.981132075471699</v>
      </c>
      <c r="AG293" s="5">
        <v>-8.1632653061224492</v>
      </c>
      <c r="AH293" s="5">
        <v>17.961165048543702</v>
      </c>
      <c r="AI293" s="5">
        <v>-13.586956521739101</v>
      </c>
      <c r="AK293" s="13">
        <v>6.25</v>
      </c>
      <c r="AL293" s="5">
        <v>-6.1068702290076304</v>
      </c>
      <c r="AM293" s="5">
        <v>-8.6092715231788102</v>
      </c>
      <c r="AN293" s="5">
        <v>-8.2901554404144999</v>
      </c>
      <c r="AP293" s="13">
        <v>24.423963133640601</v>
      </c>
      <c r="AQ293" s="5">
        <v>-1.72413793103448</v>
      </c>
      <c r="AR293" s="5">
        <v>8.4507042253521103</v>
      </c>
      <c r="AS293" s="5">
        <v>0.39840637450198602</v>
      </c>
      <c r="AU293" s="13">
        <v>7.8651685393258397</v>
      </c>
      <c r="AV293" s="5">
        <v>-8.2644628099173598</v>
      </c>
      <c r="AW293" s="5">
        <v>11.557788944723599</v>
      </c>
      <c r="AX293" s="5">
        <v>7.1428571428571503</v>
      </c>
    </row>
    <row r="294" spans="1:50" x14ac:dyDescent="0.3">
      <c r="A294" s="28">
        <v>8730</v>
      </c>
      <c r="B294" s="13">
        <v>34.6938775510204</v>
      </c>
      <c r="C294" s="5">
        <v>-5.7851239669421499</v>
      </c>
      <c r="D294" s="5">
        <v>4.0462427745664797</v>
      </c>
      <c r="E294" s="5">
        <v>6.4102564102564097</v>
      </c>
      <c r="G294" s="13">
        <v>4.4943820224719104</v>
      </c>
      <c r="H294" s="5">
        <v>2.0833333333333299</v>
      </c>
      <c r="I294" s="5">
        <v>29.411764705882401</v>
      </c>
      <c r="J294" s="5">
        <v>22.9166666666667</v>
      </c>
      <c r="L294" s="13">
        <v>29.787234042553202</v>
      </c>
      <c r="M294" s="5">
        <v>-1.34228187919463</v>
      </c>
      <c r="N294" s="5">
        <v>17.123287671232902</v>
      </c>
      <c r="O294" s="5">
        <v>27.611940298507498</v>
      </c>
      <c r="V294" s="13">
        <v>-100</v>
      </c>
      <c r="W294" s="5">
        <v>151.111111111111</v>
      </c>
      <c r="X294" s="5">
        <v>-100</v>
      </c>
      <c r="Y294" s="5">
        <v>-100</v>
      </c>
      <c r="AA294" s="13">
        <v>-12.9032258064516</v>
      </c>
      <c r="AB294" s="5">
        <v>-4.65116279069768</v>
      </c>
      <c r="AC294" s="5">
        <v>4.0201005025125696</v>
      </c>
      <c r="AD294" s="5">
        <v>2.6315789473684199</v>
      </c>
      <c r="AF294" s="13">
        <v>16.981132075471699</v>
      </c>
      <c r="AG294" s="5">
        <v>-8.1632653061224492</v>
      </c>
      <c r="AH294" s="5">
        <v>19.417475728155299</v>
      </c>
      <c r="AI294" s="5">
        <v>-13.586956521739101</v>
      </c>
      <c r="AK294" s="13">
        <v>6.25</v>
      </c>
      <c r="AL294" s="5">
        <v>-6.1068702290076304</v>
      </c>
      <c r="AM294" s="5">
        <v>-6.6225165562913997</v>
      </c>
      <c r="AN294" s="5">
        <v>-6.7357512953367804</v>
      </c>
      <c r="AP294" s="13">
        <v>25.806451612903199</v>
      </c>
      <c r="AQ294" s="5">
        <v>-1.72413793103448</v>
      </c>
      <c r="AR294" s="5">
        <v>12.6760563380282</v>
      </c>
      <c r="AS294" s="5">
        <v>2.78884462151394</v>
      </c>
      <c r="AU294" s="13">
        <v>6.1797752808988697</v>
      </c>
      <c r="AV294" s="5">
        <v>-8.2644628099173598</v>
      </c>
      <c r="AW294" s="5">
        <v>8.5427135678392006</v>
      </c>
      <c r="AX294" s="5">
        <v>4.0816326530612299</v>
      </c>
    </row>
    <row r="295" spans="1:50" x14ac:dyDescent="0.3">
      <c r="A295" s="28">
        <v>8760</v>
      </c>
      <c r="B295" s="13">
        <v>28.571428571428601</v>
      </c>
      <c r="C295" s="5">
        <v>-3.3057851239669498</v>
      </c>
      <c r="D295" s="5">
        <v>0.57803468208092901</v>
      </c>
      <c r="E295" s="5">
        <v>5.1282051282051304</v>
      </c>
      <c r="G295" s="13">
        <v>4.4943820224719104</v>
      </c>
      <c r="H295" s="5">
        <v>2.0833333333333299</v>
      </c>
      <c r="I295" s="5">
        <v>29.411764705882401</v>
      </c>
      <c r="J295" s="5">
        <v>20.8333333333333</v>
      </c>
      <c r="L295" s="13">
        <v>34.042553191489397</v>
      </c>
      <c r="M295" s="5">
        <v>-1.34228187919463</v>
      </c>
      <c r="N295" s="5">
        <v>17.123287671232902</v>
      </c>
      <c r="O295" s="5">
        <v>27.611940298507498</v>
      </c>
      <c r="V295" s="13">
        <v>-98.314606741573002</v>
      </c>
      <c r="W295" s="5">
        <v>155.555555555556</v>
      </c>
      <c r="X295" s="5">
        <v>-100</v>
      </c>
      <c r="Y295" s="5">
        <v>-100</v>
      </c>
      <c r="AA295" s="13">
        <v>-17.741935483871</v>
      </c>
      <c r="AB295" s="5">
        <v>-4.65116279069768</v>
      </c>
      <c r="AC295" s="5">
        <v>1.0050251256281499</v>
      </c>
      <c r="AD295" s="5">
        <v>0</v>
      </c>
      <c r="AF295" s="13">
        <v>9.4339622641509404</v>
      </c>
      <c r="AG295" s="5">
        <v>-6.12244897959184</v>
      </c>
      <c r="AH295" s="5">
        <v>20.873786407767</v>
      </c>
      <c r="AI295" s="5">
        <v>-13.586956521739101</v>
      </c>
      <c r="AK295" s="13">
        <v>6.25</v>
      </c>
      <c r="AL295" s="5">
        <v>-6.1068702290076304</v>
      </c>
      <c r="AM295" s="5">
        <v>-6.6225165562913997</v>
      </c>
      <c r="AN295" s="5">
        <v>-3.6269430051813401</v>
      </c>
      <c r="AP295" s="13">
        <v>27.1889400921659</v>
      </c>
      <c r="AQ295" s="5">
        <v>-1.72413793103448</v>
      </c>
      <c r="AR295" s="5">
        <v>9.8591549295774605</v>
      </c>
      <c r="AS295" s="5">
        <v>-0.79681274900399002</v>
      </c>
      <c r="AU295" s="13">
        <v>1.1235955056179701</v>
      </c>
      <c r="AV295" s="5">
        <v>-8.2644628099173598</v>
      </c>
      <c r="AW295" s="5">
        <v>2.51256281407036</v>
      </c>
      <c r="AX295" s="5">
        <v>-3.5714285714285601</v>
      </c>
    </row>
    <row r="296" spans="1:50" x14ac:dyDescent="0.3">
      <c r="A296" s="28">
        <v>8790</v>
      </c>
      <c r="B296" s="13">
        <v>28.571428571428601</v>
      </c>
      <c r="C296" s="5">
        <v>-3.3057851239669498</v>
      </c>
      <c r="D296" s="5">
        <v>4.0462427745664797</v>
      </c>
      <c r="E296" s="5">
        <v>5.1282051282051304</v>
      </c>
      <c r="G296" s="13">
        <v>4.4943820224719104</v>
      </c>
      <c r="H296" s="5">
        <v>2.0833333333333299</v>
      </c>
      <c r="I296" s="5">
        <v>26.470588235294102</v>
      </c>
      <c r="J296" s="5">
        <v>20.8333333333333</v>
      </c>
      <c r="L296" s="13">
        <v>36.170212765957501</v>
      </c>
      <c r="M296" s="5">
        <v>-3.3557046979865701</v>
      </c>
      <c r="N296" s="5">
        <v>13.013698630137</v>
      </c>
      <c r="O296" s="5">
        <v>20.8955223880597</v>
      </c>
      <c r="V296" s="13">
        <v>-98.314606741573002</v>
      </c>
      <c r="W296" s="5">
        <v>157.777777777778</v>
      </c>
      <c r="X296" s="5">
        <v>-100</v>
      </c>
      <c r="Y296" s="5">
        <v>-100</v>
      </c>
      <c r="AA296" s="13">
        <v>-17.741935483871</v>
      </c>
      <c r="AB296" s="5">
        <v>-4.65116279069768</v>
      </c>
      <c r="AC296" s="5">
        <v>8.5427135678392006</v>
      </c>
      <c r="AD296" s="5">
        <v>6.5789473684210504</v>
      </c>
      <c r="AF296" s="13">
        <v>9.4339622641509404</v>
      </c>
      <c r="AG296" s="5">
        <v>-6.12244897959184</v>
      </c>
      <c r="AH296" s="5">
        <v>20.873786407767</v>
      </c>
      <c r="AI296" s="5">
        <v>-11.9565217391304</v>
      </c>
      <c r="AK296" s="13">
        <v>6.25</v>
      </c>
      <c r="AL296" s="5">
        <v>-6.1068702290076304</v>
      </c>
      <c r="AM296" s="5">
        <v>-12.582781456953599</v>
      </c>
      <c r="AN296" s="5">
        <v>-2.0725388601036201</v>
      </c>
      <c r="AP296" s="13">
        <v>23.0414746543779</v>
      </c>
      <c r="AQ296" s="5">
        <v>-1.72413793103448</v>
      </c>
      <c r="AR296" s="5">
        <v>7.0422535211267601</v>
      </c>
      <c r="AS296" s="5">
        <v>-1.9920318725099699</v>
      </c>
      <c r="AU296" s="13">
        <v>2.80898876404494</v>
      </c>
      <c r="AV296" s="5">
        <v>-5.7851239669421499</v>
      </c>
      <c r="AW296" s="5">
        <v>8.5427135678392006</v>
      </c>
      <c r="AX296" s="5">
        <v>2.5510204081632701</v>
      </c>
    </row>
    <row r="297" spans="1:50" x14ac:dyDescent="0.3">
      <c r="A297" s="28">
        <v>8820</v>
      </c>
      <c r="B297" s="13">
        <v>30.612244897959201</v>
      </c>
      <c r="C297" s="5">
        <v>-3.3057851239669498</v>
      </c>
      <c r="D297" s="5">
        <v>7.5144508670520302</v>
      </c>
      <c r="E297" s="5">
        <v>6.4102564102564097</v>
      </c>
      <c r="G297" s="13">
        <v>1.1235955056179701</v>
      </c>
      <c r="H297" s="5">
        <v>2.0833333333333299</v>
      </c>
      <c r="I297" s="5">
        <v>29.411764705882401</v>
      </c>
      <c r="J297" s="5">
        <v>22.9166666666667</v>
      </c>
      <c r="L297" s="13">
        <v>38.297872340425499</v>
      </c>
      <c r="M297" s="5">
        <v>-5.3691275167785202</v>
      </c>
      <c r="N297" s="5">
        <v>8.9041095890411004</v>
      </c>
      <c r="O297" s="5">
        <v>18.656716417910499</v>
      </c>
      <c r="V297" s="13">
        <v>-100</v>
      </c>
      <c r="W297" s="5">
        <v>160</v>
      </c>
      <c r="X297" s="5">
        <v>-100</v>
      </c>
      <c r="Y297" s="5">
        <v>-100</v>
      </c>
      <c r="AA297" s="13">
        <v>-17.741935483871</v>
      </c>
      <c r="AB297" s="5">
        <v>-4.65116279069768</v>
      </c>
      <c r="AC297" s="5">
        <v>-0.50251256281406298</v>
      </c>
      <c r="AD297" s="5">
        <v>-1.31578947368421</v>
      </c>
      <c r="AF297" s="13">
        <v>11.320754716981099</v>
      </c>
      <c r="AG297" s="5">
        <v>-6.12244897959184</v>
      </c>
      <c r="AH297" s="5">
        <v>20.873786407767</v>
      </c>
      <c r="AI297" s="5">
        <v>-11.9565217391304</v>
      </c>
      <c r="AK297" s="13">
        <v>6.25</v>
      </c>
      <c r="AL297" s="5">
        <v>-8.3969465648854893</v>
      </c>
      <c r="AM297" s="5">
        <v>-8.6092715231788102</v>
      </c>
      <c r="AN297" s="5">
        <v>-2.0725388601036201</v>
      </c>
      <c r="AP297" s="13">
        <v>23.0414746543779</v>
      </c>
      <c r="AQ297" s="5">
        <v>0.86206896551724799</v>
      </c>
      <c r="AR297" s="5">
        <v>8.4507042253521103</v>
      </c>
      <c r="AS297" s="5">
        <v>-0.79681274900399002</v>
      </c>
      <c r="AU297" s="13">
        <v>7.8651685393258397</v>
      </c>
      <c r="AV297" s="5">
        <v>-8.2644628099173598</v>
      </c>
      <c r="AW297" s="5">
        <v>11.557788944723599</v>
      </c>
      <c r="AX297" s="5">
        <v>7.1428571428571503</v>
      </c>
    </row>
    <row r="298" spans="1:50" x14ac:dyDescent="0.3">
      <c r="A298" s="28">
        <v>8850</v>
      </c>
      <c r="B298" s="13">
        <v>32.653061224489797</v>
      </c>
      <c r="C298" s="5">
        <v>-5.7851239669421499</v>
      </c>
      <c r="D298" s="5">
        <v>9.2485549132948002</v>
      </c>
      <c r="E298" s="5">
        <v>6.4102564102564097</v>
      </c>
      <c r="G298" s="13">
        <v>4.4943820224719104</v>
      </c>
      <c r="H298" s="5">
        <v>2.0833333333333299</v>
      </c>
      <c r="I298" s="5">
        <v>23.529411764705898</v>
      </c>
      <c r="J298" s="5">
        <v>25</v>
      </c>
      <c r="L298" s="13">
        <v>34.042553191489397</v>
      </c>
      <c r="M298" s="5">
        <v>-3.3557046979865701</v>
      </c>
      <c r="N298" s="5">
        <v>6.8493150684931603</v>
      </c>
      <c r="O298" s="5">
        <v>16.417910447761201</v>
      </c>
      <c r="V298" s="13">
        <v>-100</v>
      </c>
      <c r="W298" s="5">
        <v>162.222222222222</v>
      </c>
      <c r="X298" s="5">
        <v>-100</v>
      </c>
      <c r="Y298" s="5">
        <v>-100</v>
      </c>
      <c r="AA298" s="13">
        <v>-22.580645161290299</v>
      </c>
      <c r="AB298" s="5">
        <v>-4.65116279069768</v>
      </c>
      <c r="AC298" s="5">
        <v>-2.0100502512562701</v>
      </c>
      <c r="AD298" s="5">
        <v>-2.6315789473684199</v>
      </c>
      <c r="AF298" s="13">
        <v>11.320754716981099</v>
      </c>
      <c r="AG298" s="5">
        <v>-4.0816326530612299</v>
      </c>
      <c r="AH298" s="5">
        <v>22.330097087378601</v>
      </c>
      <c r="AI298" s="5">
        <v>-11.9565217391304</v>
      </c>
      <c r="AK298" s="13">
        <v>4.1666666666666696</v>
      </c>
      <c r="AL298" s="5">
        <v>-6.1068702290076304</v>
      </c>
      <c r="AM298" s="5">
        <v>-8.6092715231788102</v>
      </c>
      <c r="AN298" s="5">
        <v>-5.18134715025906</v>
      </c>
      <c r="AP298" s="13">
        <v>23.0414746543779</v>
      </c>
      <c r="AQ298" s="5">
        <v>0.86206896551724799</v>
      </c>
      <c r="AR298" s="5">
        <v>8.4507042253521103</v>
      </c>
      <c r="AS298" s="5">
        <v>-0.79681274900399002</v>
      </c>
      <c r="AU298" s="13">
        <v>4.4943820224719104</v>
      </c>
      <c r="AV298" s="5">
        <v>-8.2644628099173598</v>
      </c>
      <c r="AW298" s="5">
        <v>10.050251256281401</v>
      </c>
      <c r="AX298" s="5">
        <v>5.6122448979591901</v>
      </c>
    </row>
    <row r="299" spans="1:50" x14ac:dyDescent="0.3">
      <c r="A299" s="28">
        <v>8880</v>
      </c>
      <c r="B299" s="13">
        <v>32.653061224489797</v>
      </c>
      <c r="C299" s="5">
        <v>-8.2644628099173598</v>
      </c>
      <c r="D299" s="5">
        <v>9.2485549132948002</v>
      </c>
      <c r="E299" s="5">
        <v>7.6923076923076898</v>
      </c>
      <c r="G299" s="13">
        <v>122.47191011236001</v>
      </c>
      <c r="H299" s="5">
        <v>-18.75</v>
      </c>
      <c r="I299" s="5">
        <v>26.470588235294102</v>
      </c>
      <c r="J299" s="5">
        <v>27.0833333333333</v>
      </c>
      <c r="L299" s="13">
        <v>25.531914893617</v>
      </c>
      <c r="M299" s="5">
        <v>-1.34228187919463</v>
      </c>
      <c r="N299" s="5">
        <v>8.9041095890411004</v>
      </c>
      <c r="O299" s="5">
        <v>20.8955223880597</v>
      </c>
      <c r="V299" s="13">
        <v>-100</v>
      </c>
      <c r="W299" s="5">
        <v>166.666666666667</v>
      </c>
      <c r="X299" s="5">
        <v>-100</v>
      </c>
      <c r="Y299" s="5">
        <v>-100</v>
      </c>
      <c r="AA299" s="13">
        <v>-22.580645161290299</v>
      </c>
      <c r="AB299" s="5">
        <v>-4.65116279069768</v>
      </c>
      <c r="AC299" s="5">
        <v>-2.0100502512562701</v>
      </c>
      <c r="AD299" s="5">
        <v>-2.6315789473684199</v>
      </c>
      <c r="AF299" s="13">
        <v>11.320754716981099</v>
      </c>
      <c r="AG299" s="5">
        <v>-4.0816326530612299</v>
      </c>
      <c r="AH299" s="5">
        <v>20.873786407767</v>
      </c>
      <c r="AI299" s="5">
        <v>-11.9565217391304</v>
      </c>
      <c r="AK299" s="13">
        <v>2.0833333333333299</v>
      </c>
      <c r="AL299" s="5">
        <v>-6.1068702290076304</v>
      </c>
      <c r="AM299" s="5">
        <v>-8.6092715231788102</v>
      </c>
      <c r="AN299" s="5">
        <v>-5.18134715025906</v>
      </c>
      <c r="AP299" s="13">
        <v>24.423963133640601</v>
      </c>
      <c r="AQ299" s="5">
        <v>0.86206896551724799</v>
      </c>
      <c r="AR299" s="5">
        <v>11.2676056338028</v>
      </c>
      <c r="AS299" s="5">
        <v>0.39840637450198602</v>
      </c>
      <c r="AU299" s="13">
        <v>9.5505617977528008</v>
      </c>
      <c r="AV299" s="5">
        <v>-8.2644628099173598</v>
      </c>
      <c r="AW299" s="5">
        <v>14.572864321608</v>
      </c>
      <c r="AX299" s="5">
        <v>10.2040816326531</v>
      </c>
    </row>
    <row r="300" spans="1:50" x14ac:dyDescent="0.3">
      <c r="A300" s="28">
        <v>8910</v>
      </c>
      <c r="B300" s="13">
        <v>32.653061224489797</v>
      </c>
      <c r="C300" s="5">
        <v>-8.2644628099173598</v>
      </c>
      <c r="D300" s="5">
        <v>9.2485549132948002</v>
      </c>
      <c r="E300" s="5">
        <v>7.6923076923076898</v>
      </c>
      <c r="G300" s="13"/>
      <c r="H300" s="5"/>
      <c r="I300" s="5"/>
      <c r="J300" s="5"/>
      <c r="L300" s="13">
        <v>21.2765957446809</v>
      </c>
      <c r="M300" s="5">
        <v>0.67114093959732002</v>
      </c>
      <c r="N300" s="5">
        <v>13.013698630137</v>
      </c>
      <c r="O300" s="5">
        <v>27.611940298507498</v>
      </c>
      <c r="V300" s="13">
        <v>-100</v>
      </c>
      <c r="W300" s="5">
        <v>168.888888888889</v>
      </c>
      <c r="X300" s="5">
        <v>-100</v>
      </c>
      <c r="Y300" s="5">
        <v>-100</v>
      </c>
      <c r="AA300" s="13">
        <v>-22.580645161290299</v>
      </c>
      <c r="AB300" s="5">
        <v>-4.65116279069768</v>
      </c>
      <c r="AC300" s="5">
        <v>-0.50251256281406298</v>
      </c>
      <c r="AD300" s="5">
        <v>-1.31578947368421</v>
      </c>
      <c r="AF300" s="13">
        <v>11.320754716981099</v>
      </c>
      <c r="AG300" s="5">
        <v>-4.0816326530612299</v>
      </c>
      <c r="AH300" s="5">
        <v>23.786407766990301</v>
      </c>
      <c r="AI300" s="5">
        <v>-10.326086956521699</v>
      </c>
      <c r="AK300" s="13">
        <v>0</v>
      </c>
      <c r="AL300" s="5">
        <v>-6.1068702290076304</v>
      </c>
      <c r="AM300" s="5">
        <v>-10.596026490066199</v>
      </c>
      <c r="AN300" s="5">
        <v>-5.18134715025906</v>
      </c>
      <c r="AP300" s="13">
        <v>27.1889400921659</v>
      </c>
      <c r="AQ300" s="5">
        <v>0.86206896551724799</v>
      </c>
      <c r="AR300" s="5">
        <v>11.2676056338028</v>
      </c>
      <c r="AS300" s="5">
        <v>0.39840637450198602</v>
      </c>
      <c r="AU300" s="13">
        <v>11.235955056179799</v>
      </c>
      <c r="AV300" s="5">
        <v>-10.7438016528926</v>
      </c>
      <c r="AW300" s="5">
        <v>11.557788944723599</v>
      </c>
      <c r="AX300" s="5">
        <v>7.1428571428571503</v>
      </c>
    </row>
    <row r="301" spans="1:50" x14ac:dyDescent="0.3">
      <c r="A301" s="28">
        <v>8940</v>
      </c>
      <c r="B301" s="13">
        <v>32.653061224489797</v>
      </c>
      <c r="C301" s="5">
        <v>-8.2644628099173598</v>
      </c>
      <c r="D301" s="5">
        <v>5.7803468208092497</v>
      </c>
      <c r="E301" s="5">
        <v>6.4102564102564097</v>
      </c>
      <c r="I301" s="5"/>
      <c r="J301" s="5"/>
      <c r="L301" s="13">
        <v>19.148936170212799</v>
      </c>
      <c r="M301" s="5">
        <v>0.67114093959732002</v>
      </c>
      <c r="N301" s="5">
        <v>17.123287671232902</v>
      </c>
      <c r="O301" s="5">
        <v>29.8507462686567</v>
      </c>
      <c r="V301" s="13">
        <v>-100</v>
      </c>
      <c r="W301" s="5">
        <v>171.111111111111</v>
      </c>
      <c r="X301" s="5">
        <v>-100</v>
      </c>
      <c r="Y301" s="5">
        <v>-100</v>
      </c>
      <c r="AA301" s="13">
        <v>-22.580645161290299</v>
      </c>
      <c r="AB301" s="5">
        <v>-4.65116279069768</v>
      </c>
      <c r="AC301" s="5">
        <v>-2.0100502512562701</v>
      </c>
      <c r="AD301" s="5">
        <v>-2.6315789473684199</v>
      </c>
      <c r="AF301" s="13">
        <v>15.094339622641501</v>
      </c>
      <c r="AG301" s="5">
        <v>-6.12244897959184</v>
      </c>
      <c r="AH301" s="5">
        <v>22.330097087378601</v>
      </c>
      <c r="AI301" s="5">
        <v>157.60869565217399</v>
      </c>
      <c r="AK301" s="13">
        <v>0</v>
      </c>
      <c r="AL301" s="5">
        <v>-6.1068702290076304</v>
      </c>
      <c r="AM301" s="5">
        <v>-8.6092715231788102</v>
      </c>
      <c r="AN301" s="5">
        <v>-3.6269430051813401</v>
      </c>
      <c r="AP301" s="13">
        <v>28.571428571428601</v>
      </c>
      <c r="AQ301" s="5">
        <v>0.86206896551724799</v>
      </c>
      <c r="AR301" s="5">
        <v>11.2676056338028</v>
      </c>
      <c r="AS301" s="5">
        <v>1.5936254980079601</v>
      </c>
      <c r="AU301" s="13">
        <v>9.5505617977528008</v>
      </c>
      <c r="AV301" s="5">
        <v>-10.7438016528926</v>
      </c>
      <c r="AW301" s="5">
        <v>7.0351758793969896</v>
      </c>
      <c r="AX301" s="5">
        <v>2.5510204081632701</v>
      </c>
    </row>
    <row r="302" spans="1:50" x14ac:dyDescent="0.3">
      <c r="A302" s="28">
        <v>8970</v>
      </c>
      <c r="B302" s="13">
        <v>24.4897959183673</v>
      </c>
      <c r="C302" s="5">
        <v>-5.7851239669421499</v>
      </c>
      <c r="D302" s="5">
        <v>4.0462427745664797</v>
      </c>
      <c r="E302" s="5">
        <v>3.8461538461538498</v>
      </c>
      <c r="I302" s="5"/>
      <c r="J302" s="5"/>
      <c r="L302" s="13">
        <v>21.2765957446809</v>
      </c>
      <c r="M302" s="5">
        <v>0.67114093959732002</v>
      </c>
      <c r="N302" s="5">
        <v>19.178082191780799</v>
      </c>
      <c r="O302" s="5">
        <v>29.8507462686567</v>
      </c>
      <c r="V302" s="13">
        <v>-100</v>
      </c>
      <c r="W302" s="5">
        <v>175.555555555556</v>
      </c>
      <c r="X302" s="5">
        <v>-100</v>
      </c>
      <c r="Y302" s="5">
        <v>-100</v>
      </c>
      <c r="AA302" s="13">
        <v>-22.580645161290299</v>
      </c>
      <c r="AB302" s="5">
        <v>-4.65116279069768</v>
      </c>
      <c r="AC302" s="5">
        <v>-0.50251256281406298</v>
      </c>
      <c r="AD302" s="5">
        <v>-2.6315789473684199</v>
      </c>
      <c r="AF302" s="13"/>
      <c r="AG302" s="5"/>
      <c r="AK302" s="13">
        <v>0</v>
      </c>
      <c r="AL302" s="5">
        <v>-6.1068702290076304</v>
      </c>
      <c r="AM302" s="5">
        <v>-8.6092715231788102</v>
      </c>
      <c r="AN302" s="5">
        <v>-3.6269430051813401</v>
      </c>
      <c r="AP302" s="13">
        <v>28.571428571428601</v>
      </c>
      <c r="AQ302" s="5">
        <v>0.86206896551724799</v>
      </c>
      <c r="AR302" s="5">
        <v>11.2676056338028</v>
      </c>
      <c r="AS302" s="5">
        <v>1.5936254980079601</v>
      </c>
      <c r="AU302" s="13">
        <v>1.1235955056179701</v>
      </c>
      <c r="AV302" s="5">
        <v>-8.2644628099173598</v>
      </c>
      <c r="AW302" s="5">
        <v>-9.5477386934673305</v>
      </c>
      <c r="AX302" s="5">
        <v>-12.755102040816301</v>
      </c>
    </row>
    <row r="303" spans="1:50" x14ac:dyDescent="0.3">
      <c r="A303" s="28">
        <v>9000</v>
      </c>
      <c r="B303" s="13">
        <v>20.408163265306101</v>
      </c>
      <c r="C303" s="5">
        <v>-3.3057851239669498</v>
      </c>
      <c r="D303" s="5">
        <v>4.0462427745664797</v>
      </c>
      <c r="E303" s="5">
        <v>3.8461538461538498</v>
      </c>
      <c r="I303" s="5"/>
      <c r="J303" s="5"/>
      <c r="L303" s="13">
        <v>23.404255319148898</v>
      </c>
      <c r="M303" s="5">
        <v>0.67114093959732002</v>
      </c>
      <c r="N303" s="5">
        <v>17.123287671232902</v>
      </c>
      <c r="O303" s="5">
        <v>27.611940298507498</v>
      </c>
      <c r="V303" s="13">
        <v>-100</v>
      </c>
      <c r="W303" s="5">
        <v>177.777777777778</v>
      </c>
      <c r="X303" s="5">
        <v>-100</v>
      </c>
      <c r="Y303" s="5">
        <v>-100</v>
      </c>
      <c r="AA303" s="13">
        <v>-22.580645161290299</v>
      </c>
      <c r="AB303" s="5">
        <v>-4.65116279069768</v>
      </c>
      <c r="AC303" s="5">
        <v>4.0201005025125696</v>
      </c>
      <c r="AD303" s="5">
        <v>2.6315789473684199</v>
      </c>
      <c r="AK303" s="13">
        <v>2.0833333333333299</v>
      </c>
      <c r="AL303" s="5">
        <v>-6.1068702290076304</v>
      </c>
      <c r="AM303" s="5">
        <v>-6.6225165562913997</v>
      </c>
      <c r="AN303" s="5">
        <v>-2.0725388601036201</v>
      </c>
      <c r="AP303" s="13">
        <v>28.571428571428601</v>
      </c>
      <c r="AQ303" s="5">
        <v>0.86206896551724799</v>
      </c>
      <c r="AR303" s="5">
        <v>12.6760563380282</v>
      </c>
      <c r="AS303" s="5">
        <v>3.9840637450199101</v>
      </c>
      <c r="AU303" s="13">
        <v>-8.9887640449438209</v>
      </c>
      <c r="AV303" s="5">
        <v>-5.7851239669421499</v>
      </c>
      <c r="AW303" s="5">
        <v>-5.0251256281407004</v>
      </c>
      <c r="AX303" s="5">
        <v>-8.1632653061224403</v>
      </c>
    </row>
    <row r="304" spans="1:50" x14ac:dyDescent="0.3">
      <c r="A304" s="28">
        <v>9030</v>
      </c>
      <c r="B304" s="13">
        <v>20.408163265306101</v>
      </c>
      <c r="C304" s="5">
        <v>-0.826446280991741</v>
      </c>
      <c r="D304" s="5">
        <v>5.7803468208092497</v>
      </c>
      <c r="E304" s="5">
        <v>3.8461538461538498</v>
      </c>
      <c r="I304" s="5"/>
      <c r="J304" s="5"/>
      <c r="L304" s="13">
        <v>27.659574468085101</v>
      </c>
      <c r="M304" s="5">
        <v>-1.34228187919463</v>
      </c>
      <c r="N304" s="5">
        <v>19.178082191780799</v>
      </c>
      <c r="O304" s="5">
        <v>32.089552238806</v>
      </c>
      <c r="V304" s="13">
        <v>-100</v>
      </c>
      <c r="W304" s="5">
        <v>182.222222222222</v>
      </c>
      <c r="X304" s="5">
        <v>-100</v>
      </c>
      <c r="Y304" s="5">
        <v>-100</v>
      </c>
      <c r="AA304" s="13">
        <v>-17.741935483871</v>
      </c>
      <c r="AB304" s="5">
        <v>-4.65116279069768</v>
      </c>
      <c r="AC304" s="5">
        <v>1.0050251256281499</v>
      </c>
      <c r="AD304" s="5">
        <v>0</v>
      </c>
      <c r="AK304" s="13">
        <v>2.0833333333333299</v>
      </c>
      <c r="AL304" s="5">
        <v>-6.1068702290076304</v>
      </c>
      <c r="AM304" s="5">
        <v>-10.596026490066199</v>
      </c>
      <c r="AN304" s="5">
        <v>-3.6269430051813401</v>
      </c>
      <c r="AP304" s="13">
        <v>28.571428571428601</v>
      </c>
      <c r="AQ304" s="5">
        <v>-1.72413793103448</v>
      </c>
      <c r="AR304" s="5">
        <v>14.084507042253501</v>
      </c>
      <c r="AS304" s="5">
        <v>3.9840637450199101</v>
      </c>
      <c r="AU304" s="13">
        <v>-5.6179775280898898</v>
      </c>
      <c r="AV304" s="5">
        <v>-5.7851239669421499</v>
      </c>
      <c r="AW304" s="5">
        <v>4.0201005025125696</v>
      </c>
      <c r="AX304" s="5">
        <v>2.5510204081632701</v>
      </c>
    </row>
    <row r="305" spans="1:50" x14ac:dyDescent="0.3">
      <c r="A305" s="28">
        <v>9060</v>
      </c>
      <c r="B305" s="13">
        <v>20.408163265306101</v>
      </c>
      <c r="C305" s="5">
        <v>-0.826446280991741</v>
      </c>
      <c r="D305" s="5">
        <v>4.0462427745664797</v>
      </c>
      <c r="E305" s="5">
        <v>3.8461538461538498</v>
      </c>
      <c r="I305" s="5"/>
      <c r="J305" s="5"/>
      <c r="L305" s="13">
        <v>27.659574468085101</v>
      </c>
      <c r="M305" s="5">
        <v>-1.34228187919463</v>
      </c>
      <c r="N305" s="5">
        <v>21.2328767123288</v>
      </c>
      <c r="O305" s="5">
        <v>32.089552238806</v>
      </c>
      <c r="V305" s="13">
        <v>-100</v>
      </c>
      <c r="W305" s="5">
        <v>184.444444444444</v>
      </c>
      <c r="X305" s="5">
        <v>-100</v>
      </c>
      <c r="Y305" s="5">
        <v>-100</v>
      </c>
      <c r="AA305" s="13">
        <v>-22.580645161290299</v>
      </c>
      <c r="AB305" s="5">
        <v>-4.65116279069768</v>
      </c>
      <c r="AC305" s="5">
        <v>1.0050251256281499</v>
      </c>
      <c r="AD305" s="5">
        <v>1.31578947368421</v>
      </c>
      <c r="AK305" s="13">
        <v>0</v>
      </c>
      <c r="AL305" s="5">
        <v>-6.1068702290076304</v>
      </c>
      <c r="AM305" s="5">
        <v>-8.6092715231788102</v>
      </c>
      <c r="AN305" s="5">
        <v>-6.7357512953367804</v>
      </c>
      <c r="AP305" s="13">
        <v>28.571428571428601</v>
      </c>
      <c r="AQ305" s="5">
        <v>-1.72413793103448</v>
      </c>
      <c r="AR305" s="5">
        <v>12.6760563380282</v>
      </c>
      <c r="AS305" s="5">
        <v>2.78884462151394</v>
      </c>
      <c r="AU305" s="13">
        <v>-0.56179775280899302</v>
      </c>
      <c r="AV305" s="5">
        <v>-5.7851239669421499</v>
      </c>
      <c r="AW305" s="5">
        <v>10.050251256281401</v>
      </c>
      <c r="AX305" s="5">
        <v>8.6734693877551106</v>
      </c>
    </row>
    <row r="306" spans="1:50" x14ac:dyDescent="0.3">
      <c r="A306" s="28">
        <v>9090</v>
      </c>
      <c r="B306" s="13">
        <v>18.367346938775501</v>
      </c>
      <c r="C306" s="5">
        <v>-0.826446280991741</v>
      </c>
      <c r="D306" s="5">
        <v>4.0462427745664797</v>
      </c>
      <c r="E306" s="5">
        <v>3.8461538461538498</v>
      </c>
      <c r="I306" s="5"/>
      <c r="J306" s="5"/>
      <c r="L306" s="13">
        <v>27.659574468085101</v>
      </c>
      <c r="M306" s="5">
        <v>-1.34228187919463</v>
      </c>
      <c r="N306" s="5">
        <v>23.287671232876701</v>
      </c>
      <c r="O306" s="5">
        <v>36.567164179104502</v>
      </c>
      <c r="V306" s="13">
        <v>-100</v>
      </c>
      <c r="W306" s="5">
        <v>188.888888888889</v>
      </c>
      <c r="X306" s="5">
        <v>-100</v>
      </c>
      <c r="Y306" s="5">
        <v>-100</v>
      </c>
      <c r="AA306" s="13">
        <v>-17.741935483871</v>
      </c>
      <c r="AB306" s="5">
        <v>-4.65116279069768</v>
      </c>
      <c r="AC306" s="5">
        <v>-0.50251256281406298</v>
      </c>
      <c r="AD306" s="5">
        <v>-1.31578947368421</v>
      </c>
      <c r="AK306" s="13">
        <v>-2.0833333333333299</v>
      </c>
      <c r="AL306" s="5">
        <v>-3.8167938931297698</v>
      </c>
      <c r="AM306" s="5">
        <v>-8.6092715231788102</v>
      </c>
      <c r="AN306" s="5">
        <v>-8.2901554404144999</v>
      </c>
      <c r="AP306" s="13">
        <v>29.953917050691299</v>
      </c>
      <c r="AQ306" s="5">
        <v>-1.72413793103448</v>
      </c>
      <c r="AR306" s="5">
        <v>12.6760563380282</v>
      </c>
      <c r="AS306" s="5">
        <v>2.78884462151394</v>
      </c>
      <c r="AU306" s="13">
        <v>2.80898876404494</v>
      </c>
      <c r="AV306" s="5">
        <v>-5.7851239669421499</v>
      </c>
      <c r="AW306" s="5">
        <v>8.5427135678392006</v>
      </c>
      <c r="AX306" s="5">
        <v>7.1428571428571503</v>
      </c>
    </row>
    <row r="307" spans="1:50" x14ac:dyDescent="0.3">
      <c r="A307" s="28">
        <v>9120</v>
      </c>
      <c r="B307" s="13">
        <v>18.367346938775501</v>
      </c>
      <c r="C307" s="5">
        <v>-0.826446280991741</v>
      </c>
      <c r="D307" s="5">
        <v>4.0462427745664797</v>
      </c>
      <c r="E307" s="5">
        <v>3.8461538461538498</v>
      </c>
      <c r="I307" s="5"/>
      <c r="J307" s="5"/>
      <c r="L307" s="13">
        <v>29.787234042553202</v>
      </c>
      <c r="M307" s="5">
        <v>-1.34228187919463</v>
      </c>
      <c r="N307" s="5">
        <v>25.342465753424701</v>
      </c>
      <c r="O307" s="5">
        <v>38.805970149253703</v>
      </c>
      <c r="V307" s="13">
        <v>-100</v>
      </c>
      <c r="W307" s="5">
        <v>191.111111111111</v>
      </c>
      <c r="X307" s="5">
        <v>-100</v>
      </c>
      <c r="Y307" s="5">
        <v>-100</v>
      </c>
      <c r="AA307" s="13">
        <v>-17.741935483871</v>
      </c>
      <c r="AB307" s="5">
        <v>-4.65116279069768</v>
      </c>
      <c r="AC307" s="5">
        <v>-0.50251256281406298</v>
      </c>
      <c r="AD307" s="5">
        <v>-1.31578947368421</v>
      </c>
      <c r="AK307" s="13">
        <v>0</v>
      </c>
      <c r="AL307" s="5">
        <v>-6.1068702290076304</v>
      </c>
      <c r="AM307" s="5">
        <v>-6.6225165562913997</v>
      </c>
      <c r="AN307" s="5">
        <v>-5.18134715025906</v>
      </c>
      <c r="AP307" s="13">
        <v>29.953917050691299</v>
      </c>
      <c r="AQ307" s="5">
        <v>-1.72413793103448</v>
      </c>
      <c r="AR307" s="5">
        <v>12.6760563380282</v>
      </c>
      <c r="AS307" s="5">
        <v>2.78884462151394</v>
      </c>
      <c r="AU307" s="13">
        <v>1.1235955056179701</v>
      </c>
      <c r="AV307" s="5">
        <v>-5.7851239669421499</v>
      </c>
      <c r="AW307" s="5">
        <v>5.5276381909547796</v>
      </c>
      <c r="AX307" s="5">
        <v>1.0204081632653099</v>
      </c>
    </row>
    <row r="308" spans="1:50" x14ac:dyDescent="0.3">
      <c r="A308" s="28">
        <v>9150</v>
      </c>
      <c r="B308" s="13">
        <v>18.367346938775501</v>
      </c>
      <c r="C308" s="5">
        <v>1.65289256198347</v>
      </c>
      <c r="D308" s="5">
        <v>0.57803468208092901</v>
      </c>
      <c r="E308" s="5">
        <v>1.2820512820512799</v>
      </c>
      <c r="I308" s="5"/>
      <c r="J308" s="5"/>
      <c r="L308" s="13">
        <v>29.787234042553202</v>
      </c>
      <c r="M308" s="5">
        <v>-1.34228187919463</v>
      </c>
      <c r="N308" s="5">
        <v>27.397260273972599</v>
      </c>
      <c r="O308" s="5">
        <v>43.283582089552297</v>
      </c>
      <c r="V308" s="13">
        <v>-100</v>
      </c>
      <c r="W308" s="5">
        <v>195.555555555556</v>
      </c>
      <c r="X308" s="5">
        <v>-100</v>
      </c>
      <c r="Y308" s="5">
        <v>-100</v>
      </c>
      <c r="AA308" s="13">
        <v>-17.741935483871</v>
      </c>
      <c r="AB308" s="5">
        <v>-4.65116279069768</v>
      </c>
      <c r="AC308" s="5">
        <v>-0.50251256281406298</v>
      </c>
      <c r="AD308" s="5">
        <v>0</v>
      </c>
      <c r="AK308" s="13">
        <v>0</v>
      </c>
      <c r="AL308" s="5">
        <v>-6.1068702290076304</v>
      </c>
      <c r="AM308" s="5">
        <v>-6.6225165562913997</v>
      </c>
      <c r="AN308" s="5">
        <v>-5.18134715025906</v>
      </c>
      <c r="AP308" s="13">
        <v>28.571428571428601</v>
      </c>
      <c r="AQ308" s="5">
        <v>-1.72413793103448</v>
      </c>
      <c r="AR308" s="5">
        <v>12.6760563380282</v>
      </c>
      <c r="AS308" s="5">
        <v>2.78884462151394</v>
      </c>
      <c r="AU308" s="13">
        <v>2.80898876404494</v>
      </c>
      <c r="AV308" s="5">
        <v>-5.7851239669421499</v>
      </c>
      <c r="AW308" s="5">
        <v>11.557788944723599</v>
      </c>
      <c r="AX308" s="5">
        <v>7.1428571428571503</v>
      </c>
    </row>
    <row r="309" spans="1:50" x14ac:dyDescent="0.3">
      <c r="A309" s="28">
        <v>9180</v>
      </c>
      <c r="B309" s="13">
        <v>14.285714285714301</v>
      </c>
      <c r="C309" s="5">
        <v>1.65289256198347</v>
      </c>
      <c r="D309" s="5">
        <v>-2.8901734104046199</v>
      </c>
      <c r="E309" s="5">
        <v>0</v>
      </c>
      <c r="I309" s="5"/>
      <c r="J309" s="5"/>
      <c r="L309" s="13">
        <v>29.787234042553202</v>
      </c>
      <c r="M309" s="5">
        <v>-3.3557046979865701</v>
      </c>
      <c r="N309" s="5">
        <v>27.397260273972599</v>
      </c>
      <c r="O309" s="5">
        <v>43.283582089552297</v>
      </c>
      <c r="V309" s="13">
        <v>-100</v>
      </c>
      <c r="W309" s="5">
        <v>197.777777777778</v>
      </c>
      <c r="X309" s="5">
        <v>-100</v>
      </c>
      <c r="Y309" s="5">
        <v>-100</v>
      </c>
      <c r="AA309" s="13">
        <v>-22.580645161290299</v>
      </c>
      <c r="AB309" s="5">
        <v>-4.65116279069768</v>
      </c>
      <c r="AC309" s="5">
        <v>-3.5175879396984899</v>
      </c>
      <c r="AD309" s="5">
        <v>-2.6315789473684199</v>
      </c>
      <c r="AK309" s="13">
        <v>0</v>
      </c>
      <c r="AL309" s="5">
        <v>-6.1068702290076304</v>
      </c>
      <c r="AM309" s="5">
        <v>-14.5695364238411</v>
      </c>
      <c r="AN309" s="5">
        <v>-3.6269430051813401</v>
      </c>
      <c r="AP309" s="13">
        <v>29.953917050691299</v>
      </c>
      <c r="AQ309" s="5">
        <v>-1.72413793103448</v>
      </c>
      <c r="AR309" s="5">
        <v>11.2676056338028</v>
      </c>
      <c r="AS309" s="5">
        <v>1.5936254980079601</v>
      </c>
      <c r="AU309" s="13">
        <v>7.8651685393258397</v>
      </c>
      <c r="AV309" s="5">
        <v>-5.7851239669421499</v>
      </c>
      <c r="AW309" s="5">
        <v>17.587939698492502</v>
      </c>
      <c r="AX309" s="5">
        <v>14.7959183673469</v>
      </c>
    </row>
    <row r="310" spans="1:50" x14ac:dyDescent="0.3">
      <c r="A310" s="28">
        <v>9210</v>
      </c>
      <c r="B310" s="13">
        <v>8.1632653061224492</v>
      </c>
      <c r="C310" s="5">
        <v>4.1322314049586701</v>
      </c>
      <c r="D310" s="5">
        <v>-1.15606936416185</v>
      </c>
      <c r="E310" s="5">
        <v>0</v>
      </c>
      <c r="I310" s="5"/>
      <c r="J310" s="5"/>
      <c r="L310" s="13">
        <v>29.787234042553202</v>
      </c>
      <c r="M310" s="5">
        <v>-3.3557046979865701</v>
      </c>
      <c r="N310" s="5">
        <v>29.452054794520599</v>
      </c>
      <c r="O310" s="5">
        <v>45.522388059701498</v>
      </c>
      <c r="V310" s="13">
        <v>-100</v>
      </c>
      <c r="W310" s="5">
        <v>202.222222222222</v>
      </c>
      <c r="X310" s="5">
        <v>-100</v>
      </c>
      <c r="Y310" s="5">
        <v>-100</v>
      </c>
      <c r="AA310" s="13">
        <v>-22.580645161290299</v>
      </c>
      <c r="AB310" s="5">
        <v>-4.65116279069768</v>
      </c>
      <c r="AC310" s="5">
        <v>-3.5175879396984899</v>
      </c>
      <c r="AD310" s="5">
        <v>-2.6315789473684199</v>
      </c>
      <c r="AK310" s="13">
        <v>0</v>
      </c>
      <c r="AL310" s="5">
        <v>-6.1068702290076304</v>
      </c>
      <c r="AM310" s="5">
        <v>-6.6225165562913997</v>
      </c>
      <c r="AN310" s="5">
        <v>-2.0725388601036201</v>
      </c>
      <c r="AP310" s="13">
        <v>29.953917050691299</v>
      </c>
      <c r="AQ310" s="5">
        <v>0.86206896551724799</v>
      </c>
      <c r="AR310" s="5">
        <v>11.2676056338028</v>
      </c>
      <c r="AS310" s="5">
        <v>1.5936254980079601</v>
      </c>
      <c r="AU310" s="13">
        <v>12.9213483146067</v>
      </c>
      <c r="AV310" s="5">
        <v>-8.2644628099173598</v>
      </c>
      <c r="AW310" s="5">
        <v>7.0351758793969896</v>
      </c>
      <c r="AX310" s="5">
        <v>5.6122448979591901</v>
      </c>
    </row>
    <row r="311" spans="1:50" x14ac:dyDescent="0.3">
      <c r="A311" s="28">
        <v>9240</v>
      </c>
      <c r="B311" s="13">
        <v>10.2040816326531</v>
      </c>
      <c r="C311" s="5">
        <v>6.61157024793388</v>
      </c>
      <c r="D311" s="5">
        <v>-1.15606936416185</v>
      </c>
      <c r="E311" s="5">
        <v>-1.2820512820512799</v>
      </c>
      <c r="L311" s="13">
        <v>34.042553191489397</v>
      </c>
      <c r="M311" s="5">
        <v>-5.3691275167785202</v>
      </c>
      <c r="N311" s="5">
        <v>27.397260273972599</v>
      </c>
      <c r="O311" s="5">
        <v>43.283582089552297</v>
      </c>
      <c r="V311" s="13">
        <v>-100</v>
      </c>
      <c r="W311" s="5">
        <v>204.444444444444</v>
      </c>
      <c r="X311" s="5">
        <v>-100</v>
      </c>
      <c r="Y311" s="5">
        <v>-100</v>
      </c>
      <c r="AA311" s="13">
        <v>-22.580645161290299</v>
      </c>
      <c r="AB311" s="5">
        <v>-4.65116279069768</v>
      </c>
      <c r="AC311" s="5">
        <v>-2.0100502512562701</v>
      </c>
      <c r="AD311" s="5">
        <v>-2.6315789473684199</v>
      </c>
      <c r="AK311" s="13">
        <v>2.0833333333333299</v>
      </c>
      <c r="AL311" s="5">
        <v>-6.1068702290076304</v>
      </c>
      <c r="AM311" s="5">
        <v>-6.6225165562913997</v>
      </c>
      <c r="AN311" s="5">
        <v>-2.0725388601036201</v>
      </c>
      <c r="AP311" s="13">
        <v>28.571428571428601</v>
      </c>
      <c r="AQ311" s="5">
        <v>0.86206896551724799</v>
      </c>
      <c r="AR311" s="5">
        <v>12.6760563380282</v>
      </c>
      <c r="AS311" s="5">
        <v>2.78884462151394</v>
      </c>
      <c r="AU311" s="13">
        <v>4.4943820224719104</v>
      </c>
      <c r="AV311" s="5">
        <v>-8.2644628099173598</v>
      </c>
      <c r="AW311" s="5">
        <v>-6.5326633165829104</v>
      </c>
      <c r="AX311" s="5">
        <v>-11.2244897959184</v>
      </c>
    </row>
    <row r="312" spans="1:50" x14ac:dyDescent="0.3">
      <c r="A312" s="28">
        <v>9270</v>
      </c>
      <c r="B312" s="13">
        <v>10.2040816326531</v>
      </c>
      <c r="C312" s="5">
        <v>6.61157024793388</v>
      </c>
      <c r="D312" s="5">
        <v>2.3121387283237</v>
      </c>
      <c r="E312" s="5">
        <v>0</v>
      </c>
      <c r="L312" s="13">
        <v>34.042553191489397</v>
      </c>
      <c r="M312" s="5">
        <v>-5.3691275167785202</v>
      </c>
      <c r="N312" s="5">
        <v>25.342465753424701</v>
      </c>
      <c r="O312" s="5">
        <v>41.044776119402997</v>
      </c>
      <c r="V312" s="13">
        <v>-100</v>
      </c>
      <c r="W312" s="5">
        <v>208.888888888889</v>
      </c>
      <c r="X312" s="5">
        <v>-100</v>
      </c>
      <c r="Y312" s="5">
        <v>-100</v>
      </c>
      <c r="AA312" s="13">
        <v>-22.580645161290299</v>
      </c>
      <c r="AB312" s="5">
        <v>-4.65116279069768</v>
      </c>
      <c r="AC312" s="5">
        <v>-3.5175879396984899</v>
      </c>
      <c r="AD312" s="5">
        <v>-3.9473684210526301</v>
      </c>
      <c r="AK312" s="13">
        <v>2.0833333333333299</v>
      </c>
      <c r="AL312" s="5">
        <v>-6.1068702290076304</v>
      </c>
      <c r="AM312" s="5">
        <v>-4.6357615894039803</v>
      </c>
      <c r="AN312" s="5">
        <v>-2.0725388601036201</v>
      </c>
      <c r="AP312" s="13">
        <v>28.571428571428601</v>
      </c>
      <c r="AQ312" s="5">
        <v>0.86206896551724799</v>
      </c>
      <c r="AR312" s="5">
        <v>12.6760563380282</v>
      </c>
      <c r="AS312" s="5">
        <v>2.78884462151394</v>
      </c>
      <c r="AU312" s="13">
        <v>-5.6179775280898898</v>
      </c>
      <c r="AV312" s="5">
        <v>-5.7851239669421499</v>
      </c>
      <c r="AW312" s="5">
        <v>-2.0100502512562701</v>
      </c>
      <c r="AX312" s="5">
        <v>-2.0408163265306101</v>
      </c>
    </row>
    <row r="313" spans="1:50" x14ac:dyDescent="0.3">
      <c r="A313" s="28">
        <v>9300</v>
      </c>
      <c r="B313" s="13">
        <v>12.244897959183699</v>
      </c>
      <c r="C313" s="5">
        <v>6.61157024793388</v>
      </c>
      <c r="D313" s="5">
        <v>2.3121387283237</v>
      </c>
      <c r="E313" s="5">
        <v>0</v>
      </c>
      <c r="L313" s="13">
        <v>36.170212765957501</v>
      </c>
      <c r="M313" s="5">
        <v>-5.3691275167785202</v>
      </c>
      <c r="N313" s="5">
        <v>27.397260273972599</v>
      </c>
      <c r="O313" s="5">
        <v>43.283582089552297</v>
      </c>
      <c r="V313" s="13">
        <v>-100</v>
      </c>
      <c r="W313" s="5">
        <v>211.111111111111</v>
      </c>
      <c r="X313" s="5">
        <v>-100</v>
      </c>
      <c r="Y313" s="5">
        <v>-100</v>
      </c>
      <c r="AA313" s="13">
        <v>-22.580645161290299</v>
      </c>
      <c r="AB313" s="5">
        <v>-4.65116279069768</v>
      </c>
      <c r="AC313" s="5">
        <v>-3.5175879396984899</v>
      </c>
      <c r="AD313" s="5">
        <v>-2.6315789473684199</v>
      </c>
      <c r="AK313" s="13">
        <v>0</v>
      </c>
      <c r="AL313" s="5">
        <v>-6.1068702290076304</v>
      </c>
      <c r="AM313" s="5">
        <v>-2.64900662251656</v>
      </c>
      <c r="AN313" s="5">
        <v>-0.51813471502589903</v>
      </c>
      <c r="AP313" s="13">
        <v>29.953917050691299</v>
      </c>
      <c r="AQ313" s="5">
        <v>-1.72413793103448</v>
      </c>
      <c r="AR313" s="5">
        <v>14.084507042253501</v>
      </c>
      <c r="AS313" s="5">
        <v>3.9840637450199101</v>
      </c>
      <c r="AU313" s="13">
        <v>-7.3033707865168598</v>
      </c>
      <c r="AV313" s="5">
        <v>-5.7851239669421499</v>
      </c>
      <c r="AW313" s="5">
        <v>-6.5326633165829104</v>
      </c>
      <c r="AX313" s="5">
        <v>-6.6326530612244801</v>
      </c>
    </row>
    <row r="314" spans="1:50" x14ac:dyDescent="0.3">
      <c r="A314" s="28">
        <v>9330</v>
      </c>
      <c r="B314" s="13">
        <v>12.244897959183699</v>
      </c>
      <c r="C314" s="5">
        <v>9.0909090909090899</v>
      </c>
      <c r="D314" s="5">
        <v>5.7803468208092497</v>
      </c>
      <c r="E314" s="5">
        <v>1.2820512820512799</v>
      </c>
      <c r="L314" s="13">
        <v>34.042553191489397</v>
      </c>
      <c r="M314" s="5">
        <v>-5.3691275167785202</v>
      </c>
      <c r="N314" s="5">
        <v>29.452054794520599</v>
      </c>
      <c r="O314" s="5">
        <v>45.522388059701498</v>
      </c>
      <c r="V314" s="13">
        <v>-100</v>
      </c>
      <c r="W314" s="5">
        <v>213.333333333333</v>
      </c>
      <c r="X314" s="5">
        <v>-100</v>
      </c>
      <c r="Y314" s="5">
        <v>-100</v>
      </c>
      <c r="AA314" s="13">
        <v>-22.580645161290299</v>
      </c>
      <c r="AB314" s="5">
        <v>-4.65116279069768</v>
      </c>
      <c r="AC314" s="5">
        <v>-2.0100502512562701</v>
      </c>
      <c r="AD314" s="5">
        <v>-2.6315789473684199</v>
      </c>
      <c r="AK314" s="13">
        <v>-4.1666666666666696</v>
      </c>
      <c r="AL314" s="5">
        <v>-6.1068702290076304</v>
      </c>
      <c r="AM314" s="5">
        <v>-4.6357615894039803</v>
      </c>
      <c r="AN314" s="5">
        <v>-2.0725388601036201</v>
      </c>
      <c r="AP314" s="13">
        <v>29.953917050691299</v>
      </c>
      <c r="AQ314" s="5">
        <v>-1.72413793103448</v>
      </c>
      <c r="AR314" s="5">
        <v>14.084507042253501</v>
      </c>
      <c r="AS314" s="5">
        <v>3.9840637450199101</v>
      </c>
      <c r="AU314" s="13">
        <v>-10.6741573033708</v>
      </c>
      <c r="AV314" s="5">
        <v>-3.3057851239669498</v>
      </c>
      <c r="AW314" s="5">
        <v>1.0050251256281499</v>
      </c>
      <c r="AX314" s="5">
        <v>-0.51020408163264597</v>
      </c>
    </row>
    <row r="315" spans="1:50" x14ac:dyDescent="0.3">
      <c r="A315" s="28">
        <v>9360</v>
      </c>
      <c r="B315" s="13">
        <v>16.326530612244898</v>
      </c>
      <c r="C315" s="5">
        <v>6.61157024793388</v>
      </c>
      <c r="D315" s="5">
        <v>5.7803468208092497</v>
      </c>
      <c r="E315" s="5">
        <v>2.5641025641025599</v>
      </c>
      <c r="L315" s="13">
        <v>31.914893617021299</v>
      </c>
      <c r="M315" s="5">
        <v>-3.3557046979865701</v>
      </c>
      <c r="N315" s="5">
        <v>31.5068493150685</v>
      </c>
      <c r="O315" s="5">
        <v>45.522388059701498</v>
      </c>
      <c r="V315" s="13">
        <v>-100</v>
      </c>
      <c r="W315" s="5">
        <v>217.777777777778</v>
      </c>
      <c r="X315" s="5">
        <v>-100</v>
      </c>
      <c r="Y315" s="5">
        <v>-100</v>
      </c>
      <c r="AA315" s="13">
        <v>-22.580645161290299</v>
      </c>
      <c r="AB315" s="5">
        <v>-4.65116279069768</v>
      </c>
      <c r="AC315" s="5">
        <v>-0.50251256281406298</v>
      </c>
      <c r="AD315" s="5">
        <v>-1.31578947368421</v>
      </c>
      <c r="AK315" s="13">
        <v>-12.5</v>
      </c>
      <c r="AL315" s="5">
        <v>-6.1068702290076304</v>
      </c>
      <c r="AM315" s="5">
        <v>-4.6357615894039803</v>
      </c>
      <c r="AN315" s="5">
        <v>-2.0725388601036201</v>
      </c>
      <c r="AP315" s="13">
        <v>29.953917050691299</v>
      </c>
      <c r="AQ315" s="5">
        <v>-1.72413793103448</v>
      </c>
      <c r="AR315" s="5">
        <v>12.6760563380282</v>
      </c>
      <c r="AS315" s="5">
        <v>2.78884462151394</v>
      </c>
      <c r="AU315" s="13">
        <v>-7.3033707865168598</v>
      </c>
      <c r="AV315" s="5">
        <v>-3.3057851239669498</v>
      </c>
      <c r="AW315" s="5">
        <v>4.0201005025125696</v>
      </c>
      <c r="AX315" s="5">
        <v>1.0204081632653099</v>
      </c>
    </row>
    <row r="316" spans="1:50" x14ac:dyDescent="0.3">
      <c r="A316" s="28">
        <v>9390</v>
      </c>
      <c r="B316" s="13">
        <v>16.326530612244898</v>
      </c>
      <c r="C316" s="5">
        <v>6.61157024793388</v>
      </c>
      <c r="D316" s="5">
        <v>4.0462427745664797</v>
      </c>
      <c r="E316" s="5">
        <v>1.2820512820512799</v>
      </c>
      <c r="L316" s="13">
        <v>31.914893617021299</v>
      </c>
      <c r="M316" s="5">
        <v>-3.3557046979865701</v>
      </c>
      <c r="N316" s="5">
        <v>27.397260273972599</v>
      </c>
      <c r="O316" s="5">
        <v>43.283582089552297</v>
      </c>
      <c r="V316" s="13">
        <v>-100</v>
      </c>
      <c r="W316" s="5">
        <v>220</v>
      </c>
      <c r="X316" s="5">
        <v>-100</v>
      </c>
      <c r="Y316" s="5">
        <v>-100</v>
      </c>
      <c r="AA316" s="13">
        <v>-22.580645161290299</v>
      </c>
      <c r="AB316" s="5">
        <v>-4.65116279069768</v>
      </c>
      <c r="AC316" s="5">
        <v>1.0050251256281499</v>
      </c>
      <c r="AD316" s="5">
        <v>0</v>
      </c>
      <c r="AK316" s="13">
        <v>-18.75</v>
      </c>
      <c r="AL316" s="5">
        <v>-6.1068702290076304</v>
      </c>
      <c r="AM316" s="5">
        <v>-8.6092715231788102</v>
      </c>
      <c r="AN316" s="5">
        <v>-5.18134715025906</v>
      </c>
      <c r="AP316" s="13">
        <v>29.953917050691299</v>
      </c>
      <c r="AQ316" s="5">
        <v>-1.72413793103448</v>
      </c>
      <c r="AR316" s="5">
        <v>11.2676056338028</v>
      </c>
      <c r="AS316" s="5">
        <v>2.78884462151394</v>
      </c>
      <c r="AU316" s="13">
        <v>-3.9325842696629301</v>
      </c>
      <c r="AV316" s="5">
        <v>-3.3057851239669498</v>
      </c>
      <c r="AW316" s="5">
        <v>5.5276381909547796</v>
      </c>
      <c r="AX316" s="5">
        <v>-0.51020408163264597</v>
      </c>
    </row>
    <row r="317" spans="1:50" x14ac:dyDescent="0.3">
      <c r="A317" s="28">
        <v>9420</v>
      </c>
      <c r="B317" s="13">
        <v>14.285714285714301</v>
      </c>
      <c r="C317" s="5">
        <v>6.61157024793388</v>
      </c>
      <c r="D317" s="5">
        <v>4.0462427745664797</v>
      </c>
      <c r="E317" s="5">
        <v>2.5641025641025599</v>
      </c>
      <c r="L317" s="13">
        <v>36.170212765957501</v>
      </c>
      <c r="M317" s="5">
        <v>-5.3691275167785202</v>
      </c>
      <c r="N317" s="5">
        <v>27.397260273972599</v>
      </c>
      <c r="O317" s="5">
        <v>43.283582089552297</v>
      </c>
      <c r="V317" s="13">
        <v>-100</v>
      </c>
      <c r="W317" s="5">
        <v>224.444444444444</v>
      </c>
      <c r="X317" s="5">
        <v>-100</v>
      </c>
      <c r="Y317" s="5">
        <v>-100</v>
      </c>
      <c r="AA317" s="13">
        <v>-17.741935483871</v>
      </c>
      <c r="AB317" s="5">
        <v>-4.65116279069768</v>
      </c>
      <c r="AC317" s="5">
        <v>5.5276381909547796</v>
      </c>
      <c r="AD317" s="5">
        <v>3.9473684210526301</v>
      </c>
      <c r="AK317" s="13">
        <v>-41.6666666666667</v>
      </c>
      <c r="AL317" s="5">
        <v>-6.1068702290076304</v>
      </c>
      <c r="AM317" s="5">
        <v>-8.6092715231788102</v>
      </c>
      <c r="AN317" s="5">
        <v>-5.18134715025906</v>
      </c>
      <c r="AP317" s="13">
        <v>28.571428571428601</v>
      </c>
      <c r="AQ317" s="5">
        <v>-1.72413793103448</v>
      </c>
      <c r="AR317" s="5">
        <v>12.6760563380282</v>
      </c>
      <c r="AS317" s="5">
        <v>3.9840637450199101</v>
      </c>
      <c r="AU317" s="13">
        <v>-2.2471910112359601</v>
      </c>
      <c r="AV317" s="5">
        <v>-3.3057851239669498</v>
      </c>
      <c r="AW317" s="5">
        <v>-3.5175879396984899</v>
      </c>
      <c r="AX317" s="5">
        <v>-8.1632653061224403</v>
      </c>
    </row>
    <row r="318" spans="1:50" x14ac:dyDescent="0.3">
      <c r="A318" s="28">
        <v>9450</v>
      </c>
      <c r="B318" s="13">
        <v>14.285714285714301</v>
      </c>
      <c r="C318" s="5">
        <v>9.0909090909090899</v>
      </c>
      <c r="D318" s="5">
        <v>4.0462427745664797</v>
      </c>
      <c r="E318" s="5">
        <v>2.5641025641025599</v>
      </c>
      <c r="L318" s="13">
        <v>36.170212765957501</v>
      </c>
      <c r="M318" s="5">
        <v>-5.3691275167785202</v>
      </c>
      <c r="N318" s="5">
        <v>27.397260273972599</v>
      </c>
      <c r="O318" s="5">
        <v>43.283582089552297</v>
      </c>
      <c r="V318" s="13">
        <v>-100</v>
      </c>
      <c r="W318" s="5">
        <v>226.666666666667</v>
      </c>
      <c r="X318" s="5">
        <v>-100</v>
      </c>
      <c r="Y318" s="5">
        <v>-100</v>
      </c>
      <c r="AA318" s="13">
        <v>-17.741935483871</v>
      </c>
      <c r="AB318" s="5">
        <v>-4.65116279069768</v>
      </c>
      <c r="AC318" s="5">
        <v>2.51256281407036</v>
      </c>
      <c r="AD318" s="5">
        <v>1.31578947368421</v>
      </c>
      <c r="AK318" s="13">
        <v>-58.3333333333333</v>
      </c>
      <c r="AL318" s="5">
        <v>-6.1068702290076304</v>
      </c>
      <c r="AM318" s="5">
        <v>-20.5298013245033</v>
      </c>
      <c r="AN318" s="5">
        <v>-6.7357512953367804</v>
      </c>
      <c r="AP318" s="13">
        <v>29.953917050691299</v>
      </c>
      <c r="AQ318" s="5">
        <v>-1.72413793103448</v>
      </c>
      <c r="AR318" s="5">
        <v>15.492957746478901</v>
      </c>
      <c r="AS318" s="5">
        <v>5.17928286852589</v>
      </c>
      <c r="AU318" s="13">
        <v>-5.6179775280898898</v>
      </c>
      <c r="AV318" s="5">
        <v>-0.826446280991741</v>
      </c>
      <c r="AW318" s="5">
        <v>4.0201005025125696</v>
      </c>
      <c r="AX318" s="5">
        <v>-2.0408163265306101</v>
      </c>
    </row>
    <row r="319" spans="1:50" x14ac:dyDescent="0.3">
      <c r="A319" s="28">
        <v>9480</v>
      </c>
      <c r="B319" s="13"/>
      <c r="C319" s="5"/>
      <c r="D319" s="5"/>
      <c r="E319" s="5"/>
      <c r="L319" s="13">
        <v>34.042553191489397</v>
      </c>
      <c r="M319" s="5">
        <v>-5.3691275167785202</v>
      </c>
      <c r="N319" s="5">
        <v>23.287671232876701</v>
      </c>
      <c r="O319" s="5">
        <v>38.805970149253703</v>
      </c>
      <c r="V319" s="13">
        <v>-100</v>
      </c>
      <c r="W319" s="5">
        <v>228.888888888889</v>
      </c>
      <c r="X319" s="5">
        <v>-100</v>
      </c>
      <c r="Y319" s="5">
        <v>-100</v>
      </c>
      <c r="Z319" s="34" t="s">
        <v>50</v>
      </c>
      <c r="AA319" s="13">
        <v>-17.741935483871</v>
      </c>
      <c r="AB319" s="5">
        <v>-4.65116279069768</v>
      </c>
      <c r="AC319" s="5">
        <v>4.0201005025125696</v>
      </c>
      <c r="AD319" s="5">
        <v>3.9473684210526301</v>
      </c>
      <c r="AK319" s="13">
        <v>-62.5</v>
      </c>
      <c r="AL319" s="5">
        <v>-3.8167938931297698</v>
      </c>
      <c r="AM319" s="5">
        <v>-22.5165562913907</v>
      </c>
      <c r="AN319" s="5">
        <v>-6.7357512953367804</v>
      </c>
      <c r="AP319" s="13">
        <v>29.953917050691299</v>
      </c>
      <c r="AQ319" s="5">
        <v>-1.72413793103448</v>
      </c>
      <c r="AR319" s="5">
        <v>14.084507042253501</v>
      </c>
      <c r="AS319" s="5">
        <v>3.9840637450199101</v>
      </c>
      <c r="AU319" s="13">
        <v>-2.2471910112359601</v>
      </c>
      <c r="AV319" s="5">
        <v>-0.826446280991741</v>
      </c>
      <c r="AW319" s="5">
        <v>10.050251256281401</v>
      </c>
      <c r="AX319" s="5">
        <v>5.6122448979591901</v>
      </c>
    </row>
    <row r="320" spans="1:50" x14ac:dyDescent="0.3">
      <c r="A320" s="28">
        <v>9510</v>
      </c>
      <c r="B320" s="13"/>
      <c r="C320" s="5"/>
      <c r="D320" s="5"/>
      <c r="E320" s="5"/>
      <c r="L320" s="13">
        <v>31.914893617021299</v>
      </c>
      <c r="M320" s="5">
        <v>-3.3557046979865701</v>
      </c>
      <c r="N320" s="5">
        <v>25.342465753424701</v>
      </c>
      <c r="O320" s="5">
        <v>43.283582089552297</v>
      </c>
      <c r="V320" s="13">
        <v>-100</v>
      </c>
      <c r="W320" s="5">
        <v>233.333333333333</v>
      </c>
      <c r="X320" s="5">
        <v>-90.526315789473699</v>
      </c>
      <c r="Y320" s="5">
        <v>-90.769230769230802</v>
      </c>
      <c r="AA320" s="13">
        <v>-12.9032258064516</v>
      </c>
      <c r="AB320" s="5">
        <v>-4.65116279069768</v>
      </c>
      <c r="AC320" s="5">
        <v>1.0050251256281499</v>
      </c>
      <c r="AD320" s="5">
        <v>0</v>
      </c>
      <c r="AK320" s="13">
        <v>-62.5</v>
      </c>
      <c r="AL320" s="5">
        <v>-3.8167938931297698</v>
      </c>
      <c r="AM320" s="5">
        <v>-22.5165562913907</v>
      </c>
      <c r="AN320" s="5">
        <v>-6.7357512953367804</v>
      </c>
      <c r="AP320" s="13">
        <v>34.101382488479302</v>
      </c>
      <c r="AQ320" s="5">
        <v>-4.3103448275862002</v>
      </c>
      <c r="AR320" s="5">
        <v>14.084507042253501</v>
      </c>
      <c r="AS320" s="5">
        <v>3.9840637450199101</v>
      </c>
      <c r="AU320" s="13">
        <v>6.1797752808988697</v>
      </c>
      <c r="AV320" s="5">
        <v>-3.3057851239669498</v>
      </c>
      <c r="AW320" s="5">
        <v>10.050251256281401</v>
      </c>
      <c r="AX320" s="5">
        <v>5.6122448979591901</v>
      </c>
    </row>
    <row r="321" spans="1:50" x14ac:dyDescent="0.3">
      <c r="A321" s="28">
        <v>9540</v>
      </c>
      <c r="D321" s="5"/>
      <c r="E321" s="5"/>
      <c r="L321" s="13">
        <v>31.914893617021299</v>
      </c>
      <c r="M321" s="5">
        <v>-3.3557046979865701</v>
      </c>
      <c r="N321" s="5">
        <v>27.397260273972599</v>
      </c>
      <c r="O321" s="5">
        <v>45.522388059701498</v>
      </c>
      <c r="V321" s="13">
        <v>-98.314606741573002</v>
      </c>
      <c r="W321" s="5">
        <v>237.777777777778</v>
      </c>
      <c r="X321" s="5">
        <v>-66.842105263157904</v>
      </c>
      <c r="Y321" s="5">
        <v>-67.692307692307693</v>
      </c>
      <c r="AA321" s="13">
        <v>-17.741935483871</v>
      </c>
      <c r="AB321" s="5">
        <v>-4.65116279069768</v>
      </c>
      <c r="AC321" s="5">
        <v>-2.0100502512562701</v>
      </c>
      <c r="AD321" s="5">
        <v>-1.31578947368421</v>
      </c>
      <c r="AK321" s="13">
        <v>-64.5833333333333</v>
      </c>
      <c r="AL321" s="5">
        <v>-3.8167938931297698</v>
      </c>
      <c r="AM321" s="5">
        <v>-22.5165562913907</v>
      </c>
      <c r="AN321" s="5">
        <v>-6.7357512953367804</v>
      </c>
      <c r="AP321" s="13">
        <v>32.718894009216598</v>
      </c>
      <c r="AQ321" s="5">
        <v>-4.3103448275862002</v>
      </c>
      <c r="AR321" s="5">
        <v>15.492957746478901</v>
      </c>
      <c r="AS321" s="5">
        <v>3.9840637450199101</v>
      </c>
      <c r="AU321" s="13">
        <v>9.5505617977528008</v>
      </c>
      <c r="AV321" s="5">
        <v>-5.7851239669421499</v>
      </c>
      <c r="AW321" s="5">
        <v>5.5276381909547796</v>
      </c>
      <c r="AX321" s="5">
        <v>1.0204081632653099</v>
      </c>
    </row>
    <row r="322" spans="1:50" x14ac:dyDescent="0.3">
      <c r="A322" s="28">
        <v>9570</v>
      </c>
      <c r="D322" s="5"/>
      <c r="E322" s="5"/>
      <c r="L322" s="13">
        <v>25.531914893617</v>
      </c>
      <c r="M322" s="5">
        <v>-1.34228187919463</v>
      </c>
      <c r="N322" s="5">
        <v>29.452054794520599</v>
      </c>
      <c r="O322" s="5">
        <v>45.522388059701498</v>
      </c>
      <c r="V322" s="13">
        <v>-76.404494382022506</v>
      </c>
      <c r="W322" s="5">
        <v>240</v>
      </c>
      <c r="X322" s="5">
        <v>-44.7368421052632</v>
      </c>
      <c r="Y322" s="5">
        <v>-49.230769230769198</v>
      </c>
      <c r="AA322" s="13">
        <v>-22.580645161290299</v>
      </c>
      <c r="AB322" s="5">
        <v>-4.65116279069768</v>
      </c>
      <c r="AC322" s="5">
        <v>-0.50251256281406298</v>
      </c>
      <c r="AD322" s="5">
        <v>-1.31578947368421</v>
      </c>
      <c r="AK322" s="13">
        <v>-58.3333333333333</v>
      </c>
      <c r="AL322" s="5">
        <v>-3.8167938931297698</v>
      </c>
      <c r="AM322" s="5">
        <v>-24.503311258278199</v>
      </c>
      <c r="AN322" s="5">
        <v>-8.2901554404144999</v>
      </c>
      <c r="AP322" s="13">
        <v>32.718894009216598</v>
      </c>
      <c r="AQ322" s="5">
        <v>-1.72413793103448</v>
      </c>
      <c r="AR322" s="5">
        <v>14.084507042253501</v>
      </c>
      <c r="AS322" s="5">
        <v>2.78884462151394</v>
      </c>
      <c r="AU322" s="13">
        <v>6.1797752808988697</v>
      </c>
      <c r="AV322" s="5">
        <v>-5.7851239669421499</v>
      </c>
      <c r="AW322" s="5">
        <v>4.0201005025125696</v>
      </c>
      <c r="AX322" s="5">
        <v>-0.51020408163264597</v>
      </c>
    </row>
    <row r="323" spans="1:50" x14ac:dyDescent="0.3">
      <c r="A323" s="28">
        <v>9600</v>
      </c>
      <c r="D323" s="5"/>
      <c r="E323" s="5"/>
      <c r="L323" s="13">
        <v>25.531914893617</v>
      </c>
      <c r="M323" s="5">
        <v>-1.34228187919463</v>
      </c>
      <c r="N323" s="5">
        <v>27.397260273972599</v>
      </c>
      <c r="O323" s="5">
        <v>45.522388059701498</v>
      </c>
      <c r="V323" s="13">
        <v>-46.067415730337103</v>
      </c>
      <c r="W323" s="5">
        <v>224.444444444444</v>
      </c>
      <c r="X323" s="5">
        <v>-35.263157894736899</v>
      </c>
      <c r="Y323" s="5">
        <v>-38.461538461538503</v>
      </c>
      <c r="AA323" s="13">
        <v>-22.580645161290299</v>
      </c>
      <c r="AB323" s="5">
        <v>-4.65116279069768</v>
      </c>
      <c r="AC323" s="5">
        <v>1.0050251256281499</v>
      </c>
      <c r="AD323" s="5">
        <v>0</v>
      </c>
      <c r="AK323" s="13">
        <v>-52.0833333333333</v>
      </c>
      <c r="AL323" s="5">
        <v>-3.8167938931297698</v>
      </c>
      <c r="AM323" s="5">
        <v>-22.5165562913907</v>
      </c>
      <c r="AN323" s="5">
        <v>-5.18134715025906</v>
      </c>
      <c r="AP323" s="13">
        <v>32.718894009216598</v>
      </c>
      <c r="AQ323" s="5">
        <v>-1.72413793103448</v>
      </c>
      <c r="AR323" s="5">
        <v>14.084507042253501</v>
      </c>
      <c r="AS323" s="5">
        <v>2.78884462151394</v>
      </c>
      <c r="AU323" s="13">
        <v>4.4943820224719104</v>
      </c>
      <c r="AV323" s="5">
        <v>-5.7851239669421499</v>
      </c>
      <c r="AW323" s="5">
        <v>7.0351758793969896</v>
      </c>
      <c r="AX323" s="5">
        <v>1.0204081632653099</v>
      </c>
    </row>
    <row r="324" spans="1:50" x14ac:dyDescent="0.3">
      <c r="A324" s="28">
        <v>9630</v>
      </c>
      <c r="D324" s="5"/>
      <c r="E324" s="5"/>
      <c r="L324" s="13">
        <v>27.659574468085101</v>
      </c>
      <c r="M324" s="5">
        <v>-1.34228187919463</v>
      </c>
      <c r="N324" s="5">
        <v>27.397260273972599</v>
      </c>
      <c r="O324" s="5">
        <v>45.522388059701498</v>
      </c>
      <c r="V324" s="13">
        <v>-25.842696629213499</v>
      </c>
      <c r="W324" s="5">
        <v>173.333333333333</v>
      </c>
      <c r="X324" s="5">
        <v>-30.526315789473699</v>
      </c>
      <c r="Y324" s="5">
        <v>-32.307692307692299</v>
      </c>
      <c r="AA324" s="13">
        <v>-22.580645161290299</v>
      </c>
      <c r="AB324" s="5">
        <v>-4.65116279069768</v>
      </c>
      <c r="AC324" s="5">
        <v>4.0201005025125696</v>
      </c>
      <c r="AD324" s="5">
        <v>1.31578947368421</v>
      </c>
      <c r="AK324" s="13">
        <v>-52.0833333333333</v>
      </c>
      <c r="AL324" s="5">
        <v>-6.1068702290076304</v>
      </c>
      <c r="AM324" s="5">
        <v>-16.5562913907285</v>
      </c>
      <c r="AN324" s="5">
        <v>-3.6269430051813401</v>
      </c>
      <c r="AP324" s="13">
        <v>32.718894009216598</v>
      </c>
      <c r="AQ324" s="5">
        <v>-1.72413793103448</v>
      </c>
      <c r="AR324" s="5">
        <v>12.6760563380282</v>
      </c>
      <c r="AS324" s="5">
        <v>2.78884462151394</v>
      </c>
      <c r="AU324" s="13">
        <v>6.1797752808988697</v>
      </c>
      <c r="AV324" s="5">
        <v>-5.7851239669421499</v>
      </c>
      <c r="AW324" s="5">
        <v>10.050251256281401</v>
      </c>
      <c r="AX324" s="5">
        <v>5.6122448979591901</v>
      </c>
    </row>
    <row r="325" spans="1:50" x14ac:dyDescent="0.3">
      <c r="A325" s="28">
        <v>9660</v>
      </c>
      <c r="D325" s="5"/>
      <c r="E325" s="5"/>
      <c r="L325" s="13">
        <v>27.659574468085101</v>
      </c>
      <c r="M325" s="5">
        <v>-3.3557046979865701</v>
      </c>
      <c r="N325" s="5">
        <v>29.452054794520599</v>
      </c>
      <c r="O325" s="5">
        <v>47.761194029850799</v>
      </c>
      <c r="V325" s="13">
        <v>-14.044943820224701</v>
      </c>
      <c r="W325" s="5">
        <v>113.333333333333</v>
      </c>
      <c r="X325" s="5">
        <v>-28.947368421052602</v>
      </c>
      <c r="Y325" s="5">
        <v>-29.230769230769202</v>
      </c>
      <c r="AA325" s="13">
        <v>-17.741935483871</v>
      </c>
      <c r="AB325" s="5">
        <v>-4.65116279069768</v>
      </c>
      <c r="AC325" s="5">
        <v>2.51256281407036</v>
      </c>
      <c r="AD325" s="5">
        <v>-1.31578947368421</v>
      </c>
      <c r="AK325" s="13">
        <v>-52.0833333333333</v>
      </c>
      <c r="AL325" s="5">
        <v>-3.8167938931297698</v>
      </c>
      <c r="AM325" s="5">
        <v>-20.5298013245033</v>
      </c>
      <c r="AN325" s="5">
        <v>-3.6269430051813401</v>
      </c>
      <c r="AP325" s="13">
        <v>31.3364055299539</v>
      </c>
      <c r="AQ325" s="5">
        <v>-1.72413793103448</v>
      </c>
      <c r="AR325" s="5">
        <v>14.084507042253501</v>
      </c>
      <c r="AS325" s="5">
        <v>2.78884462151394</v>
      </c>
      <c r="AU325" s="13">
        <v>7.8651685393258397</v>
      </c>
      <c r="AV325" s="5">
        <v>-5.7851239669421499</v>
      </c>
      <c r="AW325" s="5">
        <v>11.557788944723599</v>
      </c>
      <c r="AX325" s="5">
        <v>10.2040816326531</v>
      </c>
    </row>
    <row r="326" spans="1:50" x14ac:dyDescent="0.3">
      <c r="A326" s="28">
        <v>9690</v>
      </c>
      <c r="D326" s="5"/>
      <c r="E326" s="5"/>
      <c r="L326" s="13">
        <v>27.659574468085101</v>
      </c>
      <c r="M326" s="5">
        <v>-1.34228187919463</v>
      </c>
      <c r="N326" s="5">
        <v>31.5068493150685</v>
      </c>
      <c r="O326" s="5">
        <v>52.238805970149301</v>
      </c>
      <c r="V326" s="13">
        <v>-8.9887640449438209</v>
      </c>
      <c r="W326" s="5">
        <v>66.6666666666667</v>
      </c>
      <c r="X326" s="5">
        <v>-28.947368421052602</v>
      </c>
      <c r="Y326" s="5">
        <v>-27.692307692307701</v>
      </c>
      <c r="AA326" s="13">
        <v>-17.741935483871</v>
      </c>
      <c r="AB326" s="5">
        <v>-6.9767441860465098</v>
      </c>
      <c r="AC326" s="5">
        <v>5.5276381909547796</v>
      </c>
      <c r="AD326" s="5">
        <v>2.6315789473684199</v>
      </c>
      <c r="AK326" s="13">
        <v>-52.0833333333333</v>
      </c>
      <c r="AL326" s="5">
        <v>-3.8167938931297698</v>
      </c>
      <c r="AM326" s="5">
        <v>-18.5430463576159</v>
      </c>
      <c r="AN326" s="5">
        <v>-6.7357512953367804</v>
      </c>
      <c r="AP326" s="13">
        <v>29.953917050691299</v>
      </c>
      <c r="AQ326" s="5">
        <v>-1.72413793103448</v>
      </c>
      <c r="AR326" s="5">
        <v>14.084507042253501</v>
      </c>
      <c r="AS326" s="5">
        <v>2.78884462151394</v>
      </c>
      <c r="AU326" s="13">
        <v>11.235955056179799</v>
      </c>
      <c r="AV326" s="5">
        <v>-8.2644628099173598</v>
      </c>
      <c r="AW326" s="5">
        <v>14.572864321608</v>
      </c>
      <c r="AX326" s="5">
        <v>14.7959183673469</v>
      </c>
    </row>
    <row r="327" spans="1:50" x14ac:dyDescent="0.3">
      <c r="A327" s="28">
        <v>9720</v>
      </c>
      <c r="L327" s="13">
        <v>23.404255319148898</v>
      </c>
      <c r="M327" s="5">
        <v>-1.34228187919463</v>
      </c>
      <c r="N327" s="5">
        <v>31.5068493150685</v>
      </c>
      <c r="O327" s="5">
        <v>54.477611940298502</v>
      </c>
      <c r="V327" s="13">
        <v>-7.3033707865168598</v>
      </c>
      <c r="W327" s="5">
        <v>42.2222222222222</v>
      </c>
      <c r="X327" s="5">
        <v>-30.526315789473699</v>
      </c>
      <c r="Y327" s="5">
        <v>-27.692307692307701</v>
      </c>
      <c r="Z327" s="34" t="s">
        <v>51</v>
      </c>
      <c r="AA327" s="13">
        <v>-17.741935483871</v>
      </c>
      <c r="AB327" s="5">
        <v>-4.65116279069768</v>
      </c>
      <c r="AC327" s="5">
        <v>5.5276381909547796</v>
      </c>
      <c r="AD327" s="5">
        <v>2.6315789473684199</v>
      </c>
      <c r="AK327" s="13">
        <v>-50</v>
      </c>
      <c r="AL327" s="5">
        <v>-6.1068702290076304</v>
      </c>
      <c r="AM327" s="5">
        <v>-28.476821192052999</v>
      </c>
      <c r="AN327" s="5">
        <v>-6.7357512953367804</v>
      </c>
      <c r="AP327" s="13">
        <v>29.953917050691299</v>
      </c>
      <c r="AQ327" s="5">
        <v>-1.72413793103448</v>
      </c>
      <c r="AR327" s="5">
        <v>12.6760563380282</v>
      </c>
      <c r="AS327" s="5">
        <v>2.78884462151394</v>
      </c>
      <c r="AU327" s="13">
        <v>16.2921348314607</v>
      </c>
      <c r="AV327" s="5">
        <v>-8.2644628099173598</v>
      </c>
      <c r="AW327" s="5">
        <v>10.050251256281401</v>
      </c>
      <c r="AX327" s="5">
        <v>8.6734693877551106</v>
      </c>
    </row>
    <row r="328" spans="1:50" x14ac:dyDescent="0.3">
      <c r="A328" s="28">
        <v>9750</v>
      </c>
      <c r="L328" s="13">
        <v>25.531914893617</v>
      </c>
      <c r="M328" s="5">
        <v>-1.34228187919463</v>
      </c>
      <c r="N328" s="5">
        <v>29.452054794520599</v>
      </c>
      <c r="O328" s="5">
        <v>52.238805970149301</v>
      </c>
      <c r="V328" s="13">
        <v>-2.2471910112359601</v>
      </c>
      <c r="W328" s="5">
        <v>24.4444444444444</v>
      </c>
      <c r="X328" s="5">
        <v>-32.105263157894697</v>
      </c>
      <c r="Y328" s="5">
        <v>-29.230769230769202</v>
      </c>
      <c r="AA328" s="13">
        <v>-12.9032258064516</v>
      </c>
      <c r="AB328" s="5">
        <v>-6.9767441860465098</v>
      </c>
      <c r="AC328" s="5">
        <v>4.0201005025125696</v>
      </c>
      <c r="AD328" s="5">
        <v>1.31578947368421</v>
      </c>
      <c r="AK328" s="13">
        <v>-50</v>
      </c>
      <c r="AL328" s="5">
        <v>-3.8167938931297698</v>
      </c>
      <c r="AM328" s="5">
        <v>-24.503311258278199</v>
      </c>
      <c r="AN328" s="5">
        <v>-6.7357512953367804</v>
      </c>
      <c r="AP328" s="13">
        <v>31.3364055299539</v>
      </c>
      <c r="AQ328" s="5">
        <v>0.86206896551724799</v>
      </c>
      <c r="AR328" s="5">
        <v>15.492957746478901</v>
      </c>
      <c r="AS328" s="5">
        <v>2.78884462151394</v>
      </c>
      <c r="AU328" s="13">
        <v>16.2921348314607</v>
      </c>
      <c r="AV328" s="5">
        <v>-10.7438016528926</v>
      </c>
      <c r="AW328" s="5">
        <v>-5.0251256281407004</v>
      </c>
      <c r="AX328" s="5">
        <v>-6.6326530612244801</v>
      </c>
    </row>
    <row r="329" spans="1:50" x14ac:dyDescent="0.3">
      <c r="A329" s="28">
        <v>9780</v>
      </c>
      <c r="L329" s="13">
        <v>27.659574468085101</v>
      </c>
      <c r="M329" s="5">
        <v>-1.34228187919463</v>
      </c>
      <c r="N329" s="5">
        <v>31.5068493150685</v>
      </c>
      <c r="O329" s="5">
        <v>52.238805970149301</v>
      </c>
      <c r="V329" s="13">
        <v>-2.2471910112359601</v>
      </c>
      <c r="W329" s="5">
        <v>15.5555555555556</v>
      </c>
      <c r="X329" s="5">
        <v>-28.947368421052602</v>
      </c>
      <c r="Y329" s="5">
        <v>-20</v>
      </c>
      <c r="AA329" s="13">
        <v>-8.0645161290322598</v>
      </c>
      <c r="AB329" s="5">
        <v>-6.9767441860465098</v>
      </c>
      <c r="AC329" s="5">
        <v>-0.50251256281406298</v>
      </c>
      <c r="AD329" s="5">
        <v>0</v>
      </c>
      <c r="AK329" s="13">
        <v>-52.0833333333333</v>
      </c>
      <c r="AL329" s="5">
        <v>-3.8167938931297698</v>
      </c>
      <c r="AM329" s="5">
        <v>-22.5165562913907</v>
      </c>
      <c r="AN329" s="5">
        <v>-9.8445595854922203</v>
      </c>
      <c r="AP329" s="13">
        <v>29.953917050691299</v>
      </c>
      <c r="AQ329" s="5">
        <v>0.86206896551724799</v>
      </c>
      <c r="AR329" s="5">
        <v>15.492957746478901</v>
      </c>
      <c r="AS329" s="5">
        <v>3.9840637450199101</v>
      </c>
      <c r="AU329" s="13">
        <v>6.1797752808988697</v>
      </c>
      <c r="AV329" s="5">
        <v>-10.7438016528926</v>
      </c>
      <c r="AW329" s="5">
        <v>-3.5175879396984899</v>
      </c>
      <c r="AX329" s="5">
        <v>-5.1020408163265198</v>
      </c>
    </row>
    <row r="330" spans="1:50" x14ac:dyDescent="0.3">
      <c r="A330" s="28">
        <v>9810</v>
      </c>
      <c r="L330" s="13">
        <v>31.914893617021299</v>
      </c>
      <c r="M330" s="5">
        <v>-1.34228187919463</v>
      </c>
      <c r="N330" s="5">
        <v>31.5068493150685</v>
      </c>
      <c r="O330" s="5">
        <v>52.238805970149301</v>
      </c>
      <c r="V330" s="13">
        <v>-7.3033707865168598</v>
      </c>
      <c r="W330" s="5">
        <v>13.3333333333333</v>
      </c>
      <c r="X330" s="5">
        <v>-22.6315789473684</v>
      </c>
      <c r="Y330" s="5">
        <v>-15.384615384615399</v>
      </c>
      <c r="AA330" s="13">
        <v>-12.9032258064516</v>
      </c>
      <c r="AB330" s="5">
        <v>-6.9767441860465098</v>
      </c>
      <c r="AC330" s="5">
        <v>2.51256281407036</v>
      </c>
      <c r="AD330" s="5">
        <v>1.31578947368421</v>
      </c>
      <c r="AK330" s="13">
        <v>-54.1666666666667</v>
      </c>
      <c r="AL330" s="5">
        <v>-3.8167938931297698</v>
      </c>
      <c r="AM330" s="5">
        <v>-18.5430463576159</v>
      </c>
      <c r="AN330" s="5">
        <v>-9.8445595854922203</v>
      </c>
      <c r="AP330" s="13">
        <v>31.3364055299539</v>
      </c>
      <c r="AQ330" s="5">
        <v>-1.72413793103448</v>
      </c>
      <c r="AR330" s="5">
        <v>15.492957746478901</v>
      </c>
      <c r="AS330" s="5">
        <v>3.9840637450199101</v>
      </c>
      <c r="AU330" s="13">
        <v>-3.9325842696629301</v>
      </c>
      <c r="AV330" s="5">
        <v>-8.2644628099173598</v>
      </c>
      <c r="AW330" s="5">
        <v>1.0050251256281499</v>
      </c>
      <c r="AX330" s="5">
        <v>2.5510204081632701</v>
      </c>
    </row>
    <row r="331" spans="1:50" x14ac:dyDescent="0.3">
      <c r="A331" s="28">
        <v>9840</v>
      </c>
      <c r="L331" s="13">
        <v>34.042553191489397</v>
      </c>
      <c r="M331" s="5">
        <v>-1.34228187919463</v>
      </c>
      <c r="N331" s="5">
        <v>31.5068493150685</v>
      </c>
      <c r="O331" s="5">
        <v>50</v>
      </c>
      <c r="V331" s="13">
        <v>-2.2471910112359601</v>
      </c>
      <c r="W331" s="5">
        <v>8.8888888888888893</v>
      </c>
      <c r="X331" s="5">
        <v>-19.473684210526301</v>
      </c>
      <c r="Y331" s="5">
        <v>-13.846153846153801</v>
      </c>
      <c r="AA331" s="13">
        <v>-17.741935483871</v>
      </c>
      <c r="AB331" s="5">
        <v>-6.9767441860465098</v>
      </c>
      <c r="AC331" s="5">
        <v>4.0201005025125696</v>
      </c>
      <c r="AD331" s="5">
        <v>1.31578947368421</v>
      </c>
      <c r="AK331" s="13">
        <v>-56.25</v>
      </c>
      <c r="AL331" s="5">
        <v>-3.8167938931297698</v>
      </c>
      <c r="AM331" s="5">
        <v>-18.5430463576159</v>
      </c>
      <c r="AN331" s="5">
        <v>-22.279792746114001</v>
      </c>
      <c r="AP331" s="13">
        <v>31.3364055299539</v>
      </c>
      <c r="AQ331" s="5">
        <v>-1.72413793103448</v>
      </c>
      <c r="AR331" s="5">
        <v>15.492957746478901</v>
      </c>
      <c r="AS331" s="5">
        <v>3.9840637450199101</v>
      </c>
      <c r="AU331" s="13">
        <v>-0.56179775280899302</v>
      </c>
      <c r="AV331" s="5">
        <v>-5.7851239669421499</v>
      </c>
      <c r="AW331" s="5">
        <v>2.51256281407036</v>
      </c>
      <c r="AX331" s="5">
        <v>4.0816326530612299</v>
      </c>
    </row>
    <row r="332" spans="1:50" x14ac:dyDescent="0.3">
      <c r="A332" s="28">
        <v>9870</v>
      </c>
      <c r="L332" s="13">
        <v>31.914893617021299</v>
      </c>
      <c r="M332" s="5">
        <v>-1.34228187919463</v>
      </c>
      <c r="N332" s="5">
        <v>27.397260273972599</v>
      </c>
      <c r="O332" s="5">
        <v>45.522388059701498</v>
      </c>
      <c r="V332" s="13">
        <v>7.8651685393258397</v>
      </c>
      <c r="W332" s="5">
        <v>6.6666666666666696</v>
      </c>
      <c r="X332" s="5">
        <v>-17.894736842105299</v>
      </c>
      <c r="Y332" s="5">
        <v>-12.307692307692299</v>
      </c>
      <c r="AK332" s="13">
        <v>-56.25</v>
      </c>
      <c r="AL332" s="5">
        <v>-3.8167938931297698</v>
      </c>
      <c r="AM332" s="5">
        <v>-18.5430463576159</v>
      </c>
      <c r="AN332" s="5">
        <v>-26.9430051813471</v>
      </c>
      <c r="AP332" s="13">
        <v>29.953917050691299</v>
      </c>
      <c r="AQ332" s="5">
        <v>-1.72413793103448</v>
      </c>
      <c r="AR332" s="5">
        <v>12.6760563380282</v>
      </c>
      <c r="AS332" s="5">
        <v>2.78884462151394</v>
      </c>
      <c r="AU332" s="13">
        <v>2.80898876404494</v>
      </c>
      <c r="AV332" s="5">
        <v>-5.7851239669421499</v>
      </c>
      <c r="AW332" s="5">
        <v>-6.5326633165829104</v>
      </c>
      <c r="AX332" s="5">
        <v>-5.1020408163265198</v>
      </c>
    </row>
    <row r="333" spans="1:50" x14ac:dyDescent="0.3">
      <c r="A333" s="28">
        <v>9900</v>
      </c>
      <c r="L333" s="13">
        <v>31.914893617021299</v>
      </c>
      <c r="M333" s="5">
        <v>-1.34228187919463</v>
      </c>
      <c r="N333" s="5">
        <v>27.397260273972599</v>
      </c>
      <c r="O333" s="5">
        <v>45.522388059701498</v>
      </c>
      <c r="V333" s="13">
        <v>11.235955056179799</v>
      </c>
      <c r="W333" s="5">
        <v>4.44444444444445</v>
      </c>
      <c r="X333" s="5">
        <v>-22.6315789473684</v>
      </c>
      <c r="Y333" s="5">
        <v>-13.846153846153801</v>
      </c>
      <c r="AK333" s="13">
        <v>-56.25</v>
      </c>
      <c r="AL333" s="5">
        <v>-3.8167938931297698</v>
      </c>
      <c r="AM333" s="5">
        <v>-16.5562913907285</v>
      </c>
      <c r="AN333" s="5">
        <v>-16.062176165803098</v>
      </c>
      <c r="AP333" s="13">
        <v>29.953917050691299</v>
      </c>
      <c r="AQ333" s="5">
        <v>-1.72413793103448</v>
      </c>
      <c r="AR333" s="5">
        <v>15.492957746478901</v>
      </c>
      <c r="AS333" s="5">
        <v>3.9840637450199101</v>
      </c>
      <c r="AU333" s="13">
        <v>-2.2471910112359601</v>
      </c>
      <c r="AV333" s="5">
        <v>-5.7851239669421499</v>
      </c>
      <c r="AW333" s="5">
        <v>4.0201005025125696</v>
      </c>
      <c r="AX333" s="5">
        <v>4.0816326530612299</v>
      </c>
    </row>
    <row r="334" spans="1:50" x14ac:dyDescent="0.3">
      <c r="A334" s="28">
        <v>9930</v>
      </c>
      <c r="L334" s="13">
        <v>34.042553191489397</v>
      </c>
      <c r="M334" s="5">
        <v>-3.3557046979865701</v>
      </c>
      <c r="N334" s="5">
        <v>29.452054794520599</v>
      </c>
      <c r="O334" s="5">
        <v>47.761194029850799</v>
      </c>
      <c r="V334" s="13">
        <v>2.80898876404494</v>
      </c>
      <c r="W334" s="5">
        <v>6.6666666666666696</v>
      </c>
      <c r="X334" s="5">
        <v>-17.894736842105299</v>
      </c>
      <c r="Y334" s="5">
        <v>-9.2307692307692299</v>
      </c>
      <c r="AK334" s="13">
        <v>-58.3333333333333</v>
      </c>
      <c r="AL334" s="5">
        <v>-3.8167938931297698</v>
      </c>
      <c r="AM334" s="5">
        <v>-24.503311258278199</v>
      </c>
      <c r="AN334" s="5">
        <v>-12.9533678756477</v>
      </c>
      <c r="AP334" s="13">
        <v>28.571428571428601</v>
      </c>
      <c r="AQ334" s="5">
        <v>-1.72413793103448</v>
      </c>
      <c r="AR334" s="5">
        <v>15.492957746478901</v>
      </c>
      <c r="AS334" s="5">
        <v>3.9840637450199101</v>
      </c>
      <c r="AU334" s="13">
        <v>-3.9325842696629301</v>
      </c>
      <c r="AV334" s="5">
        <v>-3.3057851239669498</v>
      </c>
      <c r="AW334" s="5">
        <v>7.0351758793969896</v>
      </c>
      <c r="AX334" s="5">
        <v>10.2040816326531</v>
      </c>
    </row>
    <row r="335" spans="1:50" x14ac:dyDescent="0.3">
      <c r="A335" s="28">
        <v>9960</v>
      </c>
      <c r="L335" s="13">
        <v>25.531914893617</v>
      </c>
      <c r="M335" s="5">
        <v>-1.34228187919463</v>
      </c>
      <c r="N335" s="5">
        <v>31.5068493150685</v>
      </c>
      <c r="O335" s="5">
        <v>52.238805970149301</v>
      </c>
      <c r="V335" s="13">
        <v>-2.2471910112359601</v>
      </c>
      <c r="W335" s="5">
        <v>6.6666666666666696</v>
      </c>
      <c r="X335" s="5">
        <v>-14.7368421052632</v>
      </c>
      <c r="Y335" s="5">
        <v>-4.6153846153846203</v>
      </c>
      <c r="AK335" s="13">
        <v>-54.1666666666667</v>
      </c>
      <c r="AL335" s="5">
        <v>-3.8167938931297698</v>
      </c>
      <c r="AM335" s="5">
        <v>-18.5430463576159</v>
      </c>
      <c r="AN335" s="5">
        <v>-9.8445595854922203</v>
      </c>
      <c r="AP335" s="13">
        <v>31.3364055299539</v>
      </c>
      <c r="AQ335" s="5">
        <v>-1.72413793103448</v>
      </c>
      <c r="AR335" s="5">
        <v>14.084507042253501</v>
      </c>
      <c r="AS335" s="5">
        <v>2.78884462151394</v>
      </c>
      <c r="AU335" s="13">
        <v>4.4943820224719104</v>
      </c>
      <c r="AV335" s="5">
        <v>-5.7851239669421499</v>
      </c>
      <c r="AW335" s="5">
        <v>-12.5628140703518</v>
      </c>
      <c r="AX335" s="5">
        <v>-11.2244897959184</v>
      </c>
    </row>
    <row r="336" spans="1:50" x14ac:dyDescent="0.3">
      <c r="A336" s="28">
        <v>9990</v>
      </c>
      <c r="L336" s="13">
        <v>21.2765957446809</v>
      </c>
      <c r="M336" s="5">
        <v>0.67114093959732002</v>
      </c>
      <c r="N336" s="5">
        <v>31.5068493150685</v>
      </c>
      <c r="O336" s="5">
        <v>50</v>
      </c>
      <c r="V336" s="13">
        <v>1.1235955056179701</v>
      </c>
      <c r="W336" s="5">
        <v>6.6666666666666696</v>
      </c>
      <c r="X336" s="5">
        <v>-13.157894736842101</v>
      </c>
      <c r="Y336" s="5">
        <v>-1.5384615384615401</v>
      </c>
      <c r="AK336" s="13">
        <v>-47.9166666666667</v>
      </c>
      <c r="AL336" s="5">
        <v>-3.8167938931297698</v>
      </c>
      <c r="AM336" s="5">
        <v>-12.582781456953599</v>
      </c>
      <c r="AN336" s="5">
        <v>-6.7357512953367804</v>
      </c>
      <c r="AP336" s="13">
        <v>31.3364055299539</v>
      </c>
      <c r="AQ336" s="5">
        <v>-1.72413793103448</v>
      </c>
      <c r="AR336" s="5">
        <v>15.492957746478901</v>
      </c>
      <c r="AS336" s="5">
        <v>5.17928286852589</v>
      </c>
      <c r="AU336" s="13">
        <v>2.80898876404494</v>
      </c>
      <c r="AV336" s="5">
        <v>-5.7851239669421499</v>
      </c>
      <c r="AW336" s="5">
        <v>1.0050251256281499</v>
      </c>
      <c r="AX336" s="5">
        <v>2.5510204081632701</v>
      </c>
    </row>
    <row r="337" spans="1:50" x14ac:dyDescent="0.3">
      <c r="A337" s="28">
        <v>10020</v>
      </c>
      <c r="L337" s="13">
        <v>23.404255319148898</v>
      </c>
      <c r="M337" s="5">
        <v>0.67114093959732002</v>
      </c>
      <c r="N337" s="5">
        <v>33.561643835616401</v>
      </c>
      <c r="O337" s="5">
        <v>54.477611940298502</v>
      </c>
      <c r="V337" s="13">
        <v>11.235955056179799</v>
      </c>
      <c r="W337" s="5">
        <v>2.2222222222222201</v>
      </c>
      <c r="X337" s="5">
        <v>-14.7368421052632</v>
      </c>
      <c r="Y337" s="5">
        <v>-1.5384615384615401</v>
      </c>
      <c r="AK337" s="13">
        <v>-47.9166666666667</v>
      </c>
      <c r="AL337" s="5">
        <v>-3.8167938931297698</v>
      </c>
      <c r="AM337" s="5">
        <v>-8.6092715231788102</v>
      </c>
      <c r="AN337" s="5">
        <v>-3.6269430051813401</v>
      </c>
      <c r="AP337" s="13">
        <v>29.953917050691299</v>
      </c>
      <c r="AQ337" s="5">
        <v>-1.72413793103448</v>
      </c>
      <c r="AR337" s="5">
        <v>16.901408450704199</v>
      </c>
      <c r="AS337" s="5">
        <v>5.17928286852589</v>
      </c>
      <c r="AU337" s="13">
        <v>-5.6179775280898898</v>
      </c>
      <c r="AV337" s="5">
        <v>-5.7851239669421499</v>
      </c>
      <c r="AW337" s="5">
        <v>4.0201005025125696</v>
      </c>
      <c r="AX337" s="5">
        <v>5.6122448979591901</v>
      </c>
    </row>
    <row r="338" spans="1:50" x14ac:dyDescent="0.3">
      <c r="A338" s="28">
        <v>10050</v>
      </c>
      <c r="L338" s="13">
        <v>25.531914893617</v>
      </c>
      <c r="M338" s="5">
        <v>-1.34228187919463</v>
      </c>
      <c r="N338" s="5">
        <v>35.616438356164402</v>
      </c>
      <c r="O338" s="5">
        <v>54.477611940298502</v>
      </c>
      <c r="V338" s="13">
        <v>12.9213483146067</v>
      </c>
      <c r="W338" s="5">
        <v>2.2222222222222201</v>
      </c>
      <c r="X338" s="5">
        <v>-13.157894736842101</v>
      </c>
      <c r="Y338" s="5">
        <v>-1.5384615384615401</v>
      </c>
      <c r="AK338" s="13">
        <v>-47.9166666666667</v>
      </c>
      <c r="AL338" s="5">
        <v>-3.8167938931297698</v>
      </c>
      <c r="AM338" s="5">
        <v>-20.5298013245033</v>
      </c>
      <c r="AN338" s="5">
        <v>-5.18134715025906</v>
      </c>
      <c r="AP338" s="13">
        <v>31.3364055299539</v>
      </c>
      <c r="AQ338" s="5">
        <v>-1.72413793103448</v>
      </c>
      <c r="AR338" s="5">
        <v>16.901408450704199</v>
      </c>
      <c r="AS338" s="5">
        <v>5.17928286852589</v>
      </c>
      <c r="AU338" s="13">
        <v>1.1235955056179701</v>
      </c>
      <c r="AV338" s="5">
        <v>-5.7851239669421499</v>
      </c>
      <c r="AW338" s="5">
        <v>7.0351758793969896</v>
      </c>
      <c r="AX338" s="5">
        <v>11.734693877551001</v>
      </c>
    </row>
    <row r="339" spans="1:50" x14ac:dyDescent="0.3">
      <c r="A339" s="28">
        <v>10080</v>
      </c>
      <c r="L339" s="13">
        <v>25.531914893617</v>
      </c>
      <c r="M339" s="5">
        <v>-1.34228187919463</v>
      </c>
      <c r="N339" s="5">
        <v>29.452054794520599</v>
      </c>
      <c r="O339" s="5">
        <v>47.761194029850799</v>
      </c>
      <c r="V339" s="13">
        <v>11.235955056179799</v>
      </c>
      <c r="W339" s="5">
        <v>2.2222222222222201</v>
      </c>
      <c r="X339" s="5">
        <v>-11.578947368421099</v>
      </c>
      <c r="Y339" s="5">
        <v>0</v>
      </c>
      <c r="AK339" s="13">
        <v>-50</v>
      </c>
      <c r="AL339" s="5">
        <v>-3.8167938931297698</v>
      </c>
      <c r="AM339" s="5">
        <v>-14.5695364238411</v>
      </c>
      <c r="AN339" s="5">
        <v>-5.18134715025906</v>
      </c>
      <c r="AP339" s="13">
        <v>32.718894009216598</v>
      </c>
      <c r="AQ339" s="5">
        <v>-1.72413793103448</v>
      </c>
      <c r="AR339" s="5">
        <v>16.901408450704199</v>
      </c>
      <c r="AS339" s="5">
        <v>5.17928286852589</v>
      </c>
      <c r="AU339" s="13">
        <v>6.1797752808988697</v>
      </c>
      <c r="AV339" s="5">
        <v>-5.7851239669421499</v>
      </c>
      <c r="AW339" s="5">
        <v>10.050251256281401</v>
      </c>
      <c r="AX339" s="5">
        <v>16.326530612244898</v>
      </c>
    </row>
    <row r="340" spans="1:50" x14ac:dyDescent="0.3">
      <c r="A340" s="28">
        <v>10110</v>
      </c>
      <c r="L340" s="13">
        <v>25.531914893617</v>
      </c>
      <c r="M340" s="5">
        <v>0.67114093959732002</v>
      </c>
      <c r="N340" s="5">
        <v>25.342465753424701</v>
      </c>
      <c r="O340" s="5">
        <v>43.283582089552297</v>
      </c>
      <c r="V340" s="13">
        <v>11.235955056179799</v>
      </c>
      <c r="W340" s="5">
        <v>2.2222222222222201</v>
      </c>
      <c r="X340" s="5">
        <v>-10</v>
      </c>
      <c r="Y340" s="5">
        <v>1.5384615384615401</v>
      </c>
      <c r="AK340" s="13">
        <v>-52.0833333333333</v>
      </c>
      <c r="AL340" s="5">
        <v>-3.8167938931297698</v>
      </c>
      <c r="AM340" s="5">
        <v>-16.5562913907285</v>
      </c>
      <c r="AN340" s="5">
        <v>-11.3989637305699</v>
      </c>
      <c r="AP340" s="13">
        <v>34.101382488479302</v>
      </c>
      <c r="AQ340" s="5">
        <v>-4.3103448275862002</v>
      </c>
      <c r="AR340" s="5">
        <v>15.492957746478901</v>
      </c>
      <c r="AS340" s="5">
        <v>3.9840637450199101</v>
      </c>
      <c r="AU340" s="13">
        <v>9.5505617977528008</v>
      </c>
      <c r="AV340" s="5">
        <v>-8.2644628099173598</v>
      </c>
      <c r="AW340" s="5">
        <v>13.0653266331658</v>
      </c>
      <c r="AX340" s="5">
        <v>17.8571428571429</v>
      </c>
    </row>
    <row r="341" spans="1:50" x14ac:dyDescent="0.3">
      <c r="A341" s="28">
        <v>10140</v>
      </c>
      <c r="L341" s="13">
        <v>29.787234042553202</v>
      </c>
      <c r="M341" s="5">
        <v>-1.34228187919463</v>
      </c>
      <c r="N341" s="5">
        <v>27.397260273972599</v>
      </c>
      <c r="O341" s="5">
        <v>45.522388059701498</v>
      </c>
      <c r="V341" s="13">
        <v>12.9213483146067</v>
      </c>
      <c r="W341" s="5">
        <v>2.2222222222222201</v>
      </c>
      <c r="X341" s="5">
        <v>-11.578947368421099</v>
      </c>
      <c r="Y341" s="5">
        <v>-1.5384615384615401</v>
      </c>
      <c r="AK341" s="13">
        <v>-47.9166666666667</v>
      </c>
      <c r="AL341" s="5">
        <v>-3.8167938931297698</v>
      </c>
      <c r="AM341" s="5">
        <v>-18.5430463576159</v>
      </c>
      <c r="AN341" s="5">
        <v>-12.9533678756477</v>
      </c>
      <c r="AP341" s="13">
        <v>34.101382488479302</v>
      </c>
      <c r="AQ341" s="5">
        <v>-4.3103448275862002</v>
      </c>
      <c r="AR341" s="5">
        <v>15.492957746478901</v>
      </c>
      <c r="AS341" s="5">
        <v>3.9840637450199101</v>
      </c>
      <c r="AU341" s="13">
        <v>12.9213483146067</v>
      </c>
      <c r="AV341" s="5">
        <v>-8.2644628099173598</v>
      </c>
      <c r="AW341" s="5">
        <v>13.0653266331658</v>
      </c>
      <c r="AX341" s="5">
        <v>14.7959183673469</v>
      </c>
    </row>
    <row r="342" spans="1:50" x14ac:dyDescent="0.3">
      <c r="A342" s="28">
        <v>10170</v>
      </c>
      <c r="L342" s="13">
        <v>27.659574468085101</v>
      </c>
      <c r="M342" s="5">
        <v>-3.3557046979865701</v>
      </c>
      <c r="N342" s="5">
        <v>31.5068493150685</v>
      </c>
      <c r="O342" s="5">
        <v>52.238805970149301</v>
      </c>
      <c r="V342" s="13">
        <v>12.9213483146067</v>
      </c>
      <c r="W342" s="5">
        <v>0</v>
      </c>
      <c r="X342" s="5">
        <v>-11.578947368421099</v>
      </c>
      <c r="Y342" s="5">
        <v>-1.5384615384615401</v>
      </c>
      <c r="AK342" s="13">
        <v>-25</v>
      </c>
      <c r="AL342" s="5">
        <v>-3.8167938931297698</v>
      </c>
      <c r="AM342" s="5">
        <v>-14.5695364238411</v>
      </c>
      <c r="AN342" s="5">
        <v>-16.062176165803098</v>
      </c>
      <c r="AP342" s="13"/>
      <c r="AQ342" s="5"/>
      <c r="AU342" s="13">
        <v>17.977528089887599</v>
      </c>
      <c r="AV342" s="5">
        <v>-10.7438016528926</v>
      </c>
      <c r="AW342" s="5">
        <v>11.557788944723599</v>
      </c>
      <c r="AX342" s="5">
        <v>13.265306122448999</v>
      </c>
    </row>
    <row r="343" spans="1:50" x14ac:dyDescent="0.3">
      <c r="A343" s="28">
        <v>10200</v>
      </c>
      <c r="L343" s="13">
        <v>21.2765957446809</v>
      </c>
      <c r="M343" s="5">
        <v>0.67114093959732002</v>
      </c>
      <c r="N343" s="5">
        <v>35.616438356164402</v>
      </c>
      <c r="O343" s="5">
        <v>56.716417910447802</v>
      </c>
      <c r="V343" s="13">
        <v>12.9213483146067</v>
      </c>
      <c r="W343" s="5">
        <v>0</v>
      </c>
      <c r="X343" s="5">
        <v>-13.157894736842101</v>
      </c>
      <c r="Y343" s="5">
        <v>-1.5384615384615401</v>
      </c>
      <c r="AK343" s="13">
        <v>-6.25</v>
      </c>
      <c r="AL343" s="5">
        <v>-6.1068702290076304</v>
      </c>
      <c r="AM343" s="5">
        <v>-12.582781456953599</v>
      </c>
      <c r="AN343" s="5">
        <v>-11.3989637305699</v>
      </c>
      <c r="AP343" s="13"/>
      <c r="AQ343" s="5"/>
      <c r="AU343" s="13">
        <v>17.977528089887599</v>
      </c>
      <c r="AV343" s="5">
        <v>-13.223140495867799</v>
      </c>
      <c r="AW343" s="5">
        <v>7.0351758793969896</v>
      </c>
      <c r="AX343" s="5">
        <v>8.6734693877551106</v>
      </c>
    </row>
    <row r="344" spans="1:50" x14ac:dyDescent="0.3">
      <c r="A344" s="28">
        <v>10230</v>
      </c>
      <c r="L344" s="13">
        <v>14.893617021276601</v>
      </c>
      <c r="M344" s="5">
        <v>0.67114093959732002</v>
      </c>
      <c r="N344" s="5">
        <v>31.5068493150685</v>
      </c>
      <c r="O344" s="5">
        <v>52.238805970149301</v>
      </c>
      <c r="V344" s="13">
        <v>9.5505617977528008</v>
      </c>
      <c r="W344" s="5">
        <v>0</v>
      </c>
      <c r="X344" s="5">
        <v>-6.8421052631579</v>
      </c>
      <c r="Y344" s="5">
        <v>3.0769230769230802</v>
      </c>
      <c r="AK344" s="13">
        <v>2.0833333333333299</v>
      </c>
      <c r="AL344" s="5">
        <v>-8.3969465648854893</v>
      </c>
      <c r="AM344" s="5">
        <v>1.32450331125827</v>
      </c>
      <c r="AN344" s="5">
        <v>-0.51813471502589903</v>
      </c>
      <c r="AP344" s="13"/>
      <c r="AQ344" s="5"/>
      <c r="AU344" s="13">
        <v>17.977528089887599</v>
      </c>
      <c r="AV344" s="5">
        <v>-13.223140495867799</v>
      </c>
      <c r="AW344" s="5">
        <v>-2.0100502512562701</v>
      </c>
      <c r="AX344" s="5">
        <v>-2.0408163265306101</v>
      </c>
    </row>
    <row r="345" spans="1:50" x14ac:dyDescent="0.3">
      <c r="A345" s="28">
        <v>10260</v>
      </c>
      <c r="L345" s="13">
        <v>14.893617021276601</v>
      </c>
      <c r="M345" s="5">
        <v>0.67114093959732002</v>
      </c>
      <c r="N345" s="5">
        <v>35.616438356164402</v>
      </c>
      <c r="O345" s="5">
        <v>58.955223880597003</v>
      </c>
      <c r="V345" s="13">
        <v>6.1797752808988697</v>
      </c>
      <c r="W345" s="5">
        <v>2.2222222222222201</v>
      </c>
      <c r="X345" s="5">
        <v>-5.2631578947368496</v>
      </c>
      <c r="Y345" s="5">
        <v>6.1538461538461497</v>
      </c>
      <c r="AM345" s="5"/>
      <c r="AN345" s="5"/>
      <c r="AU345" s="13">
        <v>12.9213483146067</v>
      </c>
      <c r="AV345" s="5">
        <v>-13.223140495867799</v>
      </c>
      <c r="AW345" s="5">
        <v>-3.5175879396984899</v>
      </c>
      <c r="AX345" s="5">
        <v>-3.5714285714285601</v>
      </c>
    </row>
    <row r="346" spans="1:50" x14ac:dyDescent="0.3">
      <c r="A346" s="28">
        <v>10290</v>
      </c>
      <c r="L346" s="13">
        <v>17.021276595744698</v>
      </c>
      <c r="M346" s="5">
        <v>0.67114093959732002</v>
      </c>
      <c r="N346" s="5">
        <v>33.561643835616401</v>
      </c>
      <c r="O346" s="5">
        <v>56.716417910447802</v>
      </c>
      <c r="V346" s="13">
        <v>11.235955056179799</v>
      </c>
      <c r="W346" s="5">
        <v>0</v>
      </c>
      <c r="X346" s="5">
        <v>-5.2631578947368496</v>
      </c>
      <c r="Y346" s="5">
        <v>4.6153846153846203</v>
      </c>
      <c r="AM346" s="5"/>
      <c r="AN346" s="5"/>
      <c r="AU346" s="13">
        <v>4.4943820224719104</v>
      </c>
      <c r="AV346" s="5">
        <v>-10.7438016528926</v>
      </c>
      <c r="AW346" s="5">
        <v>-0.50251256281406298</v>
      </c>
      <c r="AX346" s="5">
        <v>2.5510204081632701</v>
      </c>
    </row>
    <row r="347" spans="1:50" x14ac:dyDescent="0.3">
      <c r="A347" s="28">
        <v>10320</v>
      </c>
      <c r="L347" s="13">
        <v>19.148936170212799</v>
      </c>
      <c r="M347" s="5">
        <v>-1.34228187919463</v>
      </c>
      <c r="N347" s="5">
        <v>33.561643835616401</v>
      </c>
      <c r="O347" s="5">
        <v>54.477611940298502</v>
      </c>
      <c r="V347" s="13">
        <v>14.6067415730337</v>
      </c>
      <c r="W347" s="5">
        <v>-4.44444444444445</v>
      </c>
      <c r="X347" s="5">
        <v>-6.8421052631579</v>
      </c>
      <c r="Y347" s="5">
        <v>3.0769230769230802</v>
      </c>
      <c r="AM347" s="5"/>
      <c r="AN347" s="5"/>
      <c r="AU347" s="13">
        <v>-0.56179775280899302</v>
      </c>
      <c r="AV347" s="5">
        <v>-10.7438016528926</v>
      </c>
      <c r="AW347" s="5">
        <v>-11.055276381909501</v>
      </c>
      <c r="AX347" s="5">
        <v>-8.1632653061224403</v>
      </c>
    </row>
    <row r="348" spans="1:50" x14ac:dyDescent="0.3">
      <c r="A348" s="28">
        <v>10350</v>
      </c>
      <c r="L348" s="13">
        <v>19.148936170212799</v>
      </c>
      <c r="M348" s="5">
        <v>0.67114093959732002</v>
      </c>
      <c r="N348" s="5">
        <v>35.616438356164402</v>
      </c>
      <c r="O348" s="5">
        <v>56.716417910447802</v>
      </c>
      <c r="V348" s="13">
        <v>14.6067415730337</v>
      </c>
      <c r="W348" s="5">
        <v>-4.44444444444445</v>
      </c>
      <c r="X348" s="5">
        <v>-13.157894736842101</v>
      </c>
      <c r="Y348" s="5">
        <v>-3.0769230769230802</v>
      </c>
      <c r="AM348" s="5"/>
      <c r="AN348" s="5"/>
      <c r="AU348" s="13">
        <v>1.1235955056179701</v>
      </c>
      <c r="AV348" s="5">
        <v>-8.2644628099173598</v>
      </c>
      <c r="AW348" s="5">
        <v>-29.145728643216099</v>
      </c>
      <c r="AX348" s="5">
        <v>-25</v>
      </c>
    </row>
    <row r="349" spans="1:50" x14ac:dyDescent="0.3">
      <c r="A349" s="28">
        <v>10380</v>
      </c>
      <c r="L349" s="13">
        <v>23.404255319148898</v>
      </c>
      <c r="M349" s="5">
        <v>-1.34228187919463</v>
      </c>
      <c r="N349" s="5">
        <v>33.561643835616401</v>
      </c>
      <c r="O349" s="5">
        <v>54.477611940298502</v>
      </c>
      <c r="V349" s="13">
        <v>12.9213483146067</v>
      </c>
      <c r="W349" s="5">
        <v>-8.8888888888888893</v>
      </c>
      <c r="X349" s="5">
        <v>-16.315789473684202</v>
      </c>
      <c r="Y349" s="5">
        <v>-9.2307692307692299</v>
      </c>
      <c r="AM349" s="5"/>
      <c r="AN349" s="5"/>
      <c r="AU349" s="13">
        <v>-5.6179775280898898</v>
      </c>
      <c r="AV349" s="5">
        <v>-8.2644628099173598</v>
      </c>
      <c r="AW349" s="5">
        <v>-44.221105527638201</v>
      </c>
      <c r="AX349" s="5">
        <v>-44.8979591836735</v>
      </c>
    </row>
    <row r="350" spans="1:50" x14ac:dyDescent="0.3">
      <c r="A350" s="28">
        <v>10410</v>
      </c>
      <c r="L350" s="13">
        <v>25.531914893617</v>
      </c>
      <c r="M350" s="5">
        <v>-1.34228187919463</v>
      </c>
      <c r="N350" s="5">
        <v>35.616438356164402</v>
      </c>
      <c r="O350" s="5">
        <v>56.716417910447802</v>
      </c>
      <c r="V350" s="13">
        <v>4.4943820224719104</v>
      </c>
      <c r="W350" s="5">
        <v>-4.44444444444445</v>
      </c>
      <c r="X350" s="5">
        <v>-11.578947368421099</v>
      </c>
      <c r="Y350" s="5">
        <v>-1.5384615384615401</v>
      </c>
      <c r="AM350" s="5"/>
      <c r="AN350" s="5"/>
      <c r="AU350" s="13">
        <v>-22.471910112359598</v>
      </c>
      <c r="AV350" s="5">
        <v>-3.3057851239669498</v>
      </c>
      <c r="AW350" s="5">
        <v>-39.698492462311599</v>
      </c>
      <c r="AX350" s="5">
        <v>-38.775510204081598</v>
      </c>
    </row>
    <row r="351" spans="1:50" x14ac:dyDescent="0.3">
      <c r="A351" s="28">
        <v>10440</v>
      </c>
      <c r="L351" s="13">
        <v>25.531914893617</v>
      </c>
      <c r="M351" s="5">
        <v>-1.34228187919463</v>
      </c>
      <c r="N351" s="5">
        <v>29.452054794520599</v>
      </c>
      <c r="O351" s="5">
        <v>52.238805970149301</v>
      </c>
      <c r="V351" s="13">
        <v>-3.9325842696629301</v>
      </c>
      <c r="W351" s="5">
        <v>0</v>
      </c>
      <c r="X351" s="5">
        <v>-8.4210526315789505</v>
      </c>
      <c r="Y351" s="5">
        <v>1.5384615384615401</v>
      </c>
      <c r="AM351" s="5"/>
      <c r="AN351" s="5"/>
      <c r="AU351" s="13">
        <v>-41.0112359550562</v>
      </c>
      <c r="AV351" s="5">
        <v>-0.826446280991741</v>
      </c>
      <c r="AW351" s="5">
        <v>-17.085427135678401</v>
      </c>
      <c r="AX351" s="5">
        <v>-14.285714285714301</v>
      </c>
    </row>
    <row r="352" spans="1:50" x14ac:dyDescent="0.3">
      <c r="A352" s="28">
        <v>10470</v>
      </c>
      <c r="L352" s="13">
        <v>27.659574468085101</v>
      </c>
      <c r="M352" s="5">
        <v>-1.34228187919463</v>
      </c>
      <c r="N352" s="5">
        <v>33.561643835616401</v>
      </c>
      <c r="O352" s="5">
        <v>58.955223880597003</v>
      </c>
      <c r="V352" s="13">
        <v>1.1235955056179701</v>
      </c>
      <c r="W352" s="5">
        <v>0</v>
      </c>
      <c r="X352" s="5">
        <v>-3.6842105263157898</v>
      </c>
      <c r="Y352" s="5">
        <v>7.6923076923076898</v>
      </c>
      <c r="AM352" s="5"/>
      <c r="AN352" s="5"/>
      <c r="AU352" s="13">
        <v>-46.067415730337103</v>
      </c>
      <c r="AV352" s="5">
        <v>1.65289256198347</v>
      </c>
      <c r="AW352" s="5">
        <v>-5.0251256281407004</v>
      </c>
      <c r="AX352" s="5">
        <v>1.0204081632653099</v>
      </c>
    </row>
    <row r="353" spans="1:50" x14ac:dyDescent="0.3">
      <c r="A353" s="28">
        <v>10500</v>
      </c>
      <c r="L353" s="13">
        <v>23.404255319148898</v>
      </c>
      <c r="M353" s="5">
        <v>-1.34228187919463</v>
      </c>
      <c r="N353" s="5">
        <v>35.616438356164402</v>
      </c>
      <c r="O353" s="5">
        <v>58.955223880597003</v>
      </c>
      <c r="V353" s="13">
        <v>6.1797752808988697</v>
      </c>
      <c r="W353" s="5">
        <v>-2.2222222222222201</v>
      </c>
      <c r="X353" s="5">
        <v>-5.2631578947368496</v>
      </c>
      <c r="Y353" s="5">
        <v>7.6923076923076898</v>
      </c>
      <c r="AM353" s="5"/>
      <c r="AN353" s="5"/>
      <c r="AU353" s="13">
        <v>-32.5842696629214</v>
      </c>
      <c r="AV353" s="5">
        <v>4.1322314049586701</v>
      </c>
      <c r="AW353" s="5">
        <v>1.0050251256281499</v>
      </c>
      <c r="AX353" s="5">
        <v>8.6734693877551106</v>
      </c>
    </row>
    <row r="354" spans="1:50" x14ac:dyDescent="0.3">
      <c r="A354" s="28">
        <v>10530</v>
      </c>
      <c r="L354" s="13"/>
      <c r="M354" s="5"/>
      <c r="V354" s="13">
        <v>11.235955056179799</v>
      </c>
      <c r="W354" s="5">
        <v>-2.2222222222222201</v>
      </c>
      <c r="X354" s="5">
        <v>-6.8421052631579</v>
      </c>
      <c r="Y354" s="5">
        <v>3.0769230769230802</v>
      </c>
      <c r="AM354" s="5"/>
      <c r="AN354" s="5"/>
      <c r="AU354" s="13">
        <v>-19.101123595505602</v>
      </c>
      <c r="AV354" s="5">
        <v>1.65289256198347</v>
      </c>
      <c r="AW354" s="5">
        <v>7.0351758793969896</v>
      </c>
      <c r="AX354" s="5">
        <v>14.7959183673469</v>
      </c>
    </row>
    <row r="355" spans="1:50" x14ac:dyDescent="0.3">
      <c r="A355" s="28">
        <v>10560</v>
      </c>
      <c r="L355" s="13"/>
      <c r="M355" s="5"/>
      <c r="V355" s="13">
        <v>12.9213483146067</v>
      </c>
      <c r="W355" s="5">
        <v>-4.44444444444445</v>
      </c>
      <c r="X355" s="5">
        <v>-8.4210526315789505</v>
      </c>
      <c r="Y355" s="5">
        <v>1.5384615384615401</v>
      </c>
      <c r="AM355" s="5"/>
      <c r="AN355" s="5"/>
      <c r="AU355" s="13">
        <v>-8.9887640449438209</v>
      </c>
      <c r="AV355" s="5">
        <v>-0.826446280991741</v>
      </c>
      <c r="AW355" s="5">
        <v>4.0201005025125696</v>
      </c>
      <c r="AX355" s="5">
        <v>10.2040816326531</v>
      </c>
    </row>
    <row r="356" spans="1:50" x14ac:dyDescent="0.3">
      <c r="A356" s="28">
        <v>10590</v>
      </c>
      <c r="L356" s="13"/>
      <c r="M356" s="5"/>
      <c r="V356" s="13">
        <v>6.1797752808988697</v>
      </c>
      <c r="W356" s="5">
        <v>-2.2222222222222201</v>
      </c>
      <c r="X356" s="5">
        <v>-5.2631578947368496</v>
      </c>
      <c r="Y356" s="5">
        <v>6.1538461538461497</v>
      </c>
      <c r="AM356" s="5"/>
      <c r="AN356" s="5"/>
      <c r="AU356" s="13">
        <v>1.1235955056179701</v>
      </c>
      <c r="AV356" s="5">
        <v>-0.826446280991741</v>
      </c>
      <c r="AW356" s="5">
        <v>-5.0251256281407004</v>
      </c>
      <c r="AX356" s="5">
        <v>2.5510204081632701</v>
      </c>
    </row>
    <row r="357" spans="1:50" x14ac:dyDescent="0.3">
      <c r="A357" s="28">
        <v>10620</v>
      </c>
      <c r="L357" s="13"/>
      <c r="M357" s="5"/>
      <c r="V357" s="13">
        <v>7.8651685393258397</v>
      </c>
      <c r="W357" s="5">
        <v>-2.2222222222222201</v>
      </c>
      <c r="X357" s="5">
        <v>-6.8421052631579</v>
      </c>
      <c r="Y357" s="5">
        <v>1.5384615384615401</v>
      </c>
      <c r="AM357" s="5"/>
      <c r="AN357" s="5"/>
      <c r="AU357" s="13">
        <v>2.80898876404494</v>
      </c>
      <c r="AV357" s="5">
        <v>-3.3057851239669498</v>
      </c>
      <c r="AW357" s="5">
        <v>-2.0100502512562701</v>
      </c>
      <c r="AX357" s="5">
        <v>4.0816326530612299</v>
      </c>
    </row>
    <row r="358" spans="1:50" x14ac:dyDescent="0.3">
      <c r="A358" s="28">
        <v>10650</v>
      </c>
      <c r="L358" s="13"/>
      <c r="M358" s="5"/>
      <c r="V358" s="13">
        <v>6.1797752808988697</v>
      </c>
      <c r="W358" s="5">
        <v>-2.2222222222222201</v>
      </c>
      <c r="X358" s="5">
        <v>-2.1052631578947398</v>
      </c>
      <c r="Y358" s="5">
        <v>7.6923076923076898</v>
      </c>
      <c r="AU358" s="13">
        <v>-0.56179775280899302</v>
      </c>
      <c r="AV358" s="5">
        <v>-3.3057851239669498</v>
      </c>
      <c r="AW358" s="5">
        <v>-0.50251256281406298</v>
      </c>
      <c r="AX358" s="5">
        <v>7.1428571428571503</v>
      </c>
    </row>
    <row r="359" spans="1:50" x14ac:dyDescent="0.3">
      <c r="A359" s="28">
        <v>10680</v>
      </c>
      <c r="L359" s="13"/>
      <c r="M359" s="5"/>
      <c r="V359" s="13">
        <v>6.1797752808988697</v>
      </c>
      <c r="W359" s="5">
        <v>-2.2222222222222201</v>
      </c>
      <c r="X359" s="5">
        <v>-3.6842105263157898</v>
      </c>
      <c r="Y359" s="5">
        <v>6.1538461538461497</v>
      </c>
      <c r="AU359" s="13">
        <v>-5.6179775280898898</v>
      </c>
      <c r="AV359" s="5">
        <v>-0.826446280991741</v>
      </c>
      <c r="AW359" s="5">
        <v>2.51256281407036</v>
      </c>
      <c r="AX359" s="5">
        <v>11.734693877551001</v>
      </c>
    </row>
    <row r="360" spans="1:50" x14ac:dyDescent="0.3">
      <c r="A360" s="28">
        <v>10710</v>
      </c>
      <c r="V360" s="13">
        <v>9.5505617977528008</v>
      </c>
      <c r="W360" s="5">
        <v>-4.44444444444445</v>
      </c>
      <c r="X360" s="5">
        <v>-6.8421052631579</v>
      </c>
      <c r="Y360" s="5">
        <v>3.0769230769230802</v>
      </c>
      <c r="AU360" s="13">
        <v>-3.9325842696629301</v>
      </c>
      <c r="AV360" s="5">
        <v>-0.826446280991741</v>
      </c>
      <c r="AW360" s="5">
        <v>5.5276381909547796</v>
      </c>
      <c r="AX360" s="5">
        <v>14.7959183673469</v>
      </c>
    </row>
    <row r="361" spans="1:50" x14ac:dyDescent="0.3">
      <c r="A361" s="28">
        <v>10740</v>
      </c>
      <c r="V361" s="13">
        <v>9.5505617977528008</v>
      </c>
      <c r="W361" s="5">
        <v>-4.44444444444445</v>
      </c>
      <c r="X361" s="5">
        <v>-6.8421052631579</v>
      </c>
      <c r="Y361" s="5">
        <v>3.0769230769230802</v>
      </c>
      <c r="AU361" s="13">
        <v>-2.2471910112359601</v>
      </c>
      <c r="AV361" s="5">
        <v>-0.826446280991741</v>
      </c>
      <c r="AW361" s="5">
        <v>10.050251256281401</v>
      </c>
      <c r="AX361" s="5">
        <v>17.8571428571429</v>
      </c>
    </row>
    <row r="362" spans="1:50" x14ac:dyDescent="0.3">
      <c r="A362" s="28">
        <v>10770</v>
      </c>
      <c r="V362" s="13">
        <v>6.1797752808988697</v>
      </c>
      <c r="W362" s="5">
        <v>-4.44444444444445</v>
      </c>
      <c r="X362" s="5">
        <v>-6.8421052631579</v>
      </c>
      <c r="Y362" s="5">
        <v>1.5384615384615401</v>
      </c>
      <c r="AU362" s="13">
        <v>1.1235955056179701</v>
      </c>
      <c r="AV362" s="5">
        <v>-0.826446280991741</v>
      </c>
      <c r="AW362" s="5">
        <v>16.0804020100503</v>
      </c>
      <c r="AX362" s="5">
        <v>22.4489795918367</v>
      </c>
    </row>
    <row r="363" spans="1:50" x14ac:dyDescent="0.3">
      <c r="A363" s="28">
        <v>10800</v>
      </c>
      <c r="V363" s="13">
        <v>4.4943820224719104</v>
      </c>
      <c r="W363" s="5">
        <v>-2.2222222222222201</v>
      </c>
      <c r="X363" s="5">
        <v>-6.8421052631579</v>
      </c>
      <c r="Y363" s="5">
        <v>3.0769230769230802</v>
      </c>
      <c r="AU363" s="13">
        <v>6.1797752808988697</v>
      </c>
      <c r="AV363" s="5">
        <v>-3.3057851239669498</v>
      </c>
      <c r="AW363" s="5">
        <v>19.0954773869347</v>
      </c>
      <c r="AX363" s="5">
        <v>25.5102040816327</v>
      </c>
    </row>
    <row r="364" spans="1:50" x14ac:dyDescent="0.3">
      <c r="A364" s="28">
        <v>10830</v>
      </c>
      <c r="V364" s="13">
        <v>2.80898876404494</v>
      </c>
      <c r="W364" s="5">
        <v>0</v>
      </c>
      <c r="X364" s="5">
        <v>1.0526315789473599</v>
      </c>
      <c r="Y364" s="5">
        <v>9.2307692307692299</v>
      </c>
      <c r="AU364" s="13">
        <v>11.235955056179799</v>
      </c>
      <c r="AV364" s="5">
        <v>-3.3057851239669498</v>
      </c>
      <c r="AW364" s="5">
        <v>14.572864321608</v>
      </c>
      <c r="AX364" s="5">
        <v>19.387755102040799</v>
      </c>
    </row>
    <row r="365" spans="1:50" x14ac:dyDescent="0.3">
      <c r="A365" s="28">
        <v>10860</v>
      </c>
      <c r="V365" s="13">
        <v>1.1235955056179701</v>
      </c>
      <c r="W365" s="5">
        <v>0</v>
      </c>
      <c r="X365" s="5">
        <v>2.6315789473684199</v>
      </c>
      <c r="Y365" s="5">
        <v>10.7692307692308</v>
      </c>
      <c r="AU365" s="13">
        <v>17.977528089887599</v>
      </c>
      <c r="AV365" s="5">
        <v>-8.2644628099173598</v>
      </c>
      <c r="AW365" s="5">
        <v>10.050251256281401</v>
      </c>
      <c r="AX365" s="5">
        <v>13.265306122448999</v>
      </c>
    </row>
    <row r="366" spans="1:50" x14ac:dyDescent="0.3">
      <c r="A366" s="28">
        <v>10890</v>
      </c>
      <c r="V366" s="13">
        <v>2.80898876404494</v>
      </c>
      <c r="W366" s="5">
        <v>2.2222222222222201</v>
      </c>
      <c r="X366" s="5">
        <v>1.0526315789473599</v>
      </c>
      <c r="Y366" s="5">
        <v>10.7692307692308</v>
      </c>
      <c r="AU366" s="13">
        <v>21.348314606741599</v>
      </c>
      <c r="AV366" s="5">
        <v>-10.7438016528926</v>
      </c>
      <c r="AW366" s="5">
        <v>2.51256281407036</v>
      </c>
      <c r="AX366" s="5">
        <v>7.1428571428571503</v>
      </c>
    </row>
    <row r="367" spans="1:50" x14ac:dyDescent="0.3">
      <c r="A367" s="28">
        <v>10920</v>
      </c>
      <c r="V367" s="13">
        <v>11.235955056179799</v>
      </c>
      <c r="W367" s="5">
        <v>-2.2222222222222201</v>
      </c>
      <c r="X367" s="5">
        <v>-3.6842105263157898</v>
      </c>
      <c r="Y367" s="5">
        <v>6.1538461538461497</v>
      </c>
      <c r="AU367" s="13">
        <v>19.662921348314601</v>
      </c>
      <c r="AV367" s="5">
        <v>-10.7438016528926</v>
      </c>
      <c r="AW367" s="5">
        <v>-5.0251256281407004</v>
      </c>
      <c r="AX367" s="5">
        <v>-3.5714285714285601</v>
      </c>
    </row>
    <row r="368" spans="1:50" x14ac:dyDescent="0.3">
      <c r="A368" s="28">
        <v>10950</v>
      </c>
      <c r="V368" s="13">
        <v>11.235955056179799</v>
      </c>
      <c r="W368" s="5">
        <v>-4.44444444444445</v>
      </c>
      <c r="X368" s="5">
        <v>-2.1052631578947398</v>
      </c>
      <c r="Y368" s="5">
        <v>6.1538461538461497</v>
      </c>
      <c r="AU368" s="13">
        <v>16.2921348314607</v>
      </c>
      <c r="AV368" s="5">
        <v>-10.7438016528926</v>
      </c>
      <c r="AW368" s="5">
        <v>2.51256281407036</v>
      </c>
      <c r="AX368" s="5">
        <v>5.6122448979591901</v>
      </c>
    </row>
    <row r="369" spans="1:50" x14ac:dyDescent="0.3">
      <c r="A369" s="28">
        <v>10980</v>
      </c>
      <c r="V369" s="13">
        <v>11.235955056179799</v>
      </c>
      <c r="W369" s="5">
        <v>-4.44444444444445</v>
      </c>
      <c r="X369" s="5">
        <v>1.0526315789473599</v>
      </c>
      <c r="Y369" s="5">
        <v>9.2307692307692299</v>
      </c>
      <c r="AU369" s="13">
        <v>6.1797752808988697</v>
      </c>
      <c r="AV369" s="5">
        <v>-10.7438016528926</v>
      </c>
      <c r="AW369" s="5">
        <v>7.0351758793969896</v>
      </c>
      <c r="AX369" s="5">
        <v>10.2040816326531</v>
      </c>
    </row>
    <row r="370" spans="1:50" x14ac:dyDescent="0.3">
      <c r="A370" s="28">
        <v>11010</v>
      </c>
      <c r="V370" s="13">
        <v>6.1797752808988697</v>
      </c>
      <c r="W370" s="5">
        <v>-2.2222222222222201</v>
      </c>
      <c r="X370" s="5">
        <v>-2.1052631578947398</v>
      </c>
      <c r="Y370" s="5">
        <v>7.6923076923076898</v>
      </c>
      <c r="AU370" s="13">
        <v>4.4943820224719104</v>
      </c>
      <c r="AV370" s="5">
        <v>-8.2644628099173598</v>
      </c>
      <c r="AW370" s="5">
        <v>8.5427135678392006</v>
      </c>
      <c r="AX370" s="5">
        <v>13.265306122448999</v>
      </c>
    </row>
    <row r="371" spans="1:50" x14ac:dyDescent="0.3">
      <c r="A371" s="28">
        <v>11040</v>
      </c>
      <c r="V371" s="13">
        <v>6.1797752808988697</v>
      </c>
      <c r="W371" s="5">
        <v>-4.44444444444445</v>
      </c>
      <c r="X371" s="5">
        <v>-0.52631578947368796</v>
      </c>
      <c r="Y371" s="5">
        <v>9.2307692307692299</v>
      </c>
      <c r="AU371" s="13">
        <v>9.5505617977528008</v>
      </c>
      <c r="AV371" s="5">
        <v>-8.2644628099173598</v>
      </c>
      <c r="AW371" s="5">
        <v>8.5427135678392006</v>
      </c>
      <c r="AX371" s="5">
        <v>14.7959183673469</v>
      </c>
    </row>
    <row r="372" spans="1:50" x14ac:dyDescent="0.3">
      <c r="A372" s="28">
        <v>11070</v>
      </c>
      <c r="V372" s="13">
        <v>7.8651685393258397</v>
      </c>
      <c r="W372" s="5">
        <v>-4.44444444444445</v>
      </c>
      <c r="X372" s="5">
        <v>-0.52631578947368796</v>
      </c>
      <c r="Y372" s="5">
        <v>9.2307692307692299</v>
      </c>
      <c r="AU372" s="13">
        <v>11.235955056179799</v>
      </c>
      <c r="AV372" s="5">
        <v>-8.2644628099173598</v>
      </c>
      <c r="AW372" s="5">
        <v>5.5276381909547796</v>
      </c>
      <c r="AX372" s="5">
        <v>106.632653061225</v>
      </c>
    </row>
    <row r="373" spans="1:50" x14ac:dyDescent="0.3">
      <c r="A373" s="28">
        <v>11100</v>
      </c>
      <c r="V373" s="13">
        <v>4.4943820224719104</v>
      </c>
      <c r="W373" s="5">
        <v>-2.2222222222222201</v>
      </c>
      <c r="X373" s="5">
        <v>2.6315789473684199</v>
      </c>
      <c r="Y373" s="5">
        <v>12.307692307692299</v>
      </c>
      <c r="AU373" s="13"/>
      <c r="AV373" s="5"/>
    </row>
    <row r="374" spans="1:50" x14ac:dyDescent="0.3">
      <c r="A374" s="28">
        <v>11130</v>
      </c>
      <c r="V374" s="13">
        <v>6.1797752808988697</v>
      </c>
      <c r="W374" s="5">
        <v>-2.2222222222222201</v>
      </c>
      <c r="X374" s="5">
        <v>-0.52631578947368796</v>
      </c>
      <c r="Y374" s="5">
        <v>7.6923076923076898</v>
      </c>
      <c r="AU374" s="13"/>
      <c r="AV374" s="5"/>
    </row>
    <row r="375" spans="1:50" x14ac:dyDescent="0.3">
      <c r="A375" s="28">
        <v>11160</v>
      </c>
      <c r="V375" s="13">
        <v>6.1797752808988697</v>
      </c>
      <c r="W375" s="5">
        <v>-2.2222222222222201</v>
      </c>
      <c r="X375" s="5">
        <v>-3.6842105263157898</v>
      </c>
      <c r="Y375" s="5">
        <v>4.6153846153846203</v>
      </c>
      <c r="AU375" s="13"/>
      <c r="AV375" s="5"/>
    </row>
    <row r="376" spans="1:50" x14ac:dyDescent="0.3">
      <c r="A376" s="28">
        <v>11190</v>
      </c>
      <c r="V376" s="13">
        <v>9.5505617977528008</v>
      </c>
      <c r="W376" s="5">
        <v>-4.44444444444445</v>
      </c>
      <c r="X376" s="5">
        <v>1.0526315789473599</v>
      </c>
      <c r="Y376" s="5">
        <v>9.2307692307692299</v>
      </c>
      <c r="AU376" s="13"/>
      <c r="AV376" s="5"/>
    </row>
    <row r="377" spans="1:50" x14ac:dyDescent="0.3">
      <c r="A377" s="28">
        <v>11220</v>
      </c>
      <c r="V377" s="13">
        <v>7.8651685393258397</v>
      </c>
      <c r="W377" s="5">
        <v>-2.2222222222222201</v>
      </c>
      <c r="X377" s="5">
        <v>2.6315789473684199</v>
      </c>
      <c r="Y377" s="5">
        <v>13.846153846153801</v>
      </c>
      <c r="AU377" s="13"/>
      <c r="AV377" s="5"/>
    </row>
    <row r="378" spans="1:50" x14ac:dyDescent="0.3">
      <c r="A378" s="28">
        <v>11250</v>
      </c>
      <c r="V378" s="13">
        <v>4.4943820224719104</v>
      </c>
      <c r="W378" s="5">
        <v>0</v>
      </c>
      <c r="X378" s="5">
        <v>-0.52631578947368796</v>
      </c>
      <c r="Y378" s="5">
        <v>9.2307692307692299</v>
      </c>
    </row>
    <row r="379" spans="1:50" x14ac:dyDescent="0.3">
      <c r="A379" s="28">
        <v>11280</v>
      </c>
      <c r="V379" s="13">
        <v>4.4943820224719104</v>
      </c>
      <c r="W379" s="5">
        <v>0</v>
      </c>
      <c r="X379" s="5">
        <v>-2.1052631578947398</v>
      </c>
      <c r="Y379" s="5">
        <v>7.6923076923076898</v>
      </c>
    </row>
    <row r="380" spans="1:50" x14ac:dyDescent="0.3">
      <c r="A380" s="28">
        <v>11310</v>
      </c>
      <c r="V380" s="13">
        <v>9.5505617977528008</v>
      </c>
      <c r="W380" s="5">
        <v>-4.44444444444445</v>
      </c>
      <c r="X380" s="5">
        <v>-6.8421052631579</v>
      </c>
      <c r="Y380" s="5">
        <v>0</v>
      </c>
    </row>
    <row r="381" spans="1:50" x14ac:dyDescent="0.3">
      <c r="A381" s="28">
        <v>11340</v>
      </c>
      <c r="V381" s="13">
        <v>6.1797752808988697</v>
      </c>
      <c r="W381" s="5">
        <v>-4.44444444444445</v>
      </c>
      <c r="X381" s="5">
        <v>-3.6842105263157898</v>
      </c>
      <c r="Y381" s="5">
        <v>1.5384615384615401</v>
      </c>
    </row>
    <row r="382" spans="1:50" x14ac:dyDescent="0.3">
      <c r="A382" s="28">
        <v>11370</v>
      </c>
      <c r="V382" s="13">
        <v>6.1797752808988697</v>
      </c>
      <c r="W382" s="5">
        <v>-4.44444444444445</v>
      </c>
      <c r="X382" s="5">
        <v>1.0526315789473599</v>
      </c>
      <c r="Y382" s="5">
        <v>6.1538461538461497</v>
      </c>
    </row>
    <row r="383" spans="1:50" x14ac:dyDescent="0.3">
      <c r="A383" s="28">
        <v>11400</v>
      </c>
      <c r="V383" s="13">
        <v>-2.2471910112359601</v>
      </c>
      <c r="W383" s="5">
        <v>0</v>
      </c>
      <c r="X383" s="5">
        <v>2.6315789473684199</v>
      </c>
      <c r="Y383" s="5">
        <v>10.7692307692308</v>
      </c>
    </row>
    <row r="384" spans="1:50" x14ac:dyDescent="0.3">
      <c r="A384" s="28">
        <v>11430</v>
      </c>
      <c r="V384" s="13">
        <v>-5.6179775280898898</v>
      </c>
      <c r="W384" s="5">
        <v>2.2222222222222201</v>
      </c>
      <c r="X384" s="5">
        <v>2.6315789473684199</v>
      </c>
      <c r="Y384" s="5">
        <v>12.307692307692299</v>
      </c>
    </row>
    <row r="385" spans="1:25" x14ac:dyDescent="0.3">
      <c r="A385" s="28">
        <v>11460</v>
      </c>
      <c r="V385" s="13">
        <v>-0.56179775280899302</v>
      </c>
      <c r="W385" s="5">
        <v>0</v>
      </c>
      <c r="X385" s="5">
        <v>5.7894736842105203</v>
      </c>
      <c r="Y385" s="5">
        <v>13.846153846153801</v>
      </c>
    </row>
    <row r="386" spans="1:25" x14ac:dyDescent="0.3">
      <c r="A386" s="28">
        <v>11490</v>
      </c>
      <c r="V386" s="13">
        <v>4.4943820224719104</v>
      </c>
      <c r="W386" s="5">
        <v>0</v>
      </c>
      <c r="X386" s="5">
        <v>2.6315789473684199</v>
      </c>
      <c r="Y386" s="5">
        <v>9.2307692307692299</v>
      </c>
    </row>
    <row r="387" spans="1:25" x14ac:dyDescent="0.3">
      <c r="A387" s="28">
        <v>11520</v>
      </c>
      <c r="V387" s="13">
        <v>4.4943820224719104</v>
      </c>
      <c r="W387" s="5">
        <v>0</v>
      </c>
      <c r="X387" s="5">
        <v>2.6315789473684199</v>
      </c>
      <c r="Y387" s="5">
        <v>7.6923076923076898</v>
      </c>
    </row>
    <row r="388" spans="1:25" x14ac:dyDescent="0.3">
      <c r="A388" s="28">
        <v>11550</v>
      </c>
      <c r="V388" s="13">
        <v>7.8651685393258397</v>
      </c>
      <c r="W388" s="5">
        <v>0</v>
      </c>
      <c r="X388" s="5">
        <v>-0.52631578947368796</v>
      </c>
      <c r="Y388" s="5">
        <v>6.1538461538461497</v>
      </c>
    </row>
    <row r="389" spans="1:25" x14ac:dyDescent="0.3">
      <c r="A389" s="28">
        <v>11580</v>
      </c>
      <c r="V389" s="13">
        <v>9.5505617977528008</v>
      </c>
      <c r="W389" s="5">
        <v>-2.2222222222222201</v>
      </c>
      <c r="X389" s="5">
        <v>-3.6842105263157898</v>
      </c>
      <c r="Y389" s="5">
        <v>3.0769230769230802</v>
      </c>
    </row>
    <row r="390" spans="1:25" x14ac:dyDescent="0.3">
      <c r="A390" s="28">
        <v>11610</v>
      </c>
      <c r="V390" s="13">
        <v>4.4943820224719104</v>
      </c>
      <c r="W390" s="5">
        <v>-2.2222222222222201</v>
      </c>
      <c r="X390" s="5">
        <v>1.0526315789473599</v>
      </c>
      <c r="Y390" s="5">
        <v>7.6923076923076898</v>
      </c>
    </row>
    <row r="391" spans="1:25" x14ac:dyDescent="0.3">
      <c r="A391" s="28">
        <v>11640</v>
      </c>
      <c r="V391" s="13">
        <v>6.1797752808988697</v>
      </c>
      <c r="W391" s="5">
        <v>-2.2222222222222201</v>
      </c>
      <c r="X391" s="5">
        <v>2.6315789473684199</v>
      </c>
      <c r="Y391" s="5">
        <v>9.2307692307692299</v>
      </c>
    </row>
    <row r="392" spans="1:25" x14ac:dyDescent="0.3">
      <c r="A392" s="28">
        <v>11670</v>
      </c>
      <c r="V392" s="13">
        <v>1.1235955056179701</v>
      </c>
      <c r="W392" s="5">
        <v>0</v>
      </c>
      <c r="X392" s="5">
        <v>5.7894736842105203</v>
      </c>
      <c r="Y392" s="5">
        <v>13.846153846153801</v>
      </c>
    </row>
    <row r="393" spans="1:25" x14ac:dyDescent="0.3">
      <c r="A393" s="28">
        <v>11700</v>
      </c>
      <c r="V393" s="13">
        <v>-0.56179775280899302</v>
      </c>
      <c r="W393" s="5">
        <v>2.2222222222222201</v>
      </c>
      <c r="X393" s="5">
        <v>4.2105263157894699</v>
      </c>
      <c r="Y393" s="5">
        <v>12.307692307692299</v>
      </c>
    </row>
    <row r="394" spans="1:25" x14ac:dyDescent="0.3">
      <c r="V394" s="13"/>
      <c r="W394" s="5"/>
      <c r="X394" s="5"/>
      <c r="Y394" s="5"/>
    </row>
    <row r="395" spans="1:25" x14ac:dyDescent="0.3">
      <c r="V395" s="13"/>
      <c r="W395" s="5"/>
    </row>
  </sheetData>
  <mergeCells count="10">
    <mergeCell ref="AF1:AJ1"/>
    <mergeCell ref="AK1:AO1"/>
    <mergeCell ref="AP1:AT1"/>
    <mergeCell ref="AU1:AY1"/>
    <mergeCell ref="B1:F1"/>
    <mergeCell ref="G1:K1"/>
    <mergeCell ref="L1:P1"/>
    <mergeCell ref="Q1:U1"/>
    <mergeCell ref="V1:Z1"/>
    <mergeCell ref="AA1:AE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25"/>
  <sheetViews>
    <sheetView zoomScale="85" zoomScaleNormal="85" workbookViewId="0">
      <selection activeCell="G27" sqref="G27"/>
    </sheetView>
  </sheetViews>
  <sheetFormatPr defaultRowHeight="14.4" x14ac:dyDescent="0.3"/>
  <cols>
    <col min="1" max="1" width="11.33203125" style="71" customWidth="1"/>
    <col min="2" max="2" width="11.33203125" style="70" customWidth="1"/>
    <col min="3" max="3" width="7.44140625" style="84" bestFit="1" customWidth="1"/>
    <col min="4" max="4" width="28.21875" style="76" bestFit="1" customWidth="1"/>
    <col min="5" max="5" width="6.21875" style="76" bestFit="1" customWidth="1"/>
    <col min="6" max="6" width="11.88671875" style="76" bestFit="1" customWidth="1"/>
    <col min="7" max="7" width="28.88671875" style="96" bestFit="1" customWidth="1"/>
    <col min="8" max="8" width="42.33203125" style="96" bestFit="1" customWidth="1"/>
    <col min="9" max="9" width="56.6640625" style="25" bestFit="1" customWidth="1"/>
    <col min="11" max="11" width="12.5546875" bestFit="1" customWidth="1"/>
    <col min="12" max="12" width="17.88671875" style="113" bestFit="1" customWidth="1"/>
    <col min="13" max="13" width="27.5546875" style="19" bestFit="1" customWidth="1"/>
    <col min="14" max="15" width="16.21875" style="45" bestFit="1" customWidth="1"/>
    <col min="16" max="16" width="8" style="45" bestFit="1" customWidth="1"/>
    <col min="17" max="17" width="7.21875" style="45" bestFit="1" customWidth="1"/>
    <col min="18" max="18" width="17.6640625" style="45" bestFit="1" customWidth="1"/>
    <col min="19" max="19" width="17.6640625" bestFit="1" customWidth="1"/>
    <col min="20" max="20" width="11.33203125" style="71" customWidth="1"/>
    <col min="21" max="21" width="11.33203125" style="70" customWidth="1"/>
    <col min="22" max="22" width="7.44140625" style="84" bestFit="1" customWidth="1"/>
    <col min="23" max="23" width="28.21875" style="76" bestFit="1" customWidth="1"/>
    <col min="24" max="24" width="7.21875" style="76" bestFit="1" customWidth="1"/>
    <col min="25" max="25" width="11.88671875" style="76" bestFit="1" customWidth="1"/>
    <col min="26" max="26" width="30.21875" style="96" bestFit="1" customWidth="1"/>
    <col min="27" max="27" width="43.77734375" style="96" bestFit="1" customWidth="1"/>
  </cols>
  <sheetData>
    <row r="1" spans="1:27" ht="15" thickBot="1" x14ac:dyDescent="0.35">
      <c r="A1" s="197" t="s">
        <v>131</v>
      </c>
      <c r="B1" s="198"/>
      <c r="C1" s="48" t="s">
        <v>119</v>
      </c>
      <c r="D1" s="78" t="s">
        <v>120</v>
      </c>
      <c r="E1" s="78" t="s">
        <v>118</v>
      </c>
      <c r="F1" s="78" t="s">
        <v>121</v>
      </c>
      <c r="G1" s="92" t="s">
        <v>122</v>
      </c>
      <c r="H1" s="92" t="s">
        <v>123</v>
      </c>
      <c r="I1" s="47" t="s">
        <v>130</v>
      </c>
      <c r="L1" s="103" t="s">
        <v>153</v>
      </c>
      <c r="M1" s="36" t="s">
        <v>146</v>
      </c>
      <c r="N1" s="124" t="s">
        <v>135</v>
      </c>
      <c r="O1" s="124" t="s">
        <v>136</v>
      </c>
      <c r="P1" s="124" t="s">
        <v>132</v>
      </c>
      <c r="Q1" s="125" t="s">
        <v>133</v>
      </c>
      <c r="R1" s="126" t="s">
        <v>134</v>
      </c>
      <c r="T1" s="197" t="s">
        <v>192</v>
      </c>
      <c r="U1" s="198"/>
      <c r="V1" s="48" t="s">
        <v>119</v>
      </c>
      <c r="W1" s="78" t="s">
        <v>120</v>
      </c>
      <c r="X1" s="78" t="s">
        <v>118</v>
      </c>
      <c r="Y1" s="78" t="s">
        <v>121</v>
      </c>
      <c r="Z1" s="92" t="s">
        <v>193</v>
      </c>
      <c r="AA1" s="92" t="s">
        <v>194</v>
      </c>
    </row>
    <row r="2" spans="1:27" x14ac:dyDescent="0.3">
      <c r="B2" s="162" t="s">
        <v>70</v>
      </c>
      <c r="C2" s="75" t="s">
        <v>69</v>
      </c>
      <c r="D2" s="79">
        <v>386</v>
      </c>
      <c r="E2" s="79">
        <v>58839</v>
      </c>
      <c r="F2" s="159">
        <v>63651</v>
      </c>
      <c r="G2" s="91">
        <v>356.73668681078698</v>
      </c>
      <c r="H2" s="155">
        <v>389.731536102083</v>
      </c>
      <c r="I2" s="193">
        <f>H2*2</f>
        <v>779.463072204166</v>
      </c>
      <c r="L2" s="133" t="s">
        <v>138</v>
      </c>
      <c r="M2" s="104">
        <v>500</v>
      </c>
      <c r="N2" s="127">
        <v>1.327</v>
      </c>
      <c r="O2" s="128">
        <v>1.3260000000000001</v>
      </c>
      <c r="P2" s="114">
        <v>238.21600000000001</v>
      </c>
      <c r="Q2" s="107">
        <v>237.10300000000001</v>
      </c>
      <c r="R2" s="107">
        <f>AVERAGE(P2:Q2)</f>
        <v>237.65950000000001</v>
      </c>
      <c r="T2" s="164" t="s">
        <v>70</v>
      </c>
      <c r="U2" s="216"/>
      <c r="V2" s="75" t="s">
        <v>69</v>
      </c>
      <c r="W2" s="79">
        <v>732</v>
      </c>
      <c r="X2" s="79">
        <v>156079</v>
      </c>
      <c r="Y2" s="238">
        <v>168558</v>
      </c>
      <c r="Z2" s="91">
        <v>828.67655955743498</v>
      </c>
      <c r="AA2" s="155">
        <v>882.01426773551395</v>
      </c>
    </row>
    <row r="3" spans="1:27" x14ac:dyDescent="0.3">
      <c r="B3" s="162"/>
      <c r="C3" s="80" t="s">
        <v>69</v>
      </c>
      <c r="D3" s="81">
        <v>386</v>
      </c>
      <c r="E3" s="81">
        <v>68462</v>
      </c>
      <c r="F3" s="160"/>
      <c r="G3" s="93">
        <v>422.72638539337902</v>
      </c>
      <c r="H3" s="156"/>
      <c r="I3" s="194"/>
      <c r="L3" s="134" t="s">
        <v>139</v>
      </c>
      <c r="M3" s="105">
        <v>250</v>
      </c>
      <c r="N3" s="129">
        <v>1.3120000000000001</v>
      </c>
      <c r="O3" s="130">
        <v>1.3069999999999999</v>
      </c>
      <c r="P3" s="115">
        <v>194.67599999999999</v>
      </c>
      <c r="Q3" s="108">
        <v>184.60300000000001</v>
      </c>
      <c r="R3" s="108">
        <f t="shared" ref="R3:R66" si="0">AVERAGE(P3:Q3)</f>
        <v>189.6395</v>
      </c>
      <c r="T3" s="162"/>
      <c r="U3" s="262"/>
      <c r="V3" s="80" t="s">
        <v>69</v>
      </c>
      <c r="W3" s="81">
        <v>732</v>
      </c>
      <c r="X3" s="81">
        <v>181036</v>
      </c>
      <c r="Y3" s="239"/>
      <c r="Z3" s="93">
        <v>935.35197591359201</v>
      </c>
      <c r="AA3" s="156"/>
    </row>
    <row r="4" spans="1:27" x14ac:dyDescent="0.3">
      <c r="B4" s="162"/>
      <c r="C4" s="82" t="s">
        <v>71</v>
      </c>
      <c r="D4" s="83">
        <v>96.5</v>
      </c>
      <c r="E4" s="83">
        <v>15203</v>
      </c>
      <c r="F4" s="161">
        <v>15025</v>
      </c>
      <c r="G4" s="94">
        <v>95.1093244995117</v>
      </c>
      <c r="H4" s="157">
        <v>94.090368421007398</v>
      </c>
      <c r="I4" s="194">
        <f t="shared" ref="I4" si="1">H4*2</f>
        <v>188.1807368420148</v>
      </c>
      <c r="L4" s="134" t="s">
        <v>140</v>
      </c>
      <c r="M4" s="105">
        <v>125</v>
      </c>
      <c r="N4" s="56">
        <v>1.2609999999999999</v>
      </c>
      <c r="O4" s="39">
        <v>1.2709999999999999</v>
      </c>
      <c r="P4" s="102">
        <v>124.443</v>
      </c>
      <c r="Q4" s="54">
        <v>133.24</v>
      </c>
      <c r="R4" s="108">
        <f t="shared" si="0"/>
        <v>128.8415</v>
      </c>
      <c r="T4" s="162"/>
      <c r="U4" s="262"/>
      <c r="V4" s="82" t="s">
        <v>71</v>
      </c>
      <c r="W4" s="83">
        <v>183</v>
      </c>
      <c r="X4" s="83">
        <v>18842</v>
      </c>
      <c r="Y4" s="240">
        <v>21369</v>
      </c>
      <c r="Z4" s="94">
        <v>146.274359704283</v>
      </c>
      <c r="AA4" s="157">
        <v>162.15274164006999</v>
      </c>
    </row>
    <row r="5" spans="1:27" x14ac:dyDescent="0.3">
      <c r="B5" s="162"/>
      <c r="C5" s="80" t="s">
        <v>71</v>
      </c>
      <c r="D5" s="81">
        <v>96.5</v>
      </c>
      <c r="E5" s="81">
        <v>14846</v>
      </c>
      <c r="F5" s="160"/>
      <c r="G5" s="93">
        <v>93.071412342503095</v>
      </c>
      <c r="H5" s="156"/>
      <c r="I5" s="194"/>
      <c r="L5" s="134" t="s">
        <v>141</v>
      </c>
      <c r="M5" s="105">
        <v>62.5</v>
      </c>
      <c r="N5" s="56">
        <v>1.151</v>
      </c>
      <c r="O5" s="39">
        <v>1.149</v>
      </c>
      <c r="P5" s="102">
        <v>71.703999999999994</v>
      </c>
      <c r="Q5" s="54">
        <v>71.153000000000006</v>
      </c>
      <c r="R5" s="108">
        <f t="shared" si="0"/>
        <v>71.4285</v>
      </c>
      <c r="T5" s="162"/>
      <c r="U5" s="262"/>
      <c r="V5" s="80" t="s">
        <v>71</v>
      </c>
      <c r="W5" s="81">
        <v>183</v>
      </c>
      <c r="X5" s="81">
        <v>23895</v>
      </c>
      <c r="Y5" s="239"/>
      <c r="Z5" s="93">
        <v>178.03112357585599</v>
      </c>
      <c r="AA5" s="156"/>
    </row>
    <row r="6" spans="1:27" x14ac:dyDescent="0.3">
      <c r="B6" s="162"/>
      <c r="C6" s="82" t="s">
        <v>72</v>
      </c>
      <c r="D6" s="83">
        <v>24.125</v>
      </c>
      <c r="E6" s="83">
        <v>2926</v>
      </c>
      <c r="F6" s="161">
        <v>3205</v>
      </c>
      <c r="G6" s="94">
        <v>21.675927953454</v>
      </c>
      <c r="H6" s="157">
        <v>23.521566975716201</v>
      </c>
      <c r="I6" s="194">
        <f t="shared" ref="I6" si="2">H6*2</f>
        <v>47.043133951432402</v>
      </c>
      <c r="L6" s="134" t="s">
        <v>142</v>
      </c>
      <c r="M6" s="105">
        <v>31.25</v>
      </c>
      <c r="N6" s="56">
        <v>0.85499999999999998</v>
      </c>
      <c r="O6" s="39">
        <v>0.84799999999999998</v>
      </c>
      <c r="P6" s="102">
        <v>30.045999999999999</v>
      </c>
      <c r="Q6" s="54">
        <v>29.518999999999998</v>
      </c>
      <c r="R6" s="108">
        <f t="shared" si="0"/>
        <v>29.782499999999999</v>
      </c>
      <c r="T6" s="162"/>
      <c r="U6" s="262"/>
      <c r="V6" s="82" t="s">
        <v>72</v>
      </c>
      <c r="W6" s="83">
        <v>45.75</v>
      </c>
      <c r="X6" s="83">
        <v>4780</v>
      </c>
      <c r="Y6" s="240">
        <v>4316</v>
      </c>
      <c r="Z6" s="94">
        <v>45.845895698394301</v>
      </c>
      <c r="AA6" s="157">
        <v>41.869795445117902</v>
      </c>
    </row>
    <row r="7" spans="1:27" x14ac:dyDescent="0.3">
      <c r="B7" s="162"/>
      <c r="C7" s="80" t="s">
        <v>72</v>
      </c>
      <c r="D7" s="81">
        <v>24.125</v>
      </c>
      <c r="E7" s="81">
        <v>3484</v>
      </c>
      <c r="F7" s="160"/>
      <c r="G7" s="93">
        <v>25.367205997978399</v>
      </c>
      <c r="H7" s="156"/>
      <c r="I7" s="194"/>
      <c r="L7" s="134" t="s">
        <v>143</v>
      </c>
      <c r="M7" s="105">
        <v>15.63</v>
      </c>
      <c r="N7" s="56">
        <v>0.61699999999999999</v>
      </c>
      <c r="O7" s="39">
        <v>0.61499999999999999</v>
      </c>
      <c r="P7" s="102">
        <v>15.635999999999999</v>
      </c>
      <c r="Q7" s="54">
        <v>15.557</v>
      </c>
      <c r="R7" s="108">
        <f t="shared" si="0"/>
        <v>15.596499999999999</v>
      </c>
      <c r="T7" s="162"/>
      <c r="U7" s="262"/>
      <c r="V7" s="80" t="s">
        <v>72</v>
      </c>
      <c r="W7" s="81">
        <v>45.75</v>
      </c>
      <c r="X7" s="81">
        <v>3851</v>
      </c>
      <c r="Y7" s="239"/>
      <c r="Z7" s="93">
        <v>37.893695191841502</v>
      </c>
      <c r="AA7" s="156"/>
    </row>
    <row r="8" spans="1:27" x14ac:dyDescent="0.3">
      <c r="B8" s="162"/>
      <c r="C8" s="82" t="s">
        <v>73</v>
      </c>
      <c r="D8" s="83">
        <v>6.03125</v>
      </c>
      <c r="E8" s="83">
        <v>946</v>
      </c>
      <c r="F8" s="161">
        <v>938</v>
      </c>
      <c r="G8" s="94">
        <v>7.5082759615316998</v>
      </c>
      <c r="H8" s="157">
        <v>7.4448631464456003</v>
      </c>
      <c r="I8" s="194">
        <f t="shared" ref="I8" si="3">H8*2</f>
        <v>14.889726292891201</v>
      </c>
      <c r="L8" s="134" t="s">
        <v>144</v>
      </c>
      <c r="M8" s="105">
        <v>7.8</v>
      </c>
      <c r="N8" s="56">
        <v>0.47</v>
      </c>
      <c r="O8" s="39">
        <v>0.47099999999999997</v>
      </c>
      <c r="P8" s="102">
        <v>8.7880000000000003</v>
      </c>
      <c r="Q8" s="54">
        <v>8.843</v>
      </c>
      <c r="R8" s="108">
        <f t="shared" si="0"/>
        <v>8.8155000000000001</v>
      </c>
      <c r="T8" s="162"/>
      <c r="U8" s="262"/>
      <c r="V8" s="82" t="s">
        <v>73</v>
      </c>
      <c r="W8" s="83">
        <v>11.4375</v>
      </c>
      <c r="X8" s="83">
        <v>1459</v>
      </c>
      <c r="Y8" s="240">
        <v>1370</v>
      </c>
      <c r="Z8" s="94">
        <v>15.0316746921486</v>
      </c>
      <c r="AA8" s="157">
        <v>14.0487565101628</v>
      </c>
    </row>
    <row r="9" spans="1:27" ht="15" thickBot="1" x14ac:dyDescent="0.35">
      <c r="B9" s="162"/>
      <c r="C9" s="80" t="s">
        <v>73</v>
      </c>
      <c r="D9" s="81">
        <v>6.03125</v>
      </c>
      <c r="E9" s="81">
        <v>930</v>
      </c>
      <c r="F9" s="160"/>
      <c r="G9" s="93">
        <v>7.3814503313594999</v>
      </c>
      <c r="H9" s="156"/>
      <c r="I9" s="194"/>
      <c r="L9" s="135" t="s">
        <v>145</v>
      </c>
      <c r="M9" s="106">
        <v>0</v>
      </c>
      <c r="N9" s="57">
        <v>0.308</v>
      </c>
      <c r="O9" s="41">
        <v>0.30099999999999999</v>
      </c>
      <c r="P9" s="116">
        <v>0</v>
      </c>
      <c r="Q9" s="109">
        <v>0</v>
      </c>
      <c r="R9" s="109">
        <f t="shared" si="0"/>
        <v>0</v>
      </c>
      <c r="T9" s="162"/>
      <c r="U9" s="262"/>
      <c r="V9" s="80" t="s">
        <v>73</v>
      </c>
      <c r="W9" s="81">
        <v>11.4375</v>
      </c>
      <c r="X9" s="81">
        <v>1280</v>
      </c>
      <c r="Y9" s="239"/>
      <c r="Z9" s="93">
        <v>13.065838328177</v>
      </c>
      <c r="AA9" s="156"/>
    </row>
    <row r="10" spans="1:27" x14ac:dyDescent="0.3">
      <c r="A10" s="72"/>
      <c r="B10" s="162"/>
      <c r="C10" s="82" t="s">
        <v>74</v>
      </c>
      <c r="D10" s="83">
        <v>1.5078125</v>
      </c>
      <c r="E10" s="83">
        <v>166</v>
      </c>
      <c r="F10" s="161">
        <v>223</v>
      </c>
      <c r="G10" s="94">
        <v>0.470826292249233</v>
      </c>
      <c r="H10" s="157">
        <v>1.0956935741076399</v>
      </c>
      <c r="I10" s="194">
        <f t="shared" ref="I10" si="4">H10*2</f>
        <v>2.1913871482152798</v>
      </c>
      <c r="K10" s="200" t="s">
        <v>14</v>
      </c>
      <c r="L10" s="110" t="s">
        <v>147</v>
      </c>
      <c r="M10" s="104"/>
      <c r="N10" s="127">
        <v>1.1499999999999999</v>
      </c>
      <c r="O10" s="128">
        <v>1.1850000000000001</v>
      </c>
      <c r="P10" s="114">
        <v>90.593999999999994</v>
      </c>
      <c r="Q10" s="107">
        <v>73.231999999999999</v>
      </c>
      <c r="R10" s="107">
        <f t="shared" si="0"/>
        <v>81.912999999999997</v>
      </c>
      <c r="T10" s="162"/>
      <c r="U10" s="262"/>
      <c r="V10" s="82" t="s">
        <v>74</v>
      </c>
      <c r="W10" s="83">
        <v>2.859375</v>
      </c>
      <c r="X10" s="83">
        <v>491</v>
      </c>
      <c r="Y10" s="240">
        <v>514</v>
      </c>
      <c r="Z10" s="94">
        <v>3.1159385353420701</v>
      </c>
      <c r="AA10" s="157">
        <v>3.4637387561367201</v>
      </c>
    </row>
    <row r="11" spans="1:27" x14ac:dyDescent="0.3">
      <c r="A11" s="73"/>
      <c r="B11" s="162"/>
      <c r="C11" s="80" t="s">
        <v>74</v>
      </c>
      <c r="D11" s="81">
        <v>1.5078125</v>
      </c>
      <c r="E11" s="81">
        <v>279</v>
      </c>
      <c r="F11" s="160"/>
      <c r="G11" s="93">
        <v>1.7205608559660499</v>
      </c>
      <c r="H11" s="156"/>
      <c r="I11" s="194"/>
      <c r="K11" s="201"/>
      <c r="L11" s="111" t="s">
        <v>151</v>
      </c>
      <c r="M11" s="105"/>
      <c r="N11" s="129">
        <v>1.2190000000000001</v>
      </c>
      <c r="O11" s="130">
        <v>1.238</v>
      </c>
      <c r="P11" s="115">
        <v>73.697000000000003</v>
      </c>
      <c r="Q11" s="108">
        <v>74.703000000000003</v>
      </c>
      <c r="R11" s="108">
        <f t="shared" si="0"/>
        <v>74.2</v>
      </c>
      <c r="T11" s="162"/>
      <c r="U11" s="262"/>
      <c r="V11" s="80" t="s">
        <v>74</v>
      </c>
      <c r="W11" s="81">
        <v>2.859375</v>
      </c>
      <c r="X11" s="81">
        <v>537</v>
      </c>
      <c r="Y11" s="239"/>
      <c r="Z11" s="93">
        <v>3.8115389769313599</v>
      </c>
      <c r="AA11" s="156"/>
    </row>
    <row r="12" spans="1:27" x14ac:dyDescent="0.3">
      <c r="A12" s="73"/>
      <c r="B12" s="162"/>
      <c r="C12" s="82" t="s">
        <v>75</v>
      </c>
      <c r="D12" s="83">
        <v>0.376953125</v>
      </c>
      <c r="E12" s="83">
        <v>179</v>
      </c>
      <c r="F12" s="161">
        <v>179</v>
      </c>
      <c r="G12" s="94">
        <v>0.63130910630875303</v>
      </c>
      <c r="H12" s="157">
        <v>0.62527226854157503</v>
      </c>
      <c r="I12" s="194">
        <f t="shared" ref="I12" si="5">H12*2</f>
        <v>1.2505445370831501</v>
      </c>
      <c r="K12" s="201"/>
      <c r="L12" s="111" t="s">
        <v>148</v>
      </c>
      <c r="M12" s="105"/>
      <c r="N12" s="129">
        <v>1.2370000000000001</v>
      </c>
      <c r="O12" s="130">
        <v>1.2470000000000001</v>
      </c>
      <c r="P12" s="115">
        <v>99.537000000000006</v>
      </c>
      <c r="Q12" s="108">
        <v>82.153000000000006</v>
      </c>
      <c r="R12" s="108">
        <f t="shared" si="0"/>
        <v>90.844999999999999</v>
      </c>
      <c r="T12" s="162"/>
      <c r="U12" s="262"/>
      <c r="V12" s="82" t="s">
        <v>75</v>
      </c>
      <c r="W12" s="83">
        <v>0.71484375</v>
      </c>
      <c r="X12" s="83">
        <v>13283</v>
      </c>
      <c r="Y12" s="240">
        <v>6794</v>
      </c>
      <c r="Z12" s="94">
        <v>109.377118592453</v>
      </c>
      <c r="AA12" s="157" t="s">
        <v>44</v>
      </c>
    </row>
    <row r="13" spans="1:27" x14ac:dyDescent="0.3">
      <c r="A13" s="74"/>
      <c r="B13" s="162"/>
      <c r="C13" s="80" t="s">
        <v>75</v>
      </c>
      <c r="D13" s="81">
        <v>0.376953125</v>
      </c>
      <c r="E13" s="81">
        <v>178</v>
      </c>
      <c r="F13" s="160"/>
      <c r="G13" s="93">
        <v>0.61923543077439702</v>
      </c>
      <c r="H13" s="156"/>
      <c r="I13" s="194"/>
      <c r="K13" s="201"/>
      <c r="L13" s="111" t="s">
        <v>149</v>
      </c>
      <c r="M13" s="105"/>
      <c r="N13" s="129">
        <v>1.111</v>
      </c>
      <c r="O13" s="130">
        <v>1.0629999999999999</v>
      </c>
      <c r="P13" s="115">
        <v>70.989000000000004</v>
      </c>
      <c r="Q13" s="108">
        <v>96.76</v>
      </c>
      <c r="R13" s="108">
        <f t="shared" si="0"/>
        <v>83.874500000000012</v>
      </c>
      <c r="T13" s="162"/>
      <c r="U13" s="262"/>
      <c r="V13" s="80" t="s">
        <v>75</v>
      </c>
      <c r="W13" s="81">
        <v>0.71484375</v>
      </c>
      <c r="X13" s="81">
        <v>304</v>
      </c>
      <c r="Y13" s="239"/>
      <c r="Z13" s="93" t="s">
        <v>44</v>
      </c>
      <c r="AA13" s="156"/>
    </row>
    <row r="14" spans="1:27" x14ac:dyDescent="0.3">
      <c r="A14" s="74"/>
      <c r="B14" s="162"/>
      <c r="C14" s="82" t="s">
        <v>76</v>
      </c>
      <c r="D14" s="83">
        <v>9.423828125E-2</v>
      </c>
      <c r="E14" s="83">
        <v>135</v>
      </c>
      <c r="F14" s="161">
        <v>133</v>
      </c>
      <c r="G14" s="94">
        <v>1.79633281923482E-2</v>
      </c>
      <c r="H14" s="157" t="s">
        <v>44</v>
      </c>
      <c r="I14" s="194" t="s">
        <v>44</v>
      </c>
      <c r="K14" s="201"/>
      <c r="L14" s="111" t="s">
        <v>152</v>
      </c>
      <c r="M14" s="105"/>
      <c r="N14" s="129">
        <v>1.1970000000000001</v>
      </c>
      <c r="O14" s="130">
        <v>1.204</v>
      </c>
      <c r="P14" s="115">
        <v>69.915000000000006</v>
      </c>
      <c r="Q14" s="108">
        <v>76.7</v>
      </c>
      <c r="R14" s="108">
        <f t="shared" si="0"/>
        <v>73.307500000000005</v>
      </c>
      <c r="T14" s="162"/>
      <c r="U14" s="262"/>
      <c r="V14" s="82" t="s">
        <v>76</v>
      </c>
      <c r="W14" s="83">
        <v>0.1787109375</v>
      </c>
      <c r="X14" s="83">
        <v>249</v>
      </c>
      <c r="Y14" s="240">
        <v>291</v>
      </c>
      <c r="Z14" s="94" t="s">
        <v>44</v>
      </c>
      <c r="AA14" s="157" t="s">
        <v>44</v>
      </c>
    </row>
    <row r="15" spans="1:27" ht="15" thickBot="1" x14ac:dyDescent="0.35">
      <c r="A15" s="74"/>
      <c r="B15" s="162"/>
      <c r="C15" s="80" t="s">
        <v>76</v>
      </c>
      <c r="D15" s="81">
        <v>9.423828125E-2</v>
      </c>
      <c r="E15" s="81">
        <v>130</v>
      </c>
      <c r="F15" s="160"/>
      <c r="G15" s="93" t="s">
        <v>44</v>
      </c>
      <c r="H15" s="156"/>
      <c r="I15" s="194"/>
      <c r="K15" s="202"/>
      <c r="L15" s="112" t="s">
        <v>150</v>
      </c>
      <c r="M15" s="106"/>
      <c r="N15" s="131">
        <v>1.1890000000000001</v>
      </c>
      <c r="O15" s="132">
        <v>1.202</v>
      </c>
      <c r="P15" s="116">
        <v>95.381</v>
      </c>
      <c r="Q15" s="109">
        <v>92.331000000000003</v>
      </c>
      <c r="R15" s="109">
        <f t="shared" si="0"/>
        <v>93.855999999999995</v>
      </c>
      <c r="T15" s="162"/>
      <c r="U15" s="262"/>
      <c r="V15" s="80" t="s">
        <v>76</v>
      </c>
      <c r="W15" s="81">
        <v>0.1787109375</v>
      </c>
      <c r="X15" s="81">
        <v>333</v>
      </c>
      <c r="Y15" s="239"/>
      <c r="Z15" s="93">
        <v>0.20525073885839601</v>
      </c>
      <c r="AA15" s="156"/>
    </row>
    <row r="16" spans="1:27" x14ac:dyDescent="0.3">
      <c r="A16" s="72"/>
      <c r="B16" s="162"/>
      <c r="C16" s="82" t="s">
        <v>77</v>
      </c>
      <c r="D16" s="83">
        <v>0</v>
      </c>
      <c r="E16" s="83">
        <v>107</v>
      </c>
      <c r="F16" s="161">
        <v>140</v>
      </c>
      <c r="G16" s="94" t="s">
        <v>44</v>
      </c>
      <c r="H16" s="157" t="s">
        <v>44</v>
      </c>
      <c r="I16" s="194" t="s">
        <v>44</v>
      </c>
      <c r="K16" s="200" t="s">
        <v>15</v>
      </c>
      <c r="L16" s="75" t="s">
        <v>147</v>
      </c>
      <c r="M16" s="49"/>
      <c r="N16" s="55">
        <v>1.1739999999999999</v>
      </c>
      <c r="O16" s="37">
        <v>1.218</v>
      </c>
      <c r="P16" s="117">
        <v>78.504000000000005</v>
      </c>
      <c r="Q16" s="121">
        <v>96.51</v>
      </c>
      <c r="R16" s="107">
        <f t="shared" si="0"/>
        <v>87.507000000000005</v>
      </c>
      <c r="T16" s="162"/>
      <c r="U16" s="262"/>
      <c r="V16" s="82" t="s">
        <v>77</v>
      </c>
      <c r="W16" s="83">
        <v>0</v>
      </c>
      <c r="X16" s="83">
        <v>268</v>
      </c>
      <c r="Y16" s="240">
        <v>339</v>
      </c>
      <c r="Z16" s="94" t="s">
        <v>44</v>
      </c>
      <c r="AA16" s="157" t="s">
        <v>44</v>
      </c>
    </row>
    <row r="17" spans="1:27" ht="15" thickBot="1" x14ac:dyDescent="0.35">
      <c r="A17" s="73"/>
      <c r="B17" s="163"/>
      <c r="C17" s="87" t="s">
        <v>77</v>
      </c>
      <c r="D17" s="86">
        <v>0</v>
      </c>
      <c r="E17" s="86">
        <v>173</v>
      </c>
      <c r="F17" s="173"/>
      <c r="G17" s="95">
        <v>0.55823559829842595</v>
      </c>
      <c r="H17" s="158"/>
      <c r="I17" s="196"/>
      <c r="K17" s="201"/>
      <c r="L17" s="84" t="s">
        <v>151</v>
      </c>
      <c r="M17" s="33"/>
      <c r="N17" s="56">
        <v>1.248</v>
      </c>
      <c r="O17" s="39">
        <v>1.2509999999999999</v>
      </c>
      <c r="P17" s="102">
        <v>113.92700000000001</v>
      </c>
      <c r="Q17" s="54">
        <v>116.373</v>
      </c>
      <c r="R17" s="108">
        <f t="shared" si="0"/>
        <v>115.15</v>
      </c>
      <c r="T17" s="163"/>
      <c r="U17" s="263"/>
      <c r="V17" s="87" t="s">
        <v>77</v>
      </c>
      <c r="W17" s="86">
        <v>0</v>
      </c>
      <c r="X17" s="86">
        <v>410</v>
      </c>
      <c r="Y17" s="241"/>
      <c r="Z17" s="95">
        <v>1.7880340938397199</v>
      </c>
      <c r="AA17" s="158"/>
    </row>
    <row r="18" spans="1:27" x14ac:dyDescent="0.3">
      <c r="A18" s="164" t="s">
        <v>14</v>
      </c>
      <c r="B18" s="165" t="s">
        <v>124</v>
      </c>
      <c r="C18" s="75" t="s">
        <v>78</v>
      </c>
      <c r="D18" s="79"/>
      <c r="E18" s="79">
        <v>2394</v>
      </c>
      <c r="F18" s="159">
        <v>2297</v>
      </c>
      <c r="G18" s="91">
        <v>18.067680757130098</v>
      </c>
      <c r="H18" s="155">
        <v>17.3930107950593</v>
      </c>
      <c r="I18" s="193">
        <f t="shared" ref="I18" si="6">H18*2</f>
        <v>34.786021590118601</v>
      </c>
      <c r="K18" s="201"/>
      <c r="L18" s="84" t="s">
        <v>148</v>
      </c>
      <c r="M18" s="33"/>
      <c r="N18" s="56">
        <v>1.1579999999999999</v>
      </c>
      <c r="O18" s="39">
        <v>1.159</v>
      </c>
      <c r="P18" s="102">
        <v>73.697000000000003</v>
      </c>
      <c r="Q18" s="54">
        <v>73.843000000000004</v>
      </c>
      <c r="R18" s="108">
        <f t="shared" si="0"/>
        <v>73.77000000000001</v>
      </c>
      <c r="T18" s="164" t="s">
        <v>14</v>
      </c>
      <c r="U18" s="165" t="s">
        <v>124</v>
      </c>
      <c r="V18" s="75" t="s">
        <v>78</v>
      </c>
      <c r="W18" s="79"/>
      <c r="X18" s="139">
        <v>12591</v>
      </c>
      <c r="Y18" s="238">
        <v>15704</v>
      </c>
      <c r="Z18" s="91">
        <v>209.19316316439</v>
      </c>
      <c r="AA18" s="155">
        <v>250.71011113009399</v>
      </c>
    </row>
    <row r="19" spans="1:27" x14ac:dyDescent="0.3">
      <c r="A19" s="162"/>
      <c r="B19" s="166"/>
      <c r="C19" s="80" t="s">
        <v>78</v>
      </c>
      <c r="D19" s="81"/>
      <c r="E19" s="81">
        <v>2199</v>
      </c>
      <c r="F19" s="160"/>
      <c r="G19" s="93">
        <v>16.718340832988499</v>
      </c>
      <c r="H19" s="156"/>
      <c r="I19" s="194"/>
      <c r="K19" s="201"/>
      <c r="L19" s="84" t="s">
        <v>149</v>
      </c>
      <c r="M19" s="33"/>
      <c r="N19" s="56">
        <v>1.181</v>
      </c>
      <c r="O19" s="39">
        <v>1.19</v>
      </c>
      <c r="P19" s="102">
        <v>80.912000000000006</v>
      </c>
      <c r="Q19" s="54">
        <v>84.331000000000003</v>
      </c>
      <c r="R19" s="108">
        <f t="shared" si="0"/>
        <v>82.621499999999997</v>
      </c>
      <c r="T19" s="162"/>
      <c r="U19" s="166"/>
      <c r="V19" s="80" t="s">
        <v>78</v>
      </c>
      <c r="W19" s="81"/>
      <c r="X19" s="140">
        <v>18817</v>
      </c>
      <c r="Y19" s="239"/>
      <c r="Z19" s="93">
        <v>292.22705909579702</v>
      </c>
      <c r="AA19" s="156"/>
    </row>
    <row r="20" spans="1:27" x14ac:dyDescent="0.3">
      <c r="A20" s="162"/>
      <c r="B20" s="167" t="s">
        <v>125</v>
      </c>
      <c r="C20" s="82" t="s">
        <v>79</v>
      </c>
      <c r="D20" s="83"/>
      <c r="E20" s="83">
        <v>49622</v>
      </c>
      <c r="F20" s="161">
        <v>50075</v>
      </c>
      <c r="G20" s="94">
        <v>297.21610143434998</v>
      </c>
      <c r="H20" s="157">
        <v>300.07086705347501</v>
      </c>
      <c r="I20" s="194">
        <f t="shared" ref="I20" si="7">H20*2</f>
        <v>600.14173410695003</v>
      </c>
      <c r="K20" s="201"/>
      <c r="L20" s="84" t="s">
        <v>152</v>
      </c>
      <c r="M20" s="33"/>
      <c r="N20" s="56">
        <v>1.171</v>
      </c>
      <c r="O20" s="39">
        <v>1.1819999999999999</v>
      </c>
      <c r="P20" s="102">
        <v>98.906000000000006</v>
      </c>
      <c r="Q20" s="54">
        <v>81.227999999999994</v>
      </c>
      <c r="R20" s="108">
        <f t="shared" si="0"/>
        <v>90.067000000000007</v>
      </c>
      <c r="T20" s="162"/>
      <c r="U20" s="167" t="s">
        <v>125</v>
      </c>
      <c r="V20" s="82" t="s">
        <v>79</v>
      </c>
      <c r="W20" s="83"/>
      <c r="X20" s="83">
        <v>16773</v>
      </c>
      <c r="Y20" s="240">
        <v>17224</v>
      </c>
      <c r="Z20" s="94">
        <v>265.64222459658401</v>
      </c>
      <c r="AA20" s="157">
        <v>271.53727892445801</v>
      </c>
    </row>
    <row r="21" spans="1:27" ht="15" thickBot="1" x14ac:dyDescent="0.35">
      <c r="A21" s="162"/>
      <c r="B21" s="168"/>
      <c r="C21" s="80" t="s">
        <v>79</v>
      </c>
      <c r="D21" s="81"/>
      <c r="E21" s="81">
        <v>50528</v>
      </c>
      <c r="F21" s="160"/>
      <c r="G21" s="93">
        <v>302.92563267259902</v>
      </c>
      <c r="H21" s="156"/>
      <c r="I21" s="194"/>
      <c r="K21" s="202"/>
      <c r="L21" s="87" t="s">
        <v>150</v>
      </c>
      <c r="M21" s="53"/>
      <c r="N21" s="57">
        <v>1.1970000000000001</v>
      </c>
      <c r="O21" s="41">
        <v>1.204</v>
      </c>
      <c r="P21" s="118">
        <v>86.906000000000006</v>
      </c>
      <c r="Q21" s="122">
        <v>89.942999999999998</v>
      </c>
      <c r="R21" s="109">
        <f t="shared" si="0"/>
        <v>88.424499999999995</v>
      </c>
      <c r="T21" s="162"/>
      <c r="U21" s="168"/>
      <c r="V21" s="80" t="s">
        <v>79</v>
      </c>
      <c r="W21" s="81"/>
      <c r="X21" s="81">
        <v>17674</v>
      </c>
      <c r="Y21" s="239"/>
      <c r="Z21" s="93">
        <v>277.43233325233098</v>
      </c>
      <c r="AA21" s="156"/>
    </row>
    <row r="22" spans="1:27" x14ac:dyDescent="0.3">
      <c r="A22" s="162"/>
      <c r="B22" s="169" t="s">
        <v>126</v>
      </c>
      <c r="C22" s="82" t="s">
        <v>80</v>
      </c>
      <c r="D22" s="83"/>
      <c r="E22" s="83">
        <v>17627</v>
      </c>
      <c r="F22" s="161">
        <v>17644</v>
      </c>
      <c r="G22" s="94">
        <v>108.908579325842</v>
      </c>
      <c r="H22" s="157">
        <v>109.00518707908699</v>
      </c>
      <c r="I22" s="194">
        <f t="shared" ref="I22" si="8">H22*2</f>
        <v>218.01037415817399</v>
      </c>
      <c r="K22" s="200" t="s">
        <v>16</v>
      </c>
      <c r="L22" s="84" t="s">
        <v>147</v>
      </c>
      <c r="M22" s="33"/>
      <c r="N22" s="56">
        <v>1.3009999999999999</v>
      </c>
      <c r="O22" s="39">
        <v>1.2929999999999999</v>
      </c>
      <c r="P22" s="102">
        <v>86.07</v>
      </c>
      <c r="Q22" s="54">
        <v>97.974000000000004</v>
      </c>
      <c r="R22" s="107">
        <f t="shared" si="0"/>
        <v>92.021999999999991</v>
      </c>
      <c r="T22" s="162"/>
      <c r="U22" s="169" t="s">
        <v>126</v>
      </c>
      <c r="V22" s="82" t="s">
        <v>80</v>
      </c>
      <c r="W22" s="83"/>
      <c r="X22" s="83">
        <v>8052</v>
      </c>
      <c r="Y22" s="240">
        <v>8265</v>
      </c>
      <c r="Z22" s="94">
        <v>143.58736970356</v>
      </c>
      <c r="AA22" s="157">
        <v>146.78708249771901</v>
      </c>
    </row>
    <row r="23" spans="1:27" x14ac:dyDescent="0.3">
      <c r="A23" s="162"/>
      <c r="B23" s="170"/>
      <c r="C23" s="80" t="s">
        <v>80</v>
      </c>
      <c r="D23" s="81"/>
      <c r="E23" s="81">
        <v>17661</v>
      </c>
      <c r="F23" s="160"/>
      <c r="G23" s="93">
        <v>109.101794832333</v>
      </c>
      <c r="H23" s="156"/>
      <c r="I23" s="194"/>
      <c r="K23" s="201"/>
      <c r="L23" s="84" t="s">
        <v>151</v>
      </c>
      <c r="M23" s="33"/>
      <c r="N23" s="56">
        <v>1.1870000000000001</v>
      </c>
      <c r="O23" s="39">
        <v>1.208</v>
      </c>
      <c r="P23" s="102">
        <v>98.283000000000001</v>
      </c>
      <c r="Q23" s="54">
        <v>97.769000000000005</v>
      </c>
      <c r="R23" s="108">
        <f t="shared" si="0"/>
        <v>98.02600000000001</v>
      </c>
      <c r="T23" s="162"/>
      <c r="U23" s="170"/>
      <c r="V23" s="80" t="s">
        <v>80</v>
      </c>
      <c r="W23" s="81"/>
      <c r="X23" s="81">
        <v>8477</v>
      </c>
      <c r="Y23" s="239"/>
      <c r="Z23" s="93">
        <v>149.986795291878</v>
      </c>
      <c r="AA23" s="156"/>
    </row>
    <row r="24" spans="1:27" x14ac:dyDescent="0.3">
      <c r="A24" s="162"/>
      <c r="B24" s="171" t="s">
        <v>127</v>
      </c>
      <c r="C24" s="82" t="s">
        <v>81</v>
      </c>
      <c r="D24" s="83"/>
      <c r="E24" s="83">
        <v>6291</v>
      </c>
      <c r="F24" s="161">
        <v>6271</v>
      </c>
      <c r="G24" s="94">
        <v>43.027302073470302</v>
      </c>
      <c r="H24" s="157">
        <v>42.905209596760102</v>
      </c>
      <c r="I24" s="194">
        <f t="shared" ref="I24" si="9">H24*2</f>
        <v>85.810419193520204</v>
      </c>
      <c r="K24" s="201"/>
      <c r="L24" s="84" t="s">
        <v>148</v>
      </c>
      <c r="M24" s="33"/>
      <c r="N24" s="56">
        <v>1.2649999999999999</v>
      </c>
      <c r="O24" s="39">
        <v>1.2410000000000001</v>
      </c>
      <c r="P24" s="102">
        <v>93.387</v>
      </c>
      <c r="Q24" s="54">
        <v>89.132999999999996</v>
      </c>
      <c r="R24" s="108">
        <f t="shared" si="0"/>
        <v>91.259999999999991</v>
      </c>
      <c r="T24" s="162"/>
      <c r="U24" s="171" t="s">
        <v>127</v>
      </c>
      <c r="V24" s="82" t="s">
        <v>81</v>
      </c>
      <c r="W24" s="83"/>
      <c r="X24" s="83">
        <v>55450</v>
      </c>
      <c r="Y24" s="240">
        <v>49258</v>
      </c>
      <c r="Z24" s="94">
        <v>711.20898623051005</v>
      </c>
      <c r="AA24" s="157">
        <v>644.65330876249902</v>
      </c>
    </row>
    <row r="25" spans="1:27" x14ac:dyDescent="0.3">
      <c r="A25" s="162"/>
      <c r="B25" s="166"/>
      <c r="C25" s="80" t="s">
        <v>81</v>
      </c>
      <c r="D25" s="81"/>
      <c r="E25" s="81">
        <v>6251</v>
      </c>
      <c r="F25" s="160"/>
      <c r="G25" s="93">
        <v>42.783117120049901</v>
      </c>
      <c r="H25" s="156"/>
      <c r="I25" s="194"/>
      <c r="K25" s="201"/>
      <c r="L25" s="84" t="s">
        <v>149</v>
      </c>
      <c r="M25" s="33"/>
      <c r="N25" s="56">
        <v>1.2689999999999999</v>
      </c>
      <c r="O25" s="39">
        <v>1.264</v>
      </c>
      <c r="P25" s="102">
        <v>81.298000000000002</v>
      </c>
      <c r="Q25" s="54">
        <v>91.7</v>
      </c>
      <c r="R25" s="108">
        <f t="shared" si="0"/>
        <v>86.498999999999995</v>
      </c>
      <c r="T25" s="162"/>
      <c r="U25" s="166"/>
      <c r="V25" s="80" t="s">
        <v>81</v>
      </c>
      <c r="W25" s="81"/>
      <c r="X25" s="81">
        <v>43065</v>
      </c>
      <c r="Y25" s="239"/>
      <c r="Z25" s="93">
        <v>578.09763129448697</v>
      </c>
      <c r="AA25" s="156"/>
    </row>
    <row r="26" spans="1:27" x14ac:dyDescent="0.3">
      <c r="A26" s="162"/>
      <c r="B26" s="167" t="s">
        <v>128</v>
      </c>
      <c r="C26" s="82" t="s">
        <v>82</v>
      </c>
      <c r="D26" s="83"/>
      <c r="E26" s="83">
        <v>54358</v>
      </c>
      <c r="F26" s="161">
        <v>54223</v>
      </c>
      <c r="G26" s="94">
        <v>327.39091285734702</v>
      </c>
      <c r="H26" s="157">
        <v>326.51632810515702</v>
      </c>
      <c r="I26" s="194">
        <f t="shared" ref="I26" si="10">H26*2</f>
        <v>653.03265621031403</v>
      </c>
      <c r="K26" s="201"/>
      <c r="L26" s="84" t="s">
        <v>152</v>
      </c>
      <c r="M26" s="33"/>
      <c r="N26" s="56">
        <v>1.238</v>
      </c>
      <c r="O26" s="39">
        <v>1.29</v>
      </c>
      <c r="P26" s="102">
        <v>51.53</v>
      </c>
      <c r="Q26" s="54">
        <v>68.844999999999999</v>
      </c>
      <c r="R26" s="108">
        <f t="shared" si="0"/>
        <v>60.1875</v>
      </c>
      <c r="T26" s="162"/>
      <c r="U26" s="167" t="s">
        <v>128</v>
      </c>
      <c r="V26" s="82" t="s">
        <v>82</v>
      </c>
      <c r="W26" s="83"/>
      <c r="X26" s="83">
        <v>88878</v>
      </c>
      <c r="Y26" s="240">
        <v>79261</v>
      </c>
      <c r="Z26" s="94">
        <v>1046.28036381827</v>
      </c>
      <c r="AA26" s="157">
        <v>951.68505084955098</v>
      </c>
    </row>
    <row r="27" spans="1:27" ht="15" thickBot="1" x14ac:dyDescent="0.35">
      <c r="A27" s="162"/>
      <c r="B27" s="168"/>
      <c r="C27" s="80" t="s">
        <v>82</v>
      </c>
      <c r="D27" s="81"/>
      <c r="E27" s="81">
        <v>54087</v>
      </c>
      <c r="F27" s="160"/>
      <c r="G27" s="93">
        <v>325.64174335296701</v>
      </c>
      <c r="H27" s="156"/>
      <c r="I27" s="194"/>
      <c r="K27" s="202"/>
      <c r="L27" s="87" t="s">
        <v>150</v>
      </c>
      <c r="M27" s="53"/>
      <c r="N27" s="57">
        <v>1.2909999999999999</v>
      </c>
      <c r="O27" s="41">
        <v>1.2709999999999999</v>
      </c>
      <c r="P27" s="118">
        <v>86.07</v>
      </c>
      <c r="Q27" s="122">
        <v>86.346999999999994</v>
      </c>
      <c r="R27" s="109">
        <f t="shared" si="0"/>
        <v>86.208499999999987</v>
      </c>
      <c r="T27" s="162"/>
      <c r="U27" s="168"/>
      <c r="V27" s="80" t="s">
        <v>82</v>
      </c>
      <c r="W27" s="81"/>
      <c r="X27" s="81">
        <v>69643</v>
      </c>
      <c r="Y27" s="239"/>
      <c r="Z27" s="93">
        <v>857.08973788082801</v>
      </c>
      <c r="AA27" s="156"/>
    </row>
    <row r="28" spans="1:27" x14ac:dyDescent="0.3">
      <c r="A28" s="162"/>
      <c r="B28" s="169" t="s">
        <v>129</v>
      </c>
      <c r="C28" s="82" t="s">
        <v>83</v>
      </c>
      <c r="D28" s="83"/>
      <c r="E28" s="83">
        <v>39599</v>
      </c>
      <c r="F28" s="161">
        <v>38609</v>
      </c>
      <c r="G28" s="94">
        <v>235.81786399062901</v>
      </c>
      <c r="H28" s="157">
        <v>229.92340479461799</v>
      </c>
      <c r="I28" s="194">
        <f t="shared" ref="I28" si="11">H28*2</f>
        <v>459.84680958923599</v>
      </c>
      <c r="K28" s="200" t="s">
        <v>17</v>
      </c>
      <c r="L28" s="84" t="s">
        <v>147</v>
      </c>
      <c r="M28" s="33"/>
      <c r="N28" s="56">
        <v>1.2070000000000001</v>
      </c>
      <c r="O28" s="39">
        <v>1.1739999999999999</v>
      </c>
      <c r="P28" s="102">
        <v>91.120999999999995</v>
      </c>
      <c r="Q28" s="54">
        <v>78.635999999999996</v>
      </c>
      <c r="R28" s="107">
        <f t="shared" si="0"/>
        <v>84.878500000000003</v>
      </c>
      <c r="T28" s="162"/>
      <c r="U28" s="169" t="s">
        <v>129</v>
      </c>
      <c r="V28" s="82" t="s">
        <v>83</v>
      </c>
      <c r="W28" s="83"/>
      <c r="X28" s="83">
        <v>18165</v>
      </c>
      <c r="Y28" s="240">
        <v>17088</v>
      </c>
      <c r="Z28" s="94">
        <v>283.809240794875</v>
      </c>
      <c r="AA28" s="157">
        <v>269.68656827365601</v>
      </c>
    </row>
    <row r="29" spans="1:27" ht="15" thickBot="1" x14ac:dyDescent="0.35">
      <c r="A29" s="163"/>
      <c r="B29" s="172"/>
      <c r="C29" s="87" t="s">
        <v>83</v>
      </c>
      <c r="D29" s="86"/>
      <c r="E29" s="86">
        <v>37619</v>
      </c>
      <c r="F29" s="173"/>
      <c r="G29" s="95">
        <v>224.02894559860701</v>
      </c>
      <c r="H29" s="158"/>
      <c r="I29" s="196"/>
      <c r="K29" s="201"/>
      <c r="L29" s="84" t="s">
        <v>151</v>
      </c>
      <c r="M29" s="33"/>
      <c r="N29" s="56">
        <v>1.1830000000000001</v>
      </c>
      <c r="O29" s="39">
        <v>1.153</v>
      </c>
      <c r="P29" s="102">
        <v>81.759</v>
      </c>
      <c r="Q29" s="54">
        <v>72.206999999999994</v>
      </c>
      <c r="R29" s="108">
        <f t="shared" si="0"/>
        <v>76.983000000000004</v>
      </c>
      <c r="T29" s="163"/>
      <c r="U29" s="172"/>
      <c r="V29" s="87" t="s">
        <v>83</v>
      </c>
      <c r="W29" s="86"/>
      <c r="X29" s="86">
        <v>16010</v>
      </c>
      <c r="Y29" s="241"/>
      <c r="Z29" s="95">
        <v>255.56389575243699</v>
      </c>
      <c r="AA29" s="158"/>
    </row>
    <row r="30" spans="1:27" ht="18.600000000000001" customHeight="1" x14ac:dyDescent="0.3">
      <c r="A30" s="165" t="s">
        <v>15</v>
      </c>
      <c r="B30" s="165" t="s">
        <v>124</v>
      </c>
      <c r="C30" s="75" t="s">
        <v>84</v>
      </c>
      <c r="D30" s="79"/>
      <c r="E30" s="79">
        <v>2115</v>
      </c>
      <c r="F30" s="159">
        <v>2132</v>
      </c>
      <c r="G30" s="91">
        <v>16.131961600896702</v>
      </c>
      <c r="H30" s="155">
        <v>16.2508286672434</v>
      </c>
      <c r="I30" s="193">
        <f t="shared" ref="I30" si="12">H30*2</f>
        <v>32.501657334486801</v>
      </c>
      <c r="K30" s="201"/>
      <c r="L30" s="84" t="s">
        <v>148</v>
      </c>
      <c r="M30" s="33"/>
      <c r="N30" s="56">
        <v>1.1459999999999999</v>
      </c>
      <c r="O30" s="39">
        <v>1.1859999999999999</v>
      </c>
      <c r="P30" s="102">
        <v>70.260999999999996</v>
      </c>
      <c r="Q30" s="54">
        <v>82.915000000000006</v>
      </c>
      <c r="R30" s="108">
        <f t="shared" si="0"/>
        <v>76.587999999999994</v>
      </c>
      <c r="T30" s="165" t="s">
        <v>15</v>
      </c>
      <c r="U30" s="165" t="s">
        <v>124</v>
      </c>
      <c r="V30" s="75" t="s">
        <v>84</v>
      </c>
      <c r="W30" s="79"/>
      <c r="X30" s="79">
        <v>27278</v>
      </c>
      <c r="Y30" s="238">
        <v>25044</v>
      </c>
      <c r="Z30" s="91">
        <v>397.15124190621702</v>
      </c>
      <c r="AA30" s="155">
        <v>369.90438551940099</v>
      </c>
    </row>
    <row r="31" spans="1:27" x14ac:dyDescent="0.3">
      <c r="A31" s="174"/>
      <c r="B31" s="166"/>
      <c r="C31" s="80" t="s">
        <v>84</v>
      </c>
      <c r="D31" s="81"/>
      <c r="E31" s="81">
        <v>2149</v>
      </c>
      <c r="F31" s="160"/>
      <c r="G31" s="93">
        <v>16.369695733590099</v>
      </c>
      <c r="H31" s="156"/>
      <c r="I31" s="194"/>
      <c r="K31" s="201"/>
      <c r="L31" s="84" t="s">
        <v>149</v>
      </c>
      <c r="M31" s="33"/>
      <c r="N31" s="56">
        <v>1.1639999999999999</v>
      </c>
      <c r="O31" s="39">
        <v>1.1830000000000001</v>
      </c>
      <c r="P31" s="102">
        <v>75.397999999999996</v>
      </c>
      <c r="Q31" s="54">
        <v>81.759</v>
      </c>
      <c r="R31" s="108">
        <f t="shared" si="0"/>
        <v>78.578499999999991</v>
      </c>
      <c r="T31" s="174"/>
      <c r="U31" s="166"/>
      <c r="V31" s="80" t="s">
        <v>84</v>
      </c>
      <c r="W31" s="81"/>
      <c r="X31" s="81">
        <v>22810</v>
      </c>
      <c r="Y31" s="239"/>
      <c r="Z31" s="93">
        <v>342.65752913258399</v>
      </c>
      <c r="AA31" s="156"/>
    </row>
    <row r="32" spans="1:27" x14ac:dyDescent="0.3">
      <c r="A32" s="174"/>
      <c r="B32" s="167" t="s">
        <v>125</v>
      </c>
      <c r="C32" s="82" t="s">
        <v>85</v>
      </c>
      <c r="D32" s="83"/>
      <c r="E32" s="83">
        <v>22384</v>
      </c>
      <c r="F32" s="161">
        <v>23465</v>
      </c>
      <c r="G32" s="94">
        <v>135.92486150480499</v>
      </c>
      <c r="H32" s="157">
        <v>142.074584796365</v>
      </c>
      <c r="I32" s="194">
        <f t="shared" ref="I32" si="13">H32*2</f>
        <v>284.14916959273</v>
      </c>
      <c r="K32" s="201"/>
      <c r="L32" s="84" t="s">
        <v>152</v>
      </c>
      <c r="M32" s="33"/>
      <c r="N32" s="56">
        <v>1.0820000000000001</v>
      </c>
      <c r="O32" s="39">
        <v>1.1990000000000001</v>
      </c>
      <c r="P32" s="102">
        <v>56.219000000000001</v>
      </c>
      <c r="Q32" s="54">
        <v>87.923000000000002</v>
      </c>
      <c r="R32" s="108">
        <f t="shared" si="0"/>
        <v>72.070999999999998</v>
      </c>
      <c r="T32" s="174"/>
      <c r="U32" s="167" t="s">
        <v>125</v>
      </c>
      <c r="V32" s="82" t="s">
        <v>85</v>
      </c>
      <c r="W32" s="83"/>
      <c r="X32" s="83">
        <v>86764</v>
      </c>
      <c r="Y32" s="240">
        <v>89674</v>
      </c>
      <c r="Z32" s="94">
        <v>1025.89132297984</v>
      </c>
      <c r="AA32" s="157">
        <v>1053.84508534875</v>
      </c>
    </row>
    <row r="33" spans="1:27" ht="15" thickBot="1" x14ac:dyDescent="0.35">
      <c r="A33" s="174"/>
      <c r="B33" s="168"/>
      <c r="C33" s="80" t="s">
        <v>85</v>
      </c>
      <c r="D33" s="81"/>
      <c r="E33" s="81">
        <v>24545</v>
      </c>
      <c r="F33" s="160"/>
      <c r="G33" s="93">
        <v>148.224308087926</v>
      </c>
      <c r="H33" s="156"/>
      <c r="I33" s="194"/>
      <c r="K33" s="202"/>
      <c r="L33" s="87" t="s">
        <v>150</v>
      </c>
      <c r="M33" s="53"/>
      <c r="N33" s="57">
        <v>1.228</v>
      </c>
      <c r="O33" s="41">
        <v>1.1850000000000001</v>
      </c>
      <c r="P33" s="118">
        <v>101.869</v>
      </c>
      <c r="Q33" s="122">
        <v>82.405000000000001</v>
      </c>
      <c r="R33" s="109">
        <f t="shared" si="0"/>
        <v>92.137</v>
      </c>
      <c r="T33" s="174"/>
      <c r="U33" s="168"/>
      <c r="V33" s="80" t="s">
        <v>85</v>
      </c>
      <c r="W33" s="81"/>
      <c r="X33" s="81">
        <v>92583</v>
      </c>
      <c r="Y33" s="239"/>
      <c r="Z33" s="93">
        <v>1081.79884771766</v>
      </c>
      <c r="AA33" s="156"/>
    </row>
    <row r="34" spans="1:27" x14ac:dyDescent="0.3">
      <c r="A34" s="174"/>
      <c r="B34" s="169" t="s">
        <v>126</v>
      </c>
      <c r="C34" s="82" t="s">
        <v>86</v>
      </c>
      <c r="D34" s="83"/>
      <c r="E34" s="83">
        <v>25057</v>
      </c>
      <c r="F34" s="161">
        <v>24712</v>
      </c>
      <c r="G34" s="94">
        <v>151.14400609137101</v>
      </c>
      <c r="H34" s="157">
        <v>149.17406798595101</v>
      </c>
      <c r="I34" s="194">
        <f t="shared" ref="I34" si="14">H34*2</f>
        <v>298.34813597190202</v>
      </c>
      <c r="L34" s="88" t="s">
        <v>138</v>
      </c>
      <c r="M34" s="33">
        <v>500</v>
      </c>
      <c r="N34" s="56">
        <v>1.35</v>
      </c>
      <c r="O34" s="45">
        <v>1.379</v>
      </c>
      <c r="P34" s="117">
        <v>508.02100000000002</v>
      </c>
      <c r="Q34" s="121" t="s">
        <v>137</v>
      </c>
      <c r="R34" s="107">
        <f t="shared" si="0"/>
        <v>508.02100000000002</v>
      </c>
      <c r="T34" s="174"/>
      <c r="U34" s="169" t="s">
        <v>126</v>
      </c>
      <c r="V34" s="82" t="s">
        <v>86</v>
      </c>
      <c r="W34" s="83"/>
      <c r="X34" s="83">
        <v>56017</v>
      </c>
      <c r="Y34" s="240">
        <v>58119</v>
      </c>
      <c r="Z34" s="94">
        <v>717.16061399987802</v>
      </c>
      <c r="AA34" s="157">
        <v>739.04878065608398</v>
      </c>
    </row>
    <row r="35" spans="1:27" x14ac:dyDescent="0.3">
      <c r="A35" s="174"/>
      <c r="B35" s="170"/>
      <c r="C35" s="80" t="s">
        <v>86</v>
      </c>
      <c r="D35" s="81"/>
      <c r="E35" s="81">
        <v>24366</v>
      </c>
      <c r="F35" s="160"/>
      <c r="G35" s="93">
        <v>147.20412988053101</v>
      </c>
      <c r="H35" s="156"/>
      <c r="I35" s="194"/>
      <c r="L35" s="88" t="s">
        <v>139</v>
      </c>
      <c r="M35" s="33">
        <v>250</v>
      </c>
      <c r="N35" s="56">
        <v>1.351</v>
      </c>
      <c r="O35" s="45">
        <v>1.3380000000000001</v>
      </c>
      <c r="P35" s="102">
        <v>545.44500000000005</v>
      </c>
      <c r="Q35" s="54">
        <v>330.98</v>
      </c>
      <c r="R35" s="108">
        <f t="shared" si="0"/>
        <v>438.21250000000003</v>
      </c>
      <c r="T35" s="174"/>
      <c r="U35" s="170"/>
      <c r="V35" s="80" t="s">
        <v>86</v>
      </c>
      <c r="W35" s="81"/>
      <c r="X35" s="81">
        <v>60220</v>
      </c>
      <c r="Y35" s="239"/>
      <c r="Z35" s="93">
        <v>760.93694731229095</v>
      </c>
      <c r="AA35" s="156"/>
    </row>
    <row r="36" spans="1:27" x14ac:dyDescent="0.3">
      <c r="A36" s="174"/>
      <c r="B36" s="171" t="s">
        <v>127</v>
      </c>
      <c r="C36" s="82" t="s">
        <v>87</v>
      </c>
      <c r="D36" s="83"/>
      <c r="E36" s="83">
        <v>3605</v>
      </c>
      <c r="F36" s="161">
        <v>3668</v>
      </c>
      <c r="G36" s="94">
        <v>26.157116777206401</v>
      </c>
      <c r="H36" s="157">
        <v>26.566603839992201</v>
      </c>
      <c r="I36" s="194">
        <f t="shared" ref="I36" si="15">H36*2</f>
        <v>53.133207679984402</v>
      </c>
      <c r="L36" s="88" t="s">
        <v>140</v>
      </c>
      <c r="M36" s="33">
        <v>125</v>
      </c>
      <c r="N36" s="56">
        <v>1.234</v>
      </c>
      <c r="O36" s="39">
        <v>1.2629999999999999</v>
      </c>
      <c r="P36" s="102">
        <v>102.869</v>
      </c>
      <c r="Q36" s="54">
        <v>124.149</v>
      </c>
      <c r="R36" s="108">
        <f t="shared" si="0"/>
        <v>113.509</v>
      </c>
      <c r="T36" s="174"/>
      <c r="U36" s="171" t="s">
        <v>127</v>
      </c>
      <c r="V36" s="82" t="s">
        <v>87</v>
      </c>
      <c r="W36" s="83"/>
      <c r="X36" s="83">
        <v>48691</v>
      </c>
      <c r="Y36" s="240">
        <v>47778</v>
      </c>
      <c r="Z36" s="94">
        <v>639.34507556243796</v>
      </c>
      <c r="AA36" s="157">
        <v>629.482004802034</v>
      </c>
    </row>
    <row r="37" spans="1:27" x14ac:dyDescent="0.3">
      <c r="A37" s="174"/>
      <c r="B37" s="166"/>
      <c r="C37" s="80" t="s">
        <v>87</v>
      </c>
      <c r="D37" s="81"/>
      <c r="E37" s="81">
        <v>3731</v>
      </c>
      <c r="F37" s="160"/>
      <c r="G37" s="93">
        <v>26.9760909027781</v>
      </c>
      <c r="H37" s="156"/>
      <c r="I37" s="194"/>
      <c r="L37" s="88" t="s">
        <v>141</v>
      </c>
      <c r="M37" s="33">
        <v>62.5</v>
      </c>
      <c r="N37" s="56">
        <v>1.1439999999999999</v>
      </c>
      <c r="O37" s="39">
        <v>1.1479999999999999</v>
      </c>
      <c r="P37" s="102">
        <v>67.858000000000004</v>
      </c>
      <c r="Q37" s="54">
        <v>68.882999999999996</v>
      </c>
      <c r="R37" s="108">
        <f t="shared" si="0"/>
        <v>68.370499999999993</v>
      </c>
      <c r="T37" s="174"/>
      <c r="U37" s="166"/>
      <c r="V37" s="80" t="s">
        <v>87</v>
      </c>
      <c r="W37" s="81"/>
      <c r="X37" s="81">
        <v>46865</v>
      </c>
      <c r="Y37" s="239"/>
      <c r="Z37" s="93">
        <v>619.61893404162902</v>
      </c>
      <c r="AA37" s="156"/>
    </row>
    <row r="38" spans="1:27" x14ac:dyDescent="0.3">
      <c r="A38" s="174"/>
      <c r="B38" s="167" t="s">
        <v>128</v>
      </c>
      <c r="C38" s="82" t="s">
        <v>88</v>
      </c>
      <c r="D38" s="83"/>
      <c r="E38" s="83">
        <v>17315</v>
      </c>
      <c r="F38" s="161">
        <v>17279</v>
      </c>
      <c r="G38" s="94">
        <v>107.135225079604</v>
      </c>
      <c r="H38" s="157">
        <v>106.92772109401599</v>
      </c>
      <c r="I38" s="194">
        <f t="shared" ref="I38" si="16">H38*2</f>
        <v>213.85544218803199</v>
      </c>
      <c r="L38" s="88" t="s">
        <v>142</v>
      </c>
      <c r="M38" s="33">
        <v>31.25</v>
      </c>
      <c r="N38" s="56">
        <v>0.84699999999999998</v>
      </c>
      <c r="O38" s="39">
        <v>0.85599999999999998</v>
      </c>
      <c r="P38" s="102">
        <v>28.702000000000002</v>
      </c>
      <c r="Q38" s="54">
        <v>29.385000000000002</v>
      </c>
      <c r="R38" s="108">
        <f t="shared" si="0"/>
        <v>29.043500000000002</v>
      </c>
      <c r="T38" s="174"/>
      <c r="U38" s="167" t="s">
        <v>128</v>
      </c>
      <c r="V38" s="82" t="s">
        <v>88</v>
      </c>
      <c r="W38" s="83"/>
      <c r="X38" s="83">
        <v>73190</v>
      </c>
      <c r="Y38" s="240">
        <v>72537</v>
      </c>
      <c r="Z38" s="94">
        <v>892.64148741373799</v>
      </c>
      <c r="AA38" s="157">
        <v>886.115502968182</v>
      </c>
    </row>
    <row r="39" spans="1:27" x14ac:dyDescent="0.3">
      <c r="A39" s="174"/>
      <c r="B39" s="168"/>
      <c r="C39" s="80" t="s">
        <v>88</v>
      </c>
      <c r="D39" s="81"/>
      <c r="E39" s="81">
        <v>17242</v>
      </c>
      <c r="F39" s="160"/>
      <c r="G39" s="93">
        <v>106.720217108429</v>
      </c>
      <c r="H39" s="156"/>
      <c r="I39" s="194"/>
      <c r="L39" s="88" t="s">
        <v>143</v>
      </c>
      <c r="M39" s="33">
        <v>15.63</v>
      </c>
      <c r="N39" s="56">
        <v>0.61499999999999999</v>
      </c>
      <c r="O39" s="39">
        <v>0.61399999999999999</v>
      </c>
      <c r="P39" s="102">
        <v>15.321</v>
      </c>
      <c r="Q39" s="54">
        <v>15.297000000000001</v>
      </c>
      <c r="R39" s="108">
        <f t="shared" si="0"/>
        <v>15.309000000000001</v>
      </c>
      <c r="T39" s="174"/>
      <c r="U39" s="168"/>
      <c r="V39" s="80" t="s">
        <v>88</v>
      </c>
      <c r="W39" s="81"/>
      <c r="X39" s="81">
        <v>71884</v>
      </c>
      <c r="Y39" s="239"/>
      <c r="Z39" s="93">
        <v>879.58951852262601</v>
      </c>
      <c r="AA39" s="156"/>
    </row>
    <row r="40" spans="1:27" x14ac:dyDescent="0.3">
      <c r="A40" s="174"/>
      <c r="B40" s="169" t="s">
        <v>129</v>
      </c>
      <c r="C40" s="82" t="s">
        <v>89</v>
      </c>
      <c r="D40" s="83"/>
      <c r="E40" s="83">
        <v>28187</v>
      </c>
      <c r="F40" s="161">
        <v>30057</v>
      </c>
      <c r="G40" s="94">
        <v>169.05689779165999</v>
      </c>
      <c r="H40" s="157">
        <v>179.85231582436501</v>
      </c>
      <c r="I40" s="194">
        <f t="shared" ref="I40" si="17">H40*2</f>
        <v>359.70463164873001</v>
      </c>
      <c r="L40" s="88" t="s">
        <v>144</v>
      </c>
      <c r="M40" s="33">
        <v>7.8</v>
      </c>
      <c r="N40" s="56">
        <v>0.47399999999999998</v>
      </c>
      <c r="O40" s="45">
        <v>0.47099999999999997</v>
      </c>
      <c r="P40" s="102">
        <v>8.9459999999999997</v>
      </c>
      <c r="Q40" s="54">
        <v>8.8209999999999997</v>
      </c>
      <c r="R40" s="108">
        <f t="shared" si="0"/>
        <v>8.8834999999999997</v>
      </c>
      <c r="T40" s="174"/>
      <c r="U40" s="169" t="s">
        <v>129</v>
      </c>
      <c r="V40" s="82" t="s">
        <v>89</v>
      </c>
      <c r="W40" s="83"/>
      <c r="X40" s="83">
        <v>59193</v>
      </c>
      <c r="Y40" s="240">
        <v>57040</v>
      </c>
      <c r="Z40" s="94">
        <v>750.29433769994102</v>
      </c>
      <c r="AA40" s="157">
        <v>727.78595741149502</v>
      </c>
    </row>
    <row r="41" spans="1:27" ht="15" thickBot="1" x14ac:dyDescent="0.35">
      <c r="A41" s="192"/>
      <c r="B41" s="172"/>
      <c r="C41" s="87" t="s">
        <v>89</v>
      </c>
      <c r="D41" s="86"/>
      <c r="E41" s="86">
        <v>31927</v>
      </c>
      <c r="F41" s="173"/>
      <c r="G41" s="95">
        <v>190.64773385706999</v>
      </c>
      <c r="H41" s="158"/>
      <c r="I41" s="196"/>
      <c r="L41" s="88" t="s">
        <v>145</v>
      </c>
      <c r="M41" s="33">
        <v>0</v>
      </c>
      <c r="N41" s="56">
        <v>0.308</v>
      </c>
      <c r="O41" s="45">
        <v>0.30499999999999999</v>
      </c>
      <c r="P41" s="102">
        <v>0</v>
      </c>
      <c r="Q41" s="54">
        <v>0</v>
      </c>
      <c r="R41" s="109">
        <f t="shared" si="0"/>
        <v>0</v>
      </c>
      <c r="T41" s="192"/>
      <c r="U41" s="172"/>
      <c r="V41" s="87" t="s">
        <v>89</v>
      </c>
      <c r="W41" s="86"/>
      <c r="X41" s="86">
        <v>54886</v>
      </c>
      <c r="Y41" s="241"/>
      <c r="Z41" s="95">
        <v>705.27757712304799</v>
      </c>
      <c r="AA41" s="158"/>
    </row>
    <row r="42" spans="1:27" x14ac:dyDescent="0.3">
      <c r="A42" s="164" t="s">
        <v>16</v>
      </c>
      <c r="B42" s="165" t="s">
        <v>124</v>
      </c>
      <c r="C42" s="75" t="s">
        <v>90</v>
      </c>
      <c r="D42" s="79"/>
      <c r="E42" s="79">
        <v>2975</v>
      </c>
      <c r="F42" s="159">
        <v>3007</v>
      </c>
      <c r="G42" s="91">
        <v>22.003560571479799</v>
      </c>
      <c r="H42" s="155">
        <v>22.216986016250701</v>
      </c>
      <c r="I42" s="193">
        <f t="shared" ref="I42" si="18">H42*2</f>
        <v>44.433972032501401</v>
      </c>
      <c r="K42" s="200" t="s">
        <v>18</v>
      </c>
      <c r="L42" s="75" t="s">
        <v>147</v>
      </c>
      <c r="M42" s="49"/>
      <c r="N42" s="55">
        <v>1.2410000000000001</v>
      </c>
      <c r="O42" s="37">
        <v>1.1830000000000001</v>
      </c>
      <c r="P42" s="117">
        <v>107.399</v>
      </c>
      <c r="Q42" s="121">
        <v>79.463999999999999</v>
      </c>
      <c r="R42" s="107">
        <f t="shared" si="0"/>
        <v>93.4315</v>
      </c>
      <c r="T42" s="164" t="s">
        <v>16</v>
      </c>
      <c r="U42" s="165" t="s">
        <v>124</v>
      </c>
      <c r="V42" s="75" t="s">
        <v>90</v>
      </c>
      <c r="W42" s="79"/>
      <c r="X42" s="79">
        <v>138595</v>
      </c>
      <c r="Y42" s="238">
        <v>156523</v>
      </c>
      <c r="Z42" s="91">
        <v>1504.1326069956399</v>
      </c>
      <c r="AA42" s="155">
        <v>1659.5471772199</v>
      </c>
    </row>
    <row r="43" spans="1:27" x14ac:dyDescent="0.3">
      <c r="A43" s="162"/>
      <c r="B43" s="166"/>
      <c r="C43" s="80" t="s">
        <v>90</v>
      </c>
      <c r="D43" s="81"/>
      <c r="E43" s="81">
        <v>3039</v>
      </c>
      <c r="F43" s="160"/>
      <c r="G43" s="93">
        <v>22.430411461021599</v>
      </c>
      <c r="H43" s="156"/>
      <c r="I43" s="194"/>
      <c r="K43" s="201"/>
      <c r="L43" s="84" t="s">
        <v>151</v>
      </c>
      <c r="M43" s="33"/>
      <c r="N43" s="56">
        <v>1.21</v>
      </c>
      <c r="O43" s="39">
        <v>1.202</v>
      </c>
      <c r="P43" s="102">
        <v>90.543000000000006</v>
      </c>
      <c r="Q43" s="54">
        <v>86.808999999999997</v>
      </c>
      <c r="R43" s="108">
        <f t="shared" si="0"/>
        <v>88.676000000000002</v>
      </c>
      <c r="T43" s="162"/>
      <c r="U43" s="166"/>
      <c r="V43" s="80" t="s">
        <v>90</v>
      </c>
      <c r="W43" s="81"/>
      <c r="X43" s="81">
        <v>174450</v>
      </c>
      <c r="Y43" s="239"/>
      <c r="Z43" s="93">
        <v>1814.96174744417</v>
      </c>
      <c r="AA43" s="156"/>
    </row>
    <row r="44" spans="1:27" x14ac:dyDescent="0.3">
      <c r="A44" s="162"/>
      <c r="B44" s="167" t="s">
        <v>125</v>
      </c>
      <c r="C44" s="82" t="s">
        <v>91</v>
      </c>
      <c r="D44" s="83"/>
      <c r="E44" s="83">
        <v>10818</v>
      </c>
      <c r="F44" s="161">
        <v>10729</v>
      </c>
      <c r="G44" s="94">
        <v>69.892241842433293</v>
      </c>
      <c r="H44" s="157">
        <v>69.374570265431501</v>
      </c>
      <c r="I44" s="194">
        <f t="shared" ref="I44" si="19">H44*2</f>
        <v>138.749140530863</v>
      </c>
      <c r="K44" s="201"/>
      <c r="L44" s="84" t="s">
        <v>148</v>
      </c>
      <c r="M44" s="33"/>
      <c r="N44" s="56">
        <v>1.1950000000000001</v>
      </c>
      <c r="O44" s="39">
        <v>1.155</v>
      </c>
      <c r="P44" s="102">
        <v>84.040999999999997</v>
      </c>
      <c r="Q44" s="54">
        <v>70.712999999999994</v>
      </c>
      <c r="R44" s="108">
        <f t="shared" si="0"/>
        <v>77.376999999999995</v>
      </c>
      <c r="T44" s="162"/>
      <c r="U44" s="167" t="s">
        <v>125</v>
      </c>
      <c r="V44" s="82" t="s">
        <v>91</v>
      </c>
      <c r="W44" s="83"/>
      <c r="X44" s="83">
        <v>36843</v>
      </c>
      <c r="Y44" s="240">
        <v>39311</v>
      </c>
      <c r="Z44" s="94">
        <v>508.58223157392399</v>
      </c>
      <c r="AA44" s="157">
        <v>536.23763261592001</v>
      </c>
    </row>
    <row r="45" spans="1:27" x14ac:dyDescent="0.3">
      <c r="A45" s="162"/>
      <c r="B45" s="168"/>
      <c r="C45" s="80" t="s">
        <v>91</v>
      </c>
      <c r="D45" s="81"/>
      <c r="E45" s="81">
        <v>10640</v>
      </c>
      <c r="F45" s="160"/>
      <c r="G45" s="93">
        <v>68.856898688429794</v>
      </c>
      <c r="H45" s="156"/>
      <c r="I45" s="194"/>
      <c r="K45" s="201"/>
      <c r="L45" s="84" t="s">
        <v>149</v>
      </c>
      <c r="M45" s="33"/>
      <c r="N45" s="56">
        <v>1.23</v>
      </c>
      <c r="O45" s="39">
        <v>1.2130000000000001</v>
      </c>
      <c r="P45" s="102">
        <v>100.297</v>
      </c>
      <c r="Q45" s="54">
        <v>91.658000000000001</v>
      </c>
      <c r="R45" s="108">
        <f t="shared" si="0"/>
        <v>95.977499999999992</v>
      </c>
      <c r="T45" s="162"/>
      <c r="U45" s="168"/>
      <c r="V45" s="80" t="s">
        <v>91</v>
      </c>
      <c r="W45" s="81"/>
      <c r="X45" s="81">
        <v>41779</v>
      </c>
      <c r="Y45" s="239"/>
      <c r="Z45" s="93">
        <v>563.89303365791602</v>
      </c>
      <c r="AA45" s="156"/>
    </row>
    <row r="46" spans="1:27" ht="14.4" customHeight="1" x14ac:dyDescent="0.3">
      <c r="A46" s="162"/>
      <c r="B46" s="169" t="s">
        <v>126</v>
      </c>
      <c r="C46" s="82" t="s">
        <v>92</v>
      </c>
      <c r="D46" s="83"/>
      <c r="E46" s="83">
        <v>8202</v>
      </c>
      <c r="F46" s="161">
        <v>8455</v>
      </c>
      <c r="G46" s="94">
        <v>54.527987676976899</v>
      </c>
      <c r="H46" s="157">
        <v>56.025123313593099</v>
      </c>
      <c r="I46" s="194">
        <f t="shared" ref="I46" si="20">H46*2</f>
        <v>112.0502466271862</v>
      </c>
      <c r="K46" s="201"/>
      <c r="L46" s="84" t="s">
        <v>152</v>
      </c>
      <c r="M46" s="33"/>
      <c r="N46" s="56">
        <v>1.212</v>
      </c>
      <c r="O46" s="39">
        <v>1.2070000000000001</v>
      </c>
      <c r="P46" s="102">
        <v>91.33</v>
      </c>
      <c r="Q46" s="54">
        <v>89.055000000000007</v>
      </c>
      <c r="R46" s="108">
        <f t="shared" si="0"/>
        <v>90.192499999999995</v>
      </c>
      <c r="T46" s="162"/>
      <c r="U46" s="169" t="s">
        <v>126</v>
      </c>
      <c r="V46" s="82" t="s">
        <v>92</v>
      </c>
      <c r="W46" s="83"/>
      <c r="X46" s="83">
        <v>15017</v>
      </c>
      <c r="Y46" s="240">
        <v>17072</v>
      </c>
      <c r="Z46" s="94">
        <v>242.30963722611901</v>
      </c>
      <c r="AA46" s="157">
        <v>269.25980742047199</v>
      </c>
    </row>
    <row r="47" spans="1:27" ht="15" thickBot="1" x14ac:dyDescent="0.35">
      <c r="A47" s="162"/>
      <c r="B47" s="170"/>
      <c r="C47" s="80" t="s">
        <v>92</v>
      </c>
      <c r="D47" s="81"/>
      <c r="E47" s="81">
        <v>8707</v>
      </c>
      <c r="F47" s="160"/>
      <c r="G47" s="93">
        <v>57.522258950209299</v>
      </c>
      <c r="H47" s="156"/>
      <c r="I47" s="194"/>
      <c r="K47" s="202"/>
      <c r="L47" s="87" t="s">
        <v>150</v>
      </c>
      <c r="M47" s="53"/>
      <c r="N47" s="57">
        <v>1.1919999999999999</v>
      </c>
      <c r="O47" s="41">
        <v>1.1890000000000001</v>
      </c>
      <c r="P47" s="118">
        <v>82.837999999999994</v>
      </c>
      <c r="Q47" s="122">
        <v>81.744</v>
      </c>
      <c r="R47" s="109">
        <f t="shared" si="0"/>
        <v>82.290999999999997</v>
      </c>
      <c r="T47" s="162"/>
      <c r="U47" s="170"/>
      <c r="V47" s="80" t="s">
        <v>92</v>
      </c>
      <c r="W47" s="81"/>
      <c r="X47" s="81">
        <v>19127</v>
      </c>
      <c r="Y47" s="239"/>
      <c r="Z47" s="93">
        <v>296.20997761482499</v>
      </c>
      <c r="AA47" s="156"/>
    </row>
    <row r="48" spans="1:27" x14ac:dyDescent="0.3">
      <c r="A48" s="162"/>
      <c r="B48" s="171" t="s">
        <v>127</v>
      </c>
      <c r="C48" s="82" t="s">
        <v>93</v>
      </c>
      <c r="D48" s="83"/>
      <c r="E48" s="83">
        <v>2693</v>
      </c>
      <c r="F48" s="161">
        <v>2644</v>
      </c>
      <c r="G48" s="94">
        <v>20.1076728517397</v>
      </c>
      <c r="H48" s="157">
        <v>19.771756974996901</v>
      </c>
      <c r="I48" s="194">
        <f t="shared" ref="I48" si="21">H48*2</f>
        <v>39.543513949993802</v>
      </c>
      <c r="K48" s="200" t="s">
        <v>19</v>
      </c>
      <c r="L48" s="75" t="s">
        <v>147</v>
      </c>
      <c r="M48" s="49"/>
      <c r="N48" s="55">
        <v>1.228</v>
      </c>
      <c r="O48" s="37">
        <v>1.1990000000000001</v>
      </c>
      <c r="P48" s="117">
        <v>99.450999999999993</v>
      </c>
      <c r="Q48" s="121">
        <v>85.77</v>
      </c>
      <c r="R48" s="108">
        <f t="shared" si="0"/>
        <v>92.610500000000002</v>
      </c>
      <c r="T48" s="162"/>
      <c r="U48" s="171" t="s">
        <v>127</v>
      </c>
      <c r="V48" s="82" t="s">
        <v>93</v>
      </c>
      <c r="W48" s="83"/>
      <c r="X48" s="83">
        <v>150492</v>
      </c>
      <c r="Y48" s="240">
        <v>143606</v>
      </c>
      <c r="Z48" s="94">
        <v>1608.75451212536</v>
      </c>
      <c r="AA48" s="157">
        <v>1548.1248884522699</v>
      </c>
    </row>
    <row r="49" spans="1:27" x14ac:dyDescent="0.3">
      <c r="A49" s="162"/>
      <c r="B49" s="166"/>
      <c r="C49" s="80" t="s">
        <v>93</v>
      </c>
      <c r="D49" s="81"/>
      <c r="E49" s="81">
        <v>2594</v>
      </c>
      <c r="F49" s="160"/>
      <c r="G49" s="93">
        <v>19.435841098254201</v>
      </c>
      <c r="H49" s="156"/>
      <c r="I49" s="194"/>
      <c r="K49" s="201"/>
      <c r="L49" s="84" t="s">
        <v>151</v>
      </c>
      <c r="M49" s="33"/>
      <c r="N49" s="56">
        <v>1.202</v>
      </c>
      <c r="O49" s="39">
        <v>1.1930000000000001</v>
      </c>
      <c r="P49" s="102">
        <v>86.808999999999997</v>
      </c>
      <c r="Q49" s="54">
        <v>83.260999999999996</v>
      </c>
      <c r="R49" s="108">
        <f t="shared" si="0"/>
        <v>85.034999999999997</v>
      </c>
      <c r="T49" s="162"/>
      <c r="U49" s="166"/>
      <c r="V49" s="80" t="s">
        <v>93</v>
      </c>
      <c r="W49" s="81"/>
      <c r="X49" s="81">
        <v>136720</v>
      </c>
      <c r="Y49" s="239"/>
      <c r="Z49" s="93">
        <v>1487.4952647791799</v>
      </c>
      <c r="AA49" s="156"/>
    </row>
    <row r="50" spans="1:27" x14ac:dyDescent="0.3">
      <c r="A50" s="162"/>
      <c r="B50" s="167" t="s">
        <v>128</v>
      </c>
      <c r="C50" s="82" t="s">
        <v>94</v>
      </c>
      <c r="D50" s="83"/>
      <c r="E50" s="83">
        <v>40500</v>
      </c>
      <c r="F50" s="161">
        <v>40789</v>
      </c>
      <c r="G50" s="94">
        <v>241.216141784049</v>
      </c>
      <c r="H50" s="157">
        <v>242.95042802511301</v>
      </c>
      <c r="I50" s="194">
        <f t="shared" ref="I50" si="22">H50*2</f>
        <v>485.90085605022603</v>
      </c>
      <c r="K50" s="201"/>
      <c r="L50" s="84" t="s">
        <v>148</v>
      </c>
      <c r="M50" s="33"/>
      <c r="N50" s="56">
        <v>1.1910000000000001</v>
      </c>
      <c r="O50" s="39">
        <v>1.198</v>
      </c>
      <c r="P50" s="102">
        <v>82.495999999999995</v>
      </c>
      <c r="Q50" s="54">
        <v>85.198999999999998</v>
      </c>
      <c r="R50" s="108">
        <f t="shared" si="0"/>
        <v>83.847499999999997</v>
      </c>
      <c r="T50" s="162"/>
      <c r="U50" s="167" t="s">
        <v>128</v>
      </c>
      <c r="V50" s="82" t="s">
        <v>94</v>
      </c>
      <c r="W50" s="83"/>
      <c r="X50" s="83">
        <v>200805</v>
      </c>
      <c r="Y50" s="240">
        <v>201444</v>
      </c>
      <c r="Z50" s="94">
        <v>2035.84307901343</v>
      </c>
      <c r="AA50" s="157">
        <v>2041.1278263033</v>
      </c>
    </row>
    <row r="51" spans="1:27" x14ac:dyDescent="0.3">
      <c r="A51" s="162"/>
      <c r="B51" s="168"/>
      <c r="C51" s="80" t="s">
        <v>94</v>
      </c>
      <c r="D51" s="81"/>
      <c r="E51" s="81">
        <v>41077</v>
      </c>
      <c r="F51" s="160"/>
      <c r="G51" s="93">
        <v>244.68471426617799</v>
      </c>
      <c r="H51" s="156"/>
      <c r="I51" s="194"/>
      <c r="K51" s="201"/>
      <c r="L51" s="84" t="s">
        <v>149</v>
      </c>
      <c r="M51" s="33"/>
      <c r="N51" s="56">
        <v>1.17</v>
      </c>
      <c r="O51" s="39">
        <v>1.1779999999999999</v>
      </c>
      <c r="P51" s="102">
        <v>75.2</v>
      </c>
      <c r="Q51" s="54">
        <v>77.912000000000006</v>
      </c>
      <c r="R51" s="108">
        <f t="shared" si="0"/>
        <v>76.556000000000012</v>
      </c>
      <c r="T51" s="162"/>
      <c r="U51" s="168"/>
      <c r="V51" s="80" t="s">
        <v>94</v>
      </c>
      <c r="W51" s="81"/>
      <c r="X51" s="81">
        <v>202083</v>
      </c>
      <c r="Y51" s="239"/>
      <c r="Z51" s="93">
        <v>2046.41257359318</v>
      </c>
      <c r="AA51" s="156"/>
    </row>
    <row r="52" spans="1:27" ht="14.4" customHeight="1" x14ac:dyDescent="0.3">
      <c r="A52" s="162"/>
      <c r="B52" s="169" t="s">
        <v>129</v>
      </c>
      <c r="C52" s="82" t="s">
        <v>95</v>
      </c>
      <c r="D52" s="83"/>
      <c r="E52" s="83">
        <v>27521</v>
      </c>
      <c r="F52" s="161">
        <v>26483</v>
      </c>
      <c r="G52" s="94">
        <v>165.235027134592</v>
      </c>
      <c r="H52" s="157">
        <v>159.29667012280399</v>
      </c>
      <c r="I52" s="194">
        <f t="shared" ref="I52" si="23">H52*2</f>
        <v>318.59334024560798</v>
      </c>
      <c r="K52" s="201"/>
      <c r="L52" s="84" t="s">
        <v>152</v>
      </c>
      <c r="M52" s="33"/>
      <c r="N52" s="56">
        <v>1.175</v>
      </c>
      <c r="O52" s="39">
        <v>1.1950000000000001</v>
      </c>
      <c r="P52" s="102">
        <v>76.843999999999994</v>
      </c>
      <c r="Q52" s="54">
        <v>83.923000000000002</v>
      </c>
      <c r="R52" s="108">
        <f t="shared" si="0"/>
        <v>80.383499999999998</v>
      </c>
      <c r="T52" s="162"/>
      <c r="U52" s="169" t="s">
        <v>129</v>
      </c>
      <c r="V52" s="82" t="s">
        <v>95</v>
      </c>
      <c r="W52" s="83"/>
      <c r="X52" s="83">
        <v>39830</v>
      </c>
      <c r="Y52" s="240">
        <v>42646</v>
      </c>
      <c r="Z52" s="94">
        <v>542.20788185629397</v>
      </c>
      <c r="AA52" s="157">
        <v>573.28637842298303</v>
      </c>
    </row>
    <row r="53" spans="1:27" ht="15" thickBot="1" x14ac:dyDescent="0.35">
      <c r="A53" s="163"/>
      <c r="B53" s="172"/>
      <c r="C53" s="87" t="s">
        <v>95</v>
      </c>
      <c r="D53" s="86"/>
      <c r="E53" s="86">
        <v>25445</v>
      </c>
      <c r="F53" s="173"/>
      <c r="G53" s="95">
        <v>153.358313111017</v>
      </c>
      <c r="H53" s="158"/>
      <c r="I53" s="196"/>
      <c r="K53" s="202"/>
      <c r="L53" s="87" t="s">
        <v>150</v>
      </c>
      <c r="M53" s="53"/>
      <c r="N53" s="57">
        <v>1.2</v>
      </c>
      <c r="O53" s="41">
        <v>1.208</v>
      </c>
      <c r="P53" s="118">
        <v>86.141000000000005</v>
      </c>
      <c r="Q53" s="122">
        <v>89.5</v>
      </c>
      <c r="R53" s="108">
        <f t="shared" si="0"/>
        <v>87.82050000000001</v>
      </c>
      <c r="T53" s="163"/>
      <c r="U53" s="172"/>
      <c r="V53" s="87" t="s">
        <v>95</v>
      </c>
      <c r="W53" s="86"/>
      <c r="X53" s="86">
        <v>45462</v>
      </c>
      <c r="Y53" s="241"/>
      <c r="Z53" s="95">
        <v>604.36487498967199</v>
      </c>
      <c r="AA53" s="158"/>
    </row>
    <row r="54" spans="1:27" ht="14.4" customHeight="1" x14ac:dyDescent="0.3">
      <c r="A54" s="164" t="s">
        <v>17</v>
      </c>
      <c r="B54" s="165" t="s">
        <v>124</v>
      </c>
      <c r="C54" s="75" t="s">
        <v>96</v>
      </c>
      <c r="D54" s="79"/>
      <c r="E54" s="79">
        <v>9074</v>
      </c>
      <c r="F54" s="159">
        <v>9825</v>
      </c>
      <c r="G54" s="91">
        <v>59.688748122681098</v>
      </c>
      <c r="H54" s="155">
        <v>64.083631551782005</v>
      </c>
      <c r="I54" s="193">
        <f t="shared" ref="I54" si="24">H54*2</f>
        <v>128.16726310356401</v>
      </c>
      <c r="K54" s="200" t="s">
        <v>20</v>
      </c>
      <c r="L54" s="75" t="s">
        <v>147</v>
      </c>
      <c r="M54" s="49"/>
      <c r="N54" s="55">
        <v>1.2150000000000001</v>
      </c>
      <c r="O54" s="37">
        <v>1.208</v>
      </c>
      <c r="P54" s="117">
        <v>92.706000000000003</v>
      </c>
      <c r="Q54" s="121">
        <v>89.59</v>
      </c>
      <c r="R54" s="107">
        <f t="shared" si="0"/>
        <v>91.147999999999996</v>
      </c>
      <c r="T54" s="164" t="s">
        <v>17</v>
      </c>
      <c r="U54" s="165" t="s">
        <v>124</v>
      </c>
      <c r="V54" s="75" t="s">
        <v>96</v>
      </c>
      <c r="W54" s="79"/>
      <c r="X54" s="79">
        <v>19044</v>
      </c>
      <c r="Y54" s="238">
        <v>18269</v>
      </c>
      <c r="Z54" s="91">
        <v>295.14478714051597</v>
      </c>
      <c r="AA54" s="155">
        <v>285.11549635493498</v>
      </c>
    </row>
    <row r="55" spans="1:27" x14ac:dyDescent="0.3">
      <c r="A55" s="162"/>
      <c r="B55" s="166"/>
      <c r="C55" s="80" t="s">
        <v>96</v>
      </c>
      <c r="D55" s="81"/>
      <c r="E55" s="81">
        <v>10575</v>
      </c>
      <c r="F55" s="160"/>
      <c r="G55" s="93">
        <v>68.478514980883006</v>
      </c>
      <c r="H55" s="156"/>
      <c r="I55" s="194"/>
      <c r="K55" s="201"/>
      <c r="L55" s="84" t="s">
        <v>151</v>
      </c>
      <c r="M55" s="33"/>
      <c r="N55" s="56">
        <v>1.1579999999999999</v>
      </c>
      <c r="O55" s="39">
        <v>1.194</v>
      </c>
      <c r="P55" s="102">
        <v>71.649000000000001</v>
      </c>
      <c r="Q55" s="54">
        <v>83.454999999999998</v>
      </c>
      <c r="R55" s="108">
        <f t="shared" si="0"/>
        <v>77.551999999999992</v>
      </c>
      <c r="T55" s="162"/>
      <c r="U55" s="166"/>
      <c r="V55" s="80" t="s">
        <v>96</v>
      </c>
      <c r="W55" s="81"/>
      <c r="X55" s="81">
        <v>17494</v>
      </c>
      <c r="Y55" s="239"/>
      <c r="Z55" s="93">
        <v>275.086205569355</v>
      </c>
      <c r="AA55" s="156"/>
    </row>
    <row r="56" spans="1:27" ht="14.4" customHeight="1" x14ac:dyDescent="0.3">
      <c r="A56" s="162"/>
      <c r="B56" s="167" t="s">
        <v>125</v>
      </c>
      <c r="C56" s="82" t="s">
        <v>97</v>
      </c>
      <c r="D56" s="83"/>
      <c r="E56" s="83">
        <v>39328</v>
      </c>
      <c r="F56" s="161">
        <v>38751</v>
      </c>
      <c r="G56" s="94">
        <v>234.198394347446</v>
      </c>
      <c r="H56" s="157">
        <v>230.76090566528799</v>
      </c>
      <c r="I56" s="194">
        <f t="shared" ref="I56" si="25">H56*2</f>
        <v>461.52181133057599</v>
      </c>
      <c r="K56" s="201"/>
      <c r="L56" s="84" t="s">
        <v>148</v>
      </c>
      <c r="M56" s="33"/>
      <c r="N56" s="56">
        <v>1.1279999999999999</v>
      </c>
      <c r="O56" s="39">
        <v>1.19</v>
      </c>
      <c r="P56" s="102">
        <v>63.798999999999999</v>
      </c>
      <c r="Q56" s="54">
        <v>82.117999999999995</v>
      </c>
      <c r="R56" s="108">
        <f t="shared" si="0"/>
        <v>72.958500000000001</v>
      </c>
      <c r="T56" s="162"/>
      <c r="U56" s="167" t="s">
        <v>125</v>
      </c>
      <c r="V56" s="82" t="s">
        <v>97</v>
      </c>
      <c r="W56" s="83"/>
      <c r="X56" s="83">
        <v>11283</v>
      </c>
      <c r="Y56" s="240">
        <v>13684</v>
      </c>
      <c r="Z56" s="94">
        <v>190.83989290816601</v>
      </c>
      <c r="AA56" s="157">
        <v>223.699210480408</v>
      </c>
    </row>
    <row r="57" spans="1:27" x14ac:dyDescent="0.3">
      <c r="A57" s="162"/>
      <c r="B57" s="168"/>
      <c r="C57" s="80" t="s">
        <v>97</v>
      </c>
      <c r="D57" s="81"/>
      <c r="E57" s="81">
        <v>38174</v>
      </c>
      <c r="F57" s="160"/>
      <c r="G57" s="93">
        <v>227.32341698313101</v>
      </c>
      <c r="H57" s="156"/>
      <c r="I57" s="194"/>
      <c r="K57" s="201"/>
      <c r="L57" s="84" t="s">
        <v>149</v>
      </c>
      <c r="M57" s="33"/>
      <c r="N57" s="56">
        <v>1.177</v>
      </c>
      <c r="O57" s="39">
        <v>1.1830000000000001</v>
      </c>
      <c r="P57" s="102">
        <v>77.340999999999994</v>
      </c>
      <c r="Q57" s="54">
        <v>79.498999999999995</v>
      </c>
      <c r="R57" s="108">
        <f t="shared" si="0"/>
        <v>78.419999999999987</v>
      </c>
      <c r="T57" s="162"/>
      <c r="U57" s="168"/>
      <c r="V57" s="80" t="s">
        <v>97</v>
      </c>
      <c r="W57" s="81"/>
      <c r="X57" s="81">
        <v>16085</v>
      </c>
      <c r="Y57" s="239"/>
      <c r="Z57" s="93">
        <v>256.55852805265101</v>
      </c>
      <c r="AA57" s="156"/>
    </row>
    <row r="58" spans="1:27" ht="14.4" customHeight="1" x14ac:dyDescent="0.3">
      <c r="A58" s="162"/>
      <c r="B58" s="169" t="s">
        <v>126</v>
      </c>
      <c r="C58" s="82" t="s">
        <v>98</v>
      </c>
      <c r="D58" s="83"/>
      <c r="E58" s="83">
        <v>15735</v>
      </c>
      <c r="F58" s="161">
        <v>15550</v>
      </c>
      <c r="G58" s="94">
        <v>98.143012466029901</v>
      </c>
      <c r="H58" s="157">
        <v>97.088257433567307</v>
      </c>
      <c r="I58" s="194">
        <f t="shared" ref="I58" si="26">H58*2</f>
        <v>194.17651486713461</v>
      </c>
      <c r="K58" s="201"/>
      <c r="L58" s="84" t="s">
        <v>152</v>
      </c>
      <c r="M58" s="33"/>
      <c r="N58" s="56">
        <v>1.1890000000000001</v>
      </c>
      <c r="O58" s="39">
        <v>1.179</v>
      </c>
      <c r="P58" s="102">
        <v>81.632000000000005</v>
      </c>
      <c r="Q58" s="54">
        <v>78.216999999999999</v>
      </c>
      <c r="R58" s="108">
        <f t="shared" si="0"/>
        <v>79.924499999999995</v>
      </c>
      <c r="T58" s="162"/>
      <c r="U58" s="169" t="s">
        <v>126</v>
      </c>
      <c r="V58" s="82" t="s">
        <v>98</v>
      </c>
      <c r="W58" s="83"/>
      <c r="X58" s="83">
        <v>5274</v>
      </c>
      <c r="Y58" s="240">
        <v>5046</v>
      </c>
      <c r="Z58" s="94">
        <v>99.891640618701103</v>
      </c>
      <c r="AA58" s="157">
        <v>96.101621698896693</v>
      </c>
    </row>
    <row r="59" spans="1:27" ht="15" thickBot="1" x14ac:dyDescent="0.35">
      <c r="A59" s="162"/>
      <c r="B59" s="170"/>
      <c r="C59" s="80" t="s">
        <v>98</v>
      </c>
      <c r="D59" s="81"/>
      <c r="E59" s="81">
        <v>15365</v>
      </c>
      <c r="F59" s="160"/>
      <c r="G59" s="93">
        <v>96.033502401104698</v>
      </c>
      <c r="H59" s="156"/>
      <c r="I59" s="194"/>
      <c r="K59" s="202"/>
      <c r="L59" s="87" t="s">
        <v>150</v>
      </c>
      <c r="M59" s="53"/>
      <c r="N59" s="57">
        <v>1.1990000000000001</v>
      </c>
      <c r="O59" s="41">
        <v>1.1919999999999999</v>
      </c>
      <c r="P59" s="118">
        <v>85.77</v>
      </c>
      <c r="Q59" s="122">
        <v>82.915000000000006</v>
      </c>
      <c r="R59" s="109">
        <f t="shared" si="0"/>
        <v>84.342500000000001</v>
      </c>
      <c r="T59" s="162"/>
      <c r="U59" s="170"/>
      <c r="V59" s="80" t="s">
        <v>98</v>
      </c>
      <c r="W59" s="81"/>
      <c r="X59" s="81">
        <v>4817</v>
      </c>
      <c r="Y59" s="239"/>
      <c r="Z59" s="93">
        <v>92.311602779092297</v>
      </c>
      <c r="AA59" s="156"/>
    </row>
    <row r="60" spans="1:27" x14ac:dyDescent="0.3">
      <c r="A60" s="162"/>
      <c r="B60" s="171" t="s">
        <v>127</v>
      </c>
      <c r="C60" s="82" t="s">
        <v>99</v>
      </c>
      <c r="D60" s="83"/>
      <c r="E60" s="83">
        <v>25026</v>
      </c>
      <c r="F60" s="161">
        <v>23883</v>
      </c>
      <c r="G60" s="94">
        <v>150.967155526179</v>
      </c>
      <c r="H60" s="157">
        <v>144.45799564110499</v>
      </c>
      <c r="I60" s="194">
        <f t="shared" ref="I60" si="27">H60*2</f>
        <v>288.91599128220997</v>
      </c>
      <c r="K60" s="200" t="s">
        <v>21</v>
      </c>
      <c r="L60" s="75" t="s">
        <v>147</v>
      </c>
      <c r="M60" s="33"/>
      <c r="N60" s="56">
        <v>1.204</v>
      </c>
      <c r="O60" s="39">
        <v>1.2090000000000001</v>
      </c>
      <c r="P60" s="102">
        <v>87.917000000000002</v>
      </c>
      <c r="Q60" s="54">
        <v>89.86</v>
      </c>
      <c r="R60" s="108">
        <f t="shared" si="0"/>
        <v>88.888499999999993</v>
      </c>
      <c r="T60" s="162"/>
      <c r="U60" s="171" t="s">
        <v>127</v>
      </c>
      <c r="V60" s="82" t="s">
        <v>99</v>
      </c>
      <c r="W60" s="83"/>
      <c r="X60" s="83">
        <v>31127</v>
      </c>
      <c r="Y60" s="240">
        <v>28998</v>
      </c>
      <c r="Z60" s="94">
        <v>442.75318905823298</v>
      </c>
      <c r="AA60" s="157">
        <v>417.489036769709</v>
      </c>
    </row>
    <row r="61" spans="1:27" x14ac:dyDescent="0.3">
      <c r="A61" s="162"/>
      <c r="B61" s="166"/>
      <c r="C61" s="80" t="s">
        <v>99</v>
      </c>
      <c r="D61" s="81"/>
      <c r="E61" s="81">
        <v>22740</v>
      </c>
      <c r="F61" s="160"/>
      <c r="G61" s="93">
        <v>137.948835756032</v>
      </c>
      <c r="H61" s="156"/>
      <c r="I61" s="194"/>
      <c r="K61" s="201"/>
      <c r="L61" s="84" t="s">
        <v>151</v>
      </c>
      <c r="M61" s="33"/>
      <c r="N61" s="56">
        <v>1.1679999999999999</v>
      </c>
      <c r="O61" s="39">
        <v>1.202</v>
      </c>
      <c r="P61" s="102">
        <v>74.698999999999998</v>
      </c>
      <c r="Q61" s="54">
        <v>86.893000000000001</v>
      </c>
      <c r="R61" s="108">
        <f t="shared" si="0"/>
        <v>80.795999999999992</v>
      </c>
      <c r="T61" s="162"/>
      <c r="U61" s="166"/>
      <c r="V61" s="80" t="s">
        <v>99</v>
      </c>
      <c r="W61" s="81"/>
      <c r="X61" s="81">
        <v>26868</v>
      </c>
      <c r="Y61" s="239"/>
      <c r="Z61" s="93">
        <v>392.224884481186</v>
      </c>
      <c r="AA61" s="156"/>
    </row>
    <row r="62" spans="1:27" x14ac:dyDescent="0.3">
      <c r="A62" s="162"/>
      <c r="B62" s="167" t="s">
        <v>128</v>
      </c>
      <c r="C62" s="82" t="s">
        <v>100</v>
      </c>
      <c r="D62" s="83"/>
      <c r="E62" s="83">
        <v>44325</v>
      </c>
      <c r="F62" s="161">
        <v>44475</v>
      </c>
      <c r="G62" s="94">
        <v>264.385994710516</v>
      </c>
      <c r="H62" s="157">
        <v>265.30064706796901</v>
      </c>
      <c r="I62" s="194">
        <f t="shared" ref="I62" si="28">H62*2</f>
        <v>530.60129413593802</v>
      </c>
      <c r="K62" s="201"/>
      <c r="L62" s="84" t="s">
        <v>148</v>
      </c>
      <c r="M62" s="33"/>
      <c r="N62" s="56">
        <v>1.238</v>
      </c>
      <c r="O62" s="39">
        <v>1.216</v>
      </c>
      <c r="P62" s="102">
        <v>105.46</v>
      </c>
      <c r="Q62" s="54">
        <v>93.141999999999996</v>
      </c>
      <c r="R62" s="108">
        <f t="shared" si="0"/>
        <v>99.300999999999988</v>
      </c>
      <c r="T62" s="162"/>
      <c r="U62" s="167" t="s">
        <v>128</v>
      </c>
      <c r="V62" s="82" t="s">
        <v>100</v>
      </c>
      <c r="W62" s="83"/>
      <c r="X62" s="83">
        <v>20489</v>
      </c>
      <c r="Y62" s="240">
        <v>22789</v>
      </c>
      <c r="Z62" s="94">
        <v>313.56788726040401</v>
      </c>
      <c r="AA62" s="157">
        <v>342.12490833666999</v>
      </c>
    </row>
    <row r="63" spans="1:27" x14ac:dyDescent="0.3">
      <c r="A63" s="162"/>
      <c r="B63" s="168"/>
      <c r="C63" s="80" t="s">
        <v>100</v>
      </c>
      <c r="D63" s="81"/>
      <c r="E63" s="81">
        <v>44624</v>
      </c>
      <c r="F63" s="160"/>
      <c r="G63" s="93">
        <v>266.21529942542298</v>
      </c>
      <c r="H63" s="156"/>
      <c r="I63" s="194"/>
      <c r="K63" s="201"/>
      <c r="L63" s="84" t="s">
        <v>149</v>
      </c>
      <c r="M63" s="33"/>
      <c r="N63" s="56">
        <v>1.2410000000000001</v>
      </c>
      <c r="O63" s="39">
        <v>1.2010000000000001</v>
      </c>
      <c r="P63" s="102">
        <v>107.465</v>
      </c>
      <c r="Q63" s="54">
        <v>86.265000000000001</v>
      </c>
      <c r="R63" s="108">
        <f t="shared" si="0"/>
        <v>96.865000000000009</v>
      </c>
      <c r="T63" s="162"/>
      <c r="U63" s="168"/>
      <c r="V63" s="80" t="s">
        <v>100</v>
      </c>
      <c r="W63" s="81"/>
      <c r="X63" s="81">
        <v>25089</v>
      </c>
      <c r="Y63" s="239"/>
      <c r="Z63" s="93">
        <v>370.68192941293597</v>
      </c>
      <c r="AA63" s="156"/>
    </row>
    <row r="64" spans="1:27" ht="14.4" customHeight="1" x14ac:dyDescent="0.3">
      <c r="A64" s="162"/>
      <c r="B64" s="169" t="s">
        <v>129</v>
      </c>
      <c r="C64" s="82" t="s">
        <v>101</v>
      </c>
      <c r="D64" s="83"/>
      <c r="E64" s="83">
        <v>38434</v>
      </c>
      <c r="F64" s="161">
        <v>38115</v>
      </c>
      <c r="G64" s="94">
        <v>228.86941423027801</v>
      </c>
      <c r="H64" s="157">
        <v>226.97113409430901</v>
      </c>
      <c r="I64" s="194">
        <f t="shared" ref="I64" si="29">H64*2</f>
        <v>453.94226818861802</v>
      </c>
      <c r="K64" s="201"/>
      <c r="L64" s="84" t="s">
        <v>152</v>
      </c>
      <c r="M64" s="33"/>
      <c r="N64" s="56">
        <v>1.246</v>
      </c>
      <c r="O64" s="39">
        <v>1.224</v>
      </c>
      <c r="P64" s="102">
        <v>111.02</v>
      </c>
      <c r="Q64" s="54">
        <v>97.481999999999999</v>
      </c>
      <c r="R64" s="108">
        <f t="shared" si="0"/>
        <v>104.251</v>
      </c>
      <c r="T64" s="162"/>
      <c r="U64" s="169" t="s">
        <v>129</v>
      </c>
      <c r="V64" s="82" t="s">
        <v>101</v>
      </c>
      <c r="W64" s="83"/>
      <c r="X64" s="83">
        <v>15811</v>
      </c>
      <c r="Y64" s="240">
        <v>15228</v>
      </c>
      <c r="Z64" s="94">
        <v>252.920506971712</v>
      </c>
      <c r="AA64" s="157">
        <v>245.11118751153899</v>
      </c>
    </row>
    <row r="65" spans="1:27" ht="15" thickBot="1" x14ac:dyDescent="0.35">
      <c r="A65" s="163"/>
      <c r="B65" s="172"/>
      <c r="C65" s="87" t="s">
        <v>101</v>
      </c>
      <c r="D65" s="86"/>
      <c r="E65" s="86">
        <v>37795</v>
      </c>
      <c r="F65" s="173"/>
      <c r="G65" s="95">
        <v>225.07285395833901</v>
      </c>
      <c r="H65" s="158"/>
      <c r="I65" s="196"/>
      <c r="K65" s="202"/>
      <c r="L65" s="87" t="s">
        <v>150</v>
      </c>
      <c r="M65" s="53"/>
      <c r="N65" s="57">
        <v>1.1930000000000001</v>
      </c>
      <c r="O65" s="41">
        <v>1.2410000000000001</v>
      </c>
      <c r="P65" s="118">
        <v>83.338999999999999</v>
      </c>
      <c r="Q65" s="122">
        <v>107.267</v>
      </c>
      <c r="R65" s="108">
        <f t="shared" si="0"/>
        <v>95.302999999999997</v>
      </c>
      <c r="T65" s="163"/>
      <c r="U65" s="172"/>
      <c r="V65" s="87" t="s">
        <v>101</v>
      </c>
      <c r="W65" s="86"/>
      <c r="X65" s="86">
        <v>14645</v>
      </c>
      <c r="Y65" s="241"/>
      <c r="Z65" s="95">
        <v>237.30186805136699</v>
      </c>
      <c r="AA65" s="158"/>
    </row>
    <row r="66" spans="1:27" ht="14.4" customHeight="1" x14ac:dyDescent="0.3">
      <c r="A66" s="165" t="s">
        <v>18</v>
      </c>
      <c r="B66" s="165" t="s">
        <v>124</v>
      </c>
      <c r="C66" s="75" t="s">
        <v>102</v>
      </c>
      <c r="D66" s="79"/>
      <c r="E66" s="79">
        <v>2193</v>
      </c>
      <c r="F66" s="159">
        <v>2209</v>
      </c>
      <c r="G66" s="91">
        <v>16.676563053265301</v>
      </c>
      <c r="H66" s="155">
        <v>16.7844027681993</v>
      </c>
      <c r="I66" s="193">
        <f t="shared" ref="I66" si="30">H66*2</f>
        <v>33.5688055363986</v>
      </c>
      <c r="K66" s="123"/>
      <c r="L66" s="103" t="s">
        <v>138</v>
      </c>
      <c r="M66" s="49">
        <v>500</v>
      </c>
      <c r="N66" s="55">
        <v>1.345</v>
      </c>
      <c r="O66" s="55">
        <v>1.34</v>
      </c>
      <c r="P66" s="121">
        <v>618.28</v>
      </c>
      <c r="Q66" s="119">
        <v>480.26400000000001</v>
      </c>
      <c r="R66" s="107">
        <f t="shared" si="0"/>
        <v>549.27199999999993</v>
      </c>
      <c r="T66" s="165" t="s">
        <v>18</v>
      </c>
      <c r="U66" s="165" t="s">
        <v>124</v>
      </c>
      <c r="V66" s="75" t="s">
        <v>102</v>
      </c>
      <c r="W66" s="79"/>
      <c r="X66" s="79">
        <v>7077</v>
      </c>
      <c r="Y66" s="238">
        <v>9289</v>
      </c>
      <c r="Z66" s="91">
        <v>128.65019635783301</v>
      </c>
      <c r="AA66" s="155">
        <v>161.28096755406801</v>
      </c>
    </row>
    <row r="67" spans="1:27" x14ac:dyDescent="0.3">
      <c r="A67" s="174"/>
      <c r="B67" s="166"/>
      <c r="C67" s="80" t="s">
        <v>102</v>
      </c>
      <c r="D67" s="81"/>
      <c r="E67" s="81">
        <v>2224</v>
      </c>
      <c r="F67" s="160"/>
      <c r="G67" s="93">
        <v>16.892242483133199</v>
      </c>
      <c r="H67" s="156"/>
      <c r="I67" s="194"/>
      <c r="K67" s="123"/>
      <c r="L67" s="88" t="s">
        <v>139</v>
      </c>
      <c r="M67" s="33">
        <v>250</v>
      </c>
      <c r="N67" s="56">
        <v>1.3109999999999999</v>
      </c>
      <c r="O67" s="56">
        <v>1.3160000000000001</v>
      </c>
      <c r="P67" s="56">
        <v>238.029</v>
      </c>
      <c r="Q67" s="45">
        <v>258.49099999999999</v>
      </c>
      <c r="R67" s="108">
        <f t="shared" ref="R67:R73" si="31">AVERAGE(P67:Q67)</f>
        <v>248.26</v>
      </c>
      <c r="T67" s="174"/>
      <c r="U67" s="166"/>
      <c r="V67" s="80" t="s">
        <v>102</v>
      </c>
      <c r="W67" s="81"/>
      <c r="X67" s="81">
        <v>11500</v>
      </c>
      <c r="Y67" s="239"/>
      <c r="Z67" s="93">
        <v>193.91173875030401</v>
      </c>
      <c r="AA67" s="156"/>
    </row>
    <row r="68" spans="1:27" ht="14.4" customHeight="1" x14ac:dyDescent="0.3">
      <c r="A68" s="174"/>
      <c r="B68" s="167" t="s">
        <v>125</v>
      </c>
      <c r="C68" s="82" t="s">
        <v>103</v>
      </c>
      <c r="D68" s="83"/>
      <c r="E68" s="83">
        <v>7288</v>
      </c>
      <c r="F68" s="161">
        <v>7528</v>
      </c>
      <c r="G68" s="94">
        <v>49.064583983039498</v>
      </c>
      <c r="H68" s="157">
        <v>50.502962525234402</v>
      </c>
      <c r="I68" s="194">
        <f t="shared" ref="I68" si="32">H68*2</f>
        <v>101.0059250504688</v>
      </c>
      <c r="K68" s="123"/>
      <c r="L68" s="88" t="s">
        <v>140</v>
      </c>
      <c r="M68" s="33">
        <v>125</v>
      </c>
      <c r="N68" s="56">
        <v>1.256</v>
      </c>
      <c r="O68" s="56">
        <v>1.254</v>
      </c>
      <c r="P68" s="56">
        <v>131.03</v>
      </c>
      <c r="Q68" s="45">
        <v>129.15600000000001</v>
      </c>
      <c r="R68" s="108">
        <f t="shared" si="31"/>
        <v>130.09300000000002</v>
      </c>
      <c r="T68" s="174"/>
      <c r="U68" s="167" t="s">
        <v>125</v>
      </c>
      <c r="V68" s="82" t="s">
        <v>103</v>
      </c>
      <c r="W68" s="83"/>
      <c r="X68" s="83">
        <v>14147</v>
      </c>
      <c r="Y68" s="240">
        <v>14985</v>
      </c>
      <c r="Z68" s="94">
        <v>230.55985269154101</v>
      </c>
      <c r="AA68" s="157">
        <v>241.81332036031799</v>
      </c>
    </row>
    <row r="69" spans="1:27" x14ac:dyDescent="0.3">
      <c r="A69" s="174"/>
      <c r="B69" s="168"/>
      <c r="C69" s="80" t="s">
        <v>103</v>
      </c>
      <c r="D69" s="81"/>
      <c r="E69" s="81">
        <v>7768</v>
      </c>
      <c r="F69" s="160"/>
      <c r="G69" s="93">
        <v>51.941341067429398</v>
      </c>
      <c r="H69" s="156"/>
      <c r="I69" s="194"/>
      <c r="K69" s="123"/>
      <c r="L69" s="88" t="s">
        <v>141</v>
      </c>
      <c r="M69" s="33">
        <v>62.5</v>
      </c>
      <c r="N69" s="56">
        <v>1.1000000000000001</v>
      </c>
      <c r="O69" s="56">
        <v>1.0880000000000001</v>
      </c>
      <c r="P69" s="56">
        <v>60.234000000000002</v>
      </c>
      <c r="Q69" s="45">
        <v>57.652999999999999</v>
      </c>
      <c r="R69" s="108">
        <f t="shared" si="31"/>
        <v>58.9435</v>
      </c>
      <c r="T69" s="174"/>
      <c r="U69" s="168"/>
      <c r="V69" s="80" t="s">
        <v>103</v>
      </c>
      <c r="W69" s="81"/>
      <c r="X69" s="81">
        <v>15822</v>
      </c>
      <c r="Y69" s="239"/>
      <c r="Z69" s="93">
        <v>253.06678802909499</v>
      </c>
      <c r="AA69" s="156"/>
    </row>
    <row r="70" spans="1:27" x14ac:dyDescent="0.3">
      <c r="A70" s="174"/>
      <c r="B70" s="169" t="s">
        <v>126</v>
      </c>
      <c r="C70" s="82" t="s">
        <v>104</v>
      </c>
      <c r="D70" s="83"/>
      <c r="E70" s="83">
        <v>11791</v>
      </c>
      <c r="F70" s="161">
        <v>11683</v>
      </c>
      <c r="G70" s="94">
        <v>75.531569616299095</v>
      </c>
      <c r="H70" s="157">
        <v>74.904106671554302</v>
      </c>
      <c r="I70" s="194">
        <f t="shared" ref="I70" si="33">H70*2</f>
        <v>149.8082133431086</v>
      </c>
      <c r="K70" s="123"/>
      <c r="L70" s="88" t="s">
        <v>142</v>
      </c>
      <c r="M70" s="33">
        <v>31.25</v>
      </c>
      <c r="N70" s="56">
        <v>0.876</v>
      </c>
      <c r="O70" s="56">
        <v>0.86599999999999999</v>
      </c>
      <c r="P70" s="56">
        <v>30.727</v>
      </c>
      <c r="Q70" s="45">
        <v>29.870999999999999</v>
      </c>
      <c r="R70" s="108">
        <f t="shared" si="31"/>
        <v>30.298999999999999</v>
      </c>
      <c r="T70" s="174"/>
      <c r="U70" s="169" t="s">
        <v>126</v>
      </c>
      <c r="V70" s="82" t="s">
        <v>104</v>
      </c>
      <c r="W70" s="83"/>
      <c r="X70" s="83">
        <v>3915</v>
      </c>
      <c r="Y70" s="240">
        <v>4163</v>
      </c>
      <c r="Z70" s="94">
        <v>76.906133411570394</v>
      </c>
      <c r="AA70" s="157">
        <v>81.181265083289802</v>
      </c>
    </row>
    <row r="71" spans="1:27" x14ac:dyDescent="0.3">
      <c r="A71" s="174"/>
      <c r="B71" s="170"/>
      <c r="C71" s="80" t="s">
        <v>104</v>
      </c>
      <c r="D71" s="81"/>
      <c r="E71" s="81">
        <v>11574</v>
      </c>
      <c r="F71" s="160"/>
      <c r="G71" s="93">
        <v>74.276643726809596</v>
      </c>
      <c r="H71" s="156"/>
      <c r="I71" s="194"/>
      <c r="K71" s="123"/>
      <c r="L71" s="88" t="s">
        <v>143</v>
      </c>
      <c r="M71" s="33">
        <v>15.63</v>
      </c>
      <c r="N71" s="56">
        <v>0.63100000000000001</v>
      </c>
      <c r="O71" s="56">
        <v>0.629</v>
      </c>
      <c r="P71" s="56">
        <v>15.471</v>
      </c>
      <c r="Q71" s="45">
        <v>15.384</v>
      </c>
      <c r="R71" s="108">
        <f t="shared" si="31"/>
        <v>15.4275</v>
      </c>
      <c r="T71" s="174"/>
      <c r="U71" s="170"/>
      <c r="V71" s="80" t="s">
        <v>104</v>
      </c>
      <c r="W71" s="81"/>
      <c r="X71" s="81">
        <v>4411</v>
      </c>
      <c r="Y71" s="239"/>
      <c r="Z71" s="93">
        <v>85.456396755009195</v>
      </c>
      <c r="AA71" s="156"/>
    </row>
    <row r="72" spans="1:27" x14ac:dyDescent="0.3">
      <c r="A72" s="174"/>
      <c r="B72" s="171" t="s">
        <v>127</v>
      </c>
      <c r="C72" s="82" t="s">
        <v>105</v>
      </c>
      <c r="D72" s="83"/>
      <c r="E72" s="83">
        <v>6571</v>
      </c>
      <c r="F72" s="161">
        <v>6409</v>
      </c>
      <c r="G72" s="94">
        <v>44.7321011040966</v>
      </c>
      <c r="H72" s="157">
        <v>43.745395329732702</v>
      </c>
      <c r="I72" s="194">
        <f t="shared" ref="I72" si="34">H72*2</f>
        <v>87.490790659465404</v>
      </c>
      <c r="K72" s="123"/>
      <c r="L72" s="88" t="s">
        <v>144</v>
      </c>
      <c r="M72" s="33">
        <v>7.8</v>
      </c>
      <c r="N72" s="56">
        <v>0.45600000000000002</v>
      </c>
      <c r="O72" s="56">
        <v>0.45900000000000002</v>
      </c>
      <c r="P72" s="56">
        <v>7.6749999999999998</v>
      </c>
      <c r="Q72" s="45">
        <v>7.79</v>
      </c>
      <c r="R72" s="108">
        <f t="shared" si="31"/>
        <v>7.7324999999999999</v>
      </c>
      <c r="T72" s="174"/>
      <c r="U72" s="171" t="s">
        <v>127</v>
      </c>
      <c r="V72" s="82" t="s">
        <v>105</v>
      </c>
      <c r="W72" s="83"/>
      <c r="X72" s="83">
        <v>36871</v>
      </c>
      <c r="Y72" s="240">
        <v>34318</v>
      </c>
      <c r="Z72" s="94">
        <v>508.89974966124799</v>
      </c>
      <c r="AA72" s="157">
        <v>479.54734141950098</v>
      </c>
    </row>
    <row r="73" spans="1:27" ht="15" thickBot="1" x14ac:dyDescent="0.35">
      <c r="A73" s="174"/>
      <c r="B73" s="166"/>
      <c r="C73" s="80" t="s">
        <v>105</v>
      </c>
      <c r="D73" s="81"/>
      <c r="E73" s="81">
        <v>6247</v>
      </c>
      <c r="F73" s="160"/>
      <c r="G73" s="93">
        <v>42.758689555368697</v>
      </c>
      <c r="H73" s="156"/>
      <c r="I73" s="194"/>
      <c r="K73" s="123"/>
      <c r="L73" s="136" t="s">
        <v>145</v>
      </c>
      <c r="M73" s="53">
        <v>0</v>
      </c>
      <c r="N73" s="57">
        <v>0.29899999999999999</v>
      </c>
      <c r="O73" s="57">
        <v>0.307</v>
      </c>
      <c r="P73" s="122">
        <v>0</v>
      </c>
      <c r="Q73" s="120">
        <v>0</v>
      </c>
      <c r="R73" s="109">
        <f t="shared" si="31"/>
        <v>0</v>
      </c>
      <c r="T73" s="174"/>
      <c r="U73" s="166"/>
      <c r="V73" s="80" t="s">
        <v>105</v>
      </c>
      <c r="W73" s="81"/>
      <c r="X73" s="81">
        <v>31764</v>
      </c>
      <c r="Y73" s="239"/>
      <c r="Z73" s="93">
        <v>450.19493317775402</v>
      </c>
      <c r="AA73" s="156"/>
    </row>
    <row r="74" spans="1:27" x14ac:dyDescent="0.3">
      <c r="A74" s="174"/>
      <c r="B74" s="167" t="s">
        <v>128</v>
      </c>
      <c r="C74" s="82" t="s">
        <v>106</v>
      </c>
      <c r="D74" s="83"/>
      <c r="E74" s="83">
        <v>14676</v>
      </c>
      <c r="F74" s="161">
        <v>15551</v>
      </c>
      <c r="G74" s="94">
        <v>92.100309405122999</v>
      </c>
      <c r="H74" s="157">
        <v>97.086555690798903</v>
      </c>
      <c r="I74" s="194">
        <f t="shared" ref="I74" si="35">H74*2</f>
        <v>194.17311138159781</v>
      </c>
      <c r="K74" s="200" t="s">
        <v>22</v>
      </c>
      <c r="L74" s="84" t="s">
        <v>147</v>
      </c>
      <c r="M74" s="33"/>
      <c r="N74" s="56">
        <v>1.2290000000000001</v>
      </c>
      <c r="O74" s="39">
        <v>1.2250000000000001</v>
      </c>
      <c r="P74" s="102">
        <v>108.76900000000001</v>
      </c>
      <c r="Q74" s="54">
        <v>106.456</v>
      </c>
      <c r="R74" s="108">
        <v>107.61250000000001</v>
      </c>
      <c r="T74" s="174"/>
      <c r="U74" s="167" t="s">
        <v>128</v>
      </c>
      <c r="V74" s="82" t="s">
        <v>106</v>
      </c>
      <c r="W74" s="83"/>
      <c r="X74" s="83">
        <v>39318</v>
      </c>
      <c r="Y74" s="240">
        <v>40454</v>
      </c>
      <c r="Z74" s="94">
        <v>536.47860735464599</v>
      </c>
      <c r="AA74" s="157">
        <v>549.13859482852297</v>
      </c>
    </row>
    <row r="75" spans="1:27" x14ac:dyDescent="0.3">
      <c r="A75" s="174"/>
      <c r="B75" s="168"/>
      <c r="C75" s="80" t="s">
        <v>106</v>
      </c>
      <c r="D75" s="81"/>
      <c r="E75" s="81">
        <v>16425</v>
      </c>
      <c r="F75" s="160"/>
      <c r="G75" s="93">
        <v>102.072801976474</v>
      </c>
      <c r="H75" s="156"/>
      <c r="I75" s="194"/>
      <c r="K75" s="201"/>
      <c r="L75" s="84" t="s">
        <v>151</v>
      </c>
      <c r="M75" s="33"/>
      <c r="N75" s="56">
        <v>1.173</v>
      </c>
      <c r="O75" s="39">
        <v>1.21</v>
      </c>
      <c r="P75" s="102">
        <v>80.930000000000007</v>
      </c>
      <c r="Q75" s="54">
        <v>97.265000000000001</v>
      </c>
      <c r="R75" s="108">
        <v>89.097499999999997</v>
      </c>
      <c r="T75" s="174"/>
      <c r="U75" s="168"/>
      <c r="V75" s="80" t="s">
        <v>106</v>
      </c>
      <c r="W75" s="81"/>
      <c r="X75" s="81">
        <v>41590</v>
      </c>
      <c r="Y75" s="239"/>
      <c r="Z75" s="93">
        <v>561.79858230240097</v>
      </c>
      <c r="AA75" s="156"/>
    </row>
    <row r="76" spans="1:27" x14ac:dyDescent="0.3">
      <c r="A76" s="174"/>
      <c r="B76" s="169" t="s">
        <v>129</v>
      </c>
      <c r="C76" s="82" t="s">
        <v>107</v>
      </c>
      <c r="D76" s="83"/>
      <c r="E76" s="83">
        <v>15446</v>
      </c>
      <c r="F76" s="161">
        <v>15728</v>
      </c>
      <c r="G76" s="94">
        <v>96.495461119591994</v>
      </c>
      <c r="H76" s="157">
        <v>98.102649848549305</v>
      </c>
      <c r="I76" s="194">
        <f t="shared" ref="I76" si="36">H76*2</f>
        <v>196.20529969709861</v>
      </c>
      <c r="K76" s="201"/>
      <c r="L76" s="84" t="s">
        <v>148</v>
      </c>
      <c r="M76" s="33"/>
      <c r="N76" s="56">
        <v>1.24</v>
      </c>
      <c r="O76" s="39">
        <v>1.2490000000000001</v>
      </c>
      <c r="P76" s="102">
        <v>117.246</v>
      </c>
      <c r="Q76" s="54">
        <v>124.759</v>
      </c>
      <c r="R76" s="108">
        <v>121.0025</v>
      </c>
      <c r="T76" s="174"/>
      <c r="U76" s="169" t="s">
        <v>129</v>
      </c>
      <c r="V76" s="82" t="s">
        <v>107</v>
      </c>
      <c r="W76" s="83"/>
      <c r="X76" s="83">
        <v>12065</v>
      </c>
      <c r="Y76" s="240">
        <v>10741</v>
      </c>
      <c r="Z76" s="94">
        <v>201.85857280346801</v>
      </c>
      <c r="AA76" s="157">
        <v>182.892627977872</v>
      </c>
    </row>
    <row r="77" spans="1:27" ht="15" thickBot="1" x14ac:dyDescent="0.35">
      <c r="A77" s="192"/>
      <c r="B77" s="172"/>
      <c r="C77" s="87" t="s">
        <v>107</v>
      </c>
      <c r="D77" s="86"/>
      <c r="E77" s="86">
        <v>16010</v>
      </c>
      <c r="F77" s="173"/>
      <c r="G77" s="95">
        <v>99.709838577506602</v>
      </c>
      <c r="H77" s="158"/>
      <c r="I77" s="196"/>
      <c r="K77" s="201"/>
      <c r="L77" s="84" t="s">
        <v>149</v>
      </c>
      <c r="M77" s="33"/>
      <c r="N77" s="56">
        <v>1.2070000000000001</v>
      </c>
      <c r="O77" s="39">
        <v>1.21</v>
      </c>
      <c r="P77" s="102">
        <v>95.731999999999999</v>
      </c>
      <c r="Q77" s="54">
        <v>97.805999999999997</v>
      </c>
      <c r="R77" s="108">
        <v>96.769000000000005</v>
      </c>
      <c r="T77" s="192"/>
      <c r="U77" s="172"/>
      <c r="V77" s="87" t="s">
        <v>107</v>
      </c>
      <c r="W77" s="86"/>
      <c r="X77" s="86">
        <v>9417</v>
      </c>
      <c r="Y77" s="241"/>
      <c r="Z77" s="95">
        <v>163.92668315227701</v>
      </c>
      <c r="AA77" s="158"/>
    </row>
    <row r="78" spans="1:27" x14ac:dyDescent="0.3">
      <c r="A78" s="164" t="s">
        <v>19</v>
      </c>
      <c r="B78" s="165" t="s">
        <v>124</v>
      </c>
      <c r="C78" s="75" t="s">
        <v>108</v>
      </c>
      <c r="D78" s="79"/>
      <c r="E78" s="79">
        <v>3875</v>
      </c>
      <c r="F78" s="159">
        <v>4001</v>
      </c>
      <c r="G78" s="91">
        <v>27.907805231635201</v>
      </c>
      <c r="H78" s="155">
        <v>28.714723151004598</v>
      </c>
      <c r="I78" s="193">
        <f t="shared" ref="I78" si="37">H78*2</f>
        <v>57.429446302009197</v>
      </c>
      <c r="K78" s="201"/>
      <c r="L78" s="84" t="s">
        <v>152</v>
      </c>
      <c r="M78" s="33"/>
      <c r="N78" s="56">
        <v>1.2270000000000001</v>
      </c>
      <c r="O78" s="39">
        <v>1.21</v>
      </c>
      <c r="P78" s="102">
        <v>107.76600000000001</v>
      </c>
      <c r="Q78" s="54">
        <v>97.643000000000001</v>
      </c>
      <c r="R78" s="108">
        <v>102.7045</v>
      </c>
      <c r="T78" s="164" t="s">
        <v>19</v>
      </c>
      <c r="U78" s="165" t="s">
        <v>124</v>
      </c>
      <c r="V78" s="75" t="s">
        <v>108</v>
      </c>
      <c r="W78" s="79"/>
      <c r="X78" s="79">
        <v>27858</v>
      </c>
      <c r="Y78" s="238">
        <v>27879</v>
      </c>
      <c r="Z78" s="91">
        <v>404.09656317224801</v>
      </c>
      <c r="AA78" s="155">
        <v>404.34750125171797</v>
      </c>
    </row>
    <row r="79" spans="1:27" ht="15" thickBot="1" x14ac:dyDescent="0.35">
      <c r="A79" s="162"/>
      <c r="B79" s="166"/>
      <c r="C79" s="80" t="s">
        <v>108</v>
      </c>
      <c r="D79" s="81"/>
      <c r="E79" s="81">
        <v>4126</v>
      </c>
      <c r="F79" s="160"/>
      <c r="G79" s="93">
        <v>29.521641070374098</v>
      </c>
      <c r="H79" s="156"/>
      <c r="I79" s="194"/>
      <c r="K79" s="202"/>
      <c r="L79" s="87" t="s">
        <v>150</v>
      </c>
      <c r="M79" s="53"/>
      <c r="N79" s="57">
        <v>1.2</v>
      </c>
      <c r="O79" s="41">
        <v>1.206</v>
      </c>
      <c r="P79" s="118">
        <v>92.465000000000003</v>
      </c>
      <c r="Q79" s="122">
        <v>95.524000000000001</v>
      </c>
      <c r="R79" s="109">
        <v>93.994500000000002</v>
      </c>
      <c r="T79" s="162"/>
      <c r="U79" s="166"/>
      <c r="V79" s="80" t="s">
        <v>108</v>
      </c>
      <c r="W79" s="81"/>
      <c r="X79" s="81">
        <v>27900</v>
      </c>
      <c r="Y79" s="239"/>
      <c r="Z79" s="93">
        <v>404.59843933118799</v>
      </c>
      <c r="AA79" s="156"/>
    </row>
    <row r="80" spans="1:27" x14ac:dyDescent="0.3">
      <c r="A80" s="162"/>
      <c r="B80" s="167" t="s">
        <v>125</v>
      </c>
      <c r="C80" s="82" t="s">
        <v>109</v>
      </c>
      <c r="D80" s="83"/>
      <c r="E80" s="83">
        <v>5462</v>
      </c>
      <c r="F80" s="161">
        <v>5481</v>
      </c>
      <c r="G80" s="94">
        <v>37.930488730963098</v>
      </c>
      <c r="H80" s="157">
        <v>38.045092317389198</v>
      </c>
      <c r="I80" s="194">
        <f t="shared" ref="I80" si="38">H80*2</f>
        <v>76.090184634778396</v>
      </c>
      <c r="K80" s="200" t="s">
        <v>23</v>
      </c>
      <c r="L80" s="84" t="s">
        <v>147</v>
      </c>
      <c r="M80" s="33"/>
      <c r="N80" s="56">
        <v>1.208</v>
      </c>
      <c r="O80" s="39">
        <v>1.218</v>
      </c>
      <c r="P80" s="102">
        <v>96.201999999999998</v>
      </c>
      <c r="Q80" s="54">
        <v>102.35899999999999</v>
      </c>
      <c r="R80" s="108">
        <f t="shared" ref="R80:R85" si="39">AVERAGE(P80:Q80)</f>
        <v>99.280499999999989</v>
      </c>
      <c r="T80" s="162"/>
      <c r="U80" s="167" t="s">
        <v>125</v>
      </c>
      <c r="V80" s="82" t="s">
        <v>109</v>
      </c>
      <c r="W80" s="83"/>
      <c r="X80" s="83">
        <v>54774</v>
      </c>
      <c r="Y80" s="240">
        <v>51696</v>
      </c>
      <c r="Z80" s="94">
        <v>704.09835878719502</v>
      </c>
      <c r="AA80" s="157">
        <v>671.328752037085</v>
      </c>
    </row>
    <row r="81" spans="1:27" x14ac:dyDescent="0.3">
      <c r="A81" s="162"/>
      <c r="B81" s="168"/>
      <c r="C81" s="80" t="s">
        <v>109</v>
      </c>
      <c r="D81" s="81"/>
      <c r="E81" s="81">
        <v>5499</v>
      </c>
      <c r="F81" s="160"/>
      <c r="G81" s="93">
        <v>38.159695903815198</v>
      </c>
      <c r="H81" s="156"/>
      <c r="I81" s="194"/>
      <c r="K81" s="201"/>
      <c r="L81" s="84" t="s">
        <v>151</v>
      </c>
      <c r="M81" s="33"/>
      <c r="N81" s="56">
        <v>1.23</v>
      </c>
      <c r="O81" s="39">
        <v>1.1879999999999999</v>
      </c>
      <c r="P81" s="102">
        <v>109.587</v>
      </c>
      <c r="Q81" s="54">
        <v>86.94</v>
      </c>
      <c r="R81" s="108">
        <f t="shared" si="39"/>
        <v>98.263499999999993</v>
      </c>
      <c r="T81" s="162"/>
      <c r="U81" s="168"/>
      <c r="V81" s="80" t="s">
        <v>109</v>
      </c>
      <c r="W81" s="81"/>
      <c r="X81" s="81">
        <v>48618</v>
      </c>
      <c r="Y81" s="239"/>
      <c r="Z81" s="93">
        <v>638.55914528697394</v>
      </c>
      <c r="AA81" s="156"/>
    </row>
    <row r="82" spans="1:27" x14ac:dyDescent="0.3">
      <c r="A82" s="162"/>
      <c r="B82" s="169" t="s">
        <v>126</v>
      </c>
      <c r="C82" s="82" t="s">
        <v>110</v>
      </c>
      <c r="D82" s="83"/>
      <c r="E82" s="83">
        <v>9094</v>
      </c>
      <c r="F82" s="161">
        <v>9299</v>
      </c>
      <c r="G82" s="94">
        <v>59.806596323479397</v>
      </c>
      <c r="H82" s="157">
        <v>61.009272322121099</v>
      </c>
      <c r="I82" s="194">
        <f t="shared" ref="I82" si="40">H82*2</f>
        <v>122.0185446442422</v>
      </c>
      <c r="K82" s="201"/>
      <c r="L82" s="84" t="s">
        <v>148</v>
      </c>
      <c r="M82" s="33"/>
      <c r="N82" s="56">
        <v>1.1639999999999999</v>
      </c>
      <c r="O82" s="39">
        <v>1.1859999999999999</v>
      </c>
      <c r="P82" s="102">
        <v>77.728999999999999</v>
      </c>
      <c r="Q82" s="54">
        <v>86.088999999999999</v>
      </c>
      <c r="R82" s="108">
        <f t="shared" si="39"/>
        <v>81.908999999999992</v>
      </c>
      <c r="T82" s="162"/>
      <c r="U82" s="169" t="s">
        <v>126</v>
      </c>
      <c r="V82" s="82" t="s">
        <v>110</v>
      </c>
      <c r="W82" s="83"/>
      <c r="X82" s="83">
        <v>16944</v>
      </c>
      <c r="Y82" s="240">
        <v>17889</v>
      </c>
      <c r="Z82" s="94">
        <v>267.88889773743801</v>
      </c>
      <c r="AA82" s="157">
        <v>280.16734731376198</v>
      </c>
    </row>
    <row r="83" spans="1:27" x14ac:dyDescent="0.3">
      <c r="A83" s="162"/>
      <c r="B83" s="170"/>
      <c r="C83" s="80" t="s">
        <v>110</v>
      </c>
      <c r="D83" s="81"/>
      <c r="E83" s="81">
        <v>9503</v>
      </c>
      <c r="F83" s="160"/>
      <c r="G83" s="93">
        <v>62.211948320762801</v>
      </c>
      <c r="H83" s="156"/>
      <c r="I83" s="194"/>
      <c r="K83" s="201"/>
      <c r="L83" s="84" t="s">
        <v>149</v>
      </c>
      <c r="M83" s="33"/>
      <c r="N83" s="56">
        <v>0.85</v>
      </c>
      <c r="O83" s="39">
        <v>1.1000000000000001</v>
      </c>
      <c r="P83" s="102">
        <v>102.121</v>
      </c>
      <c r="Q83" s="54">
        <v>60.234000000000002</v>
      </c>
      <c r="R83" s="108">
        <f t="shared" si="39"/>
        <v>81.177499999999995</v>
      </c>
      <c r="T83" s="162"/>
      <c r="U83" s="170"/>
      <c r="V83" s="80" t="s">
        <v>110</v>
      </c>
      <c r="W83" s="81"/>
      <c r="X83" s="81">
        <v>18834</v>
      </c>
      <c r="Y83" s="239"/>
      <c r="Z83" s="93">
        <v>292.445796890086</v>
      </c>
      <c r="AA83" s="156"/>
    </row>
    <row r="84" spans="1:27" x14ac:dyDescent="0.3">
      <c r="A84" s="162"/>
      <c r="B84" s="171" t="s">
        <v>127</v>
      </c>
      <c r="C84" s="82" t="s">
        <v>111</v>
      </c>
      <c r="D84" s="83"/>
      <c r="E84" s="83">
        <v>6146</v>
      </c>
      <c r="F84" s="161">
        <v>6087</v>
      </c>
      <c r="G84" s="94">
        <v>42.141340392060798</v>
      </c>
      <c r="H84" s="157">
        <v>41.780023920202702</v>
      </c>
      <c r="I84" s="194">
        <f t="shared" ref="I84" si="41">H84*2</f>
        <v>83.560047840405403</v>
      </c>
      <c r="K84" s="201"/>
      <c r="L84" s="84" t="s">
        <v>152</v>
      </c>
      <c r="M84" s="33"/>
      <c r="N84" s="56">
        <v>1.216</v>
      </c>
      <c r="O84" s="39">
        <v>1.202</v>
      </c>
      <c r="P84" s="102">
        <v>101.123</v>
      </c>
      <c r="Q84" s="54">
        <v>93.594999999999999</v>
      </c>
      <c r="R84" s="108">
        <f t="shared" si="39"/>
        <v>97.359000000000009</v>
      </c>
      <c r="T84" s="162"/>
      <c r="U84" s="171" t="s">
        <v>127</v>
      </c>
      <c r="V84" s="82" t="s">
        <v>111</v>
      </c>
      <c r="W84" s="83"/>
      <c r="X84" s="83">
        <v>45456</v>
      </c>
      <c r="Y84" s="240">
        <v>45836</v>
      </c>
      <c r="Z84" s="94">
        <v>604.29945310378503</v>
      </c>
      <c r="AA84" s="157">
        <v>608.43646126061799</v>
      </c>
    </row>
    <row r="85" spans="1:27" ht="15" thickBot="1" x14ac:dyDescent="0.35">
      <c r="A85" s="162"/>
      <c r="B85" s="166"/>
      <c r="C85" s="80" t="s">
        <v>111</v>
      </c>
      <c r="D85" s="81"/>
      <c r="E85" s="81">
        <v>6028</v>
      </c>
      <c r="F85" s="160"/>
      <c r="G85" s="93">
        <v>41.418707448344598</v>
      </c>
      <c r="H85" s="156"/>
      <c r="I85" s="194"/>
      <c r="K85" s="202"/>
      <c r="L85" s="87" t="s">
        <v>150</v>
      </c>
      <c r="M85" s="53"/>
      <c r="N85" s="57">
        <v>1.1519999999999999</v>
      </c>
      <c r="O85" s="41">
        <v>1.1970000000000001</v>
      </c>
      <c r="P85" s="118">
        <v>73.87</v>
      </c>
      <c r="Q85" s="122">
        <v>90.983999999999995</v>
      </c>
      <c r="R85" s="109">
        <f t="shared" si="39"/>
        <v>82.426999999999992</v>
      </c>
      <c r="T85" s="162"/>
      <c r="U85" s="166"/>
      <c r="V85" s="80" t="s">
        <v>111</v>
      </c>
      <c r="W85" s="81"/>
      <c r="X85" s="81">
        <v>46216</v>
      </c>
      <c r="Y85" s="239"/>
      <c r="Z85" s="93">
        <v>612.57346941745197</v>
      </c>
      <c r="AA85" s="156"/>
    </row>
    <row r="86" spans="1:27" x14ac:dyDescent="0.3">
      <c r="A86" s="162"/>
      <c r="B86" s="167" t="s">
        <v>128</v>
      </c>
      <c r="C86" s="82" t="s">
        <v>112</v>
      </c>
      <c r="D86" s="83"/>
      <c r="E86" s="83">
        <v>9359</v>
      </c>
      <c r="F86" s="161">
        <v>8995</v>
      </c>
      <c r="G86" s="94">
        <v>61.366066187065002</v>
      </c>
      <c r="H86" s="157">
        <v>59.216393493968702</v>
      </c>
      <c r="I86" s="194">
        <f t="shared" ref="I86" si="42">H86*2</f>
        <v>118.4327869879374</v>
      </c>
      <c r="T86" s="162"/>
      <c r="U86" s="167" t="s">
        <v>128</v>
      </c>
      <c r="V86" s="82" t="s">
        <v>112</v>
      </c>
      <c r="W86" s="83"/>
      <c r="X86" s="83">
        <v>80370</v>
      </c>
      <c r="Y86" s="240">
        <v>81010</v>
      </c>
      <c r="Z86" s="94">
        <v>963.64790699862704</v>
      </c>
      <c r="AA86" s="157">
        <v>969.90897605277803</v>
      </c>
    </row>
    <row r="87" spans="1:27" x14ac:dyDescent="0.3">
      <c r="A87" s="162"/>
      <c r="B87" s="168"/>
      <c r="C87" s="80" t="s">
        <v>112</v>
      </c>
      <c r="D87" s="81"/>
      <c r="E87" s="81">
        <v>8630</v>
      </c>
      <c r="F87" s="160"/>
      <c r="G87" s="93">
        <v>57.066720800872503</v>
      </c>
      <c r="H87" s="156"/>
      <c r="I87" s="194"/>
      <c r="T87" s="162"/>
      <c r="U87" s="168"/>
      <c r="V87" s="80" t="s">
        <v>112</v>
      </c>
      <c r="W87" s="81"/>
      <c r="X87" s="81">
        <v>81649</v>
      </c>
      <c r="Y87" s="239"/>
      <c r="Z87" s="93">
        <v>976.170045106928</v>
      </c>
      <c r="AA87" s="156"/>
    </row>
    <row r="88" spans="1:27" x14ac:dyDescent="0.3">
      <c r="A88" s="162"/>
      <c r="B88" s="175" t="s">
        <v>129</v>
      </c>
      <c r="C88" s="84" t="s">
        <v>113</v>
      </c>
      <c r="D88" s="85"/>
      <c r="E88" s="85">
        <v>10052</v>
      </c>
      <c r="F88" s="161">
        <v>10459</v>
      </c>
      <c r="G88" s="96">
        <v>65.427637176775903</v>
      </c>
      <c r="H88" s="157">
        <v>67.796526699881895</v>
      </c>
      <c r="I88" s="194">
        <f t="shared" ref="I88" si="43">H88*2</f>
        <v>135.59305339976379</v>
      </c>
      <c r="T88" s="162"/>
      <c r="U88" s="175" t="s">
        <v>129</v>
      </c>
      <c r="V88" s="84" t="s">
        <v>113</v>
      </c>
      <c r="W88" s="85"/>
      <c r="X88" s="85">
        <v>12146</v>
      </c>
      <c r="Y88" s="240">
        <v>12905</v>
      </c>
      <c r="Z88" s="96">
        <v>202.99195824621299</v>
      </c>
      <c r="AA88" s="157">
        <v>213.48480951757301</v>
      </c>
    </row>
    <row r="89" spans="1:27" ht="15" thickBot="1" x14ac:dyDescent="0.35">
      <c r="A89" s="163"/>
      <c r="B89" s="172"/>
      <c r="C89" s="87" t="s">
        <v>113</v>
      </c>
      <c r="D89" s="86"/>
      <c r="E89" s="86">
        <v>10865</v>
      </c>
      <c r="F89" s="173"/>
      <c r="G89" s="95">
        <v>70.165416222988</v>
      </c>
      <c r="H89" s="158"/>
      <c r="I89" s="196"/>
      <c r="T89" s="163"/>
      <c r="U89" s="172"/>
      <c r="V89" s="87" t="s">
        <v>113</v>
      </c>
      <c r="W89" s="86"/>
      <c r="X89" s="86">
        <v>13664</v>
      </c>
      <c r="Y89" s="241"/>
      <c r="Z89" s="95">
        <v>223.97766078893301</v>
      </c>
      <c r="AA89" s="158"/>
    </row>
    <row r="90" spans="1:27" ht="14.4" customHeight="1" x14ac:dyDescent="0.3">
      <c r="A90" s="164" t="s">
        <v>20</v>
      </c>
      <c r="B90" s="165" t="s">
        <v>124</v>
      </c>
      <c r="C90" s="75" t="s">
        <v>114</v>
      </c>
      <c r="D90" s="79"/>
      <c r="E90" s="79">
        <v>11454</v>
      </c>
      <c r="F90" s="159">
        <v>11403</v>
      </c>
      <c r="G90" s="91">
        <v>73.582023917836906</v>
      </c>
      <c r="H90" s="155">
        <v>73.286622377892002</v>
      </c>
      <c r="I90" s="193">
        <f t="shared" ref="I90" si="44">H90*2</f>
        <v>146.573244755784</v>
      </c>
      <c r="T90" s="100"/>
      <c r="U90" s="164" t="s">
        <v>70</v>
      </c>
      <c r="V90" s="75" t="s">
        <v>69</v>
      </c>
      <c r="W90" s="79">
        <v>732</v>
      </c>
      <c r="X90" s="79">
        <v>209262</v>
      </c>
      <c r="Y90" s="273">
        <v>202027</v>
      </c>
      <c r="Z90" s="50">
        <v>809.17818553187305</v>
      </c>
      <c r="AA90" s="155">
        <v>786.28225357513895</v>
      </c>
    </row>
    <row r="91" spans="1:27" x14ac:dyDescent="0.3">
      <c r="A91" s="162"/>
      <c r="B91" s="166"/>
      <c r="C91" s="80" t="s">
        <v>114</v>
      </c>
      <c r="D91" s="81"/>
      <c r="E91" s="81">
        <v>11352</v>
      </c>
      <c r="F91" s="160"/>
      <c r="G91" s="93">
        <v>72.991220837947097</v>
      </c>
      <c r="H91" s="156"/>
      <c r="I91" s="194"/>
      <c r="T91" s="73"/>
      <c r="U91" s="162"/>
      <c r="V91" s="80" t="s">
        <v>69</v>
      </c>
      <c r="W91" s="81">
        <v>732</v>
      </c>
      <c r="X91" s="81">
        <v>194792</v>
      </c>
      <c r="Y91" s="271"/>
      <c r="Z91" s="51">
        <v>763.38632161840496</v>
      </c>
      <c r="AA91" s="156"/>
    </row>
    <row r="92" spans="1:27" x14ac:dyDescent="0.3">
      <c r="A92" s="162"/>
      <c r="B92" s="167" t="s">
        <v>125</v>
      </c>
      <c r="C92" s="82" t="s">
        <v>115</v>
      </c>
      <c r="D92" s="83"/>
      <c r="E92" s="83">
        <v>40271</v>
      </c>
      <c r="F92" s="161">
        <v>40472</v>
      </c>
      <c r="G92" s="94">
        <v>239.84204431648399</v>
      </c>
      <c r="H92" s="157">
        <v>241.045596773847</v>
      </c>
      <c r="I92" s="194">
        <f t="shared" ref="I92" si="45">H92*2</f>
        <v>482.09119354769399</v>
      </c>
      <c r="T92" s="73"/>
      <c r="U92" s="162"/>
      <c r="V92" s="82" t="s">
        <v>71</v>
      </c>
      <c r="W92" s="83">
        <v>183</v>
      </c>
      <c r="X92" s="83">
        <v>29171</v>
      </c>
      <c r="Y92" s="270">
        <v>31069</v>
      </c>
      <c r="Z92" s="98">
        <v>162.29245769372099</v>
      </c>
      <c r="AA92" s="157">
        <v>170.85351429886501</v>
      </c>
    </row>
    <row r="93" spans="1:27" x14ac:dyDescent="0.3">
      <c r="A93" s="162"/>
      <c r="B93" s="168"/>
      <c r="C93" s="80" t="s">
        <v>115</v>
      </c>
      <c r="D93" s="81"/>
      <c r="E93" s="81">
        <v>40672</v>
      </c>
      <c r="F93" s="160"/>
      <c r="G93" s="93">
        <v>242.24914923121099</v>
      </c>
      <c r="H93" s="156"/>
      <c r="I93" s="194"/>
      <c r="T93" s="73"/>
      <c r="U93" s="162"/>
      <c r="V93" s="80" t="s">
        <v>71</v>
      </c>
      <c r="W93" s="81">
        <v>183</v>
      </c>
      <c r="X93" s="81">
        <v>32967</v>
      </c>
      <c r="Y93" s="271"/>
      <c r="Z93" s="97">
        <v>179.41457090400999</v>
      </c>
      <c r="AA93" s="156"/>
    </row>
    <row r="94" spans="1:27" x14ac:dyDescent="0.3">
      <c r="A94" s="162"/>
      <c r="B94" s="169" t="s">
        <v>126</v>
      </c>
      <c r="C94" s="82" t="s">
        <v>116</v>
      </c>
      <c r="D94" s="83"/>
      <c r="E94" s="83">
        <v>37970</v>
      </c>
      <c r="F94" s="161">
        <v>37677</v>
      </c>
      <c r="G94" s="94">
        <v>226.11158871712101</v>
      </c>
      <c r="H94" s="157">
        <v>224.37096933718999</v>
      </c>
      <c r="I94" s="194">
        <f t="shared" ref="I94" si="46">H94*2</f>
        <v>448.74193867437998</v>
      </c>
      <c r="T94" s="73"/>
      <c r="U94" s="162"/>
      <c r="V94" s="82" t="s">
        <v>72</v>
      </c>
      <c r="W94" s="83">
        <v>45.75</v>
      </c>
      <c r="X94" s="83">
        <v>6852</v>
      </c>
      <c r="Y94" s="270">
        <v>6657</v>
      </c>
      <c r="Z94" s="98">
        <v>48.596823156500498</v>
      </c>
      <c r="AA94" s="157">
        <v>47.408383809017899</v>
      </c>
    </row>
    <row r="95" spans="1:27" x14ac:dyDescent="0.3">
      <c r="A95" s="162"/>
      <c r="B95" s="170"/>
      <c r="C95" s="80" t="s">
        <v>116</v>
      </c>
      <c r="D95" s="81"/>
      <c r="E95" s="81">
        <v>37383</v>
      </c>
      <c r="F95" s="160"/>
      <c r="G95" s="93">
        <v>222.63034995725999</v>
      </c>
      <c r="H95" s="156"/>
      <c r="I95" s="194"/>
      <c r="T95" s="73"/>
      <c r="U95" s="162"/>
      <c r="V95" s="80" t="s">
        <v>72</v>
      </c>
      <c r="W95" s="81">
        <v>45.75</v>
      </c>
      <c r="X95" s="81">
        <v>6461</v>
      </c>
      <c r="Y95" s="271"/>
      <c r="Z95" s="97">
        <v>46.219944461535199</v>
      </c>
      <c r="AA95" s="156"/>
    </row>
    <row r="96" spans="1:27" ht="14.4" customHeight="1" x14ac:dyDescent="0.3">
      <c r="A96" s="162"/>
      <c r="B96" s="174" t="s">
        <v>127</v>
      </c>
      <c r="C96" s="84" t="s">
        <v>117</v>
      </c>
      <c r="D96" s="85"/>
      <c r="E96" s="85">
        <v>17954</v>
      </c>
      <c r="F96" s="161">
        <v>17538</v>
      </c>
      <c r="G96" s="96">
        <v>110.766605358082</v>
      </c>
      <c r="H96" s="157">
        <v>108.402269382448</v>
      </c>
      <c r="I96" s="194">
        <f t="shared" ref="I96" si="47">H96*2</f>
        <v>216.80453876489599</v>
      </c>
      <c r="T96" s="73"/>
      <c r="U96" s="162"/>
      <c r="V96" s="82" t="s">
        <v>73</v>
      </c>
      <c r="W96" s="83">
        <v>11.4375</v>
      </c>
      <c r="X96" s="83">
        <v>1345</v>
      </c>
      <c r="Y96" s="270">
        <v>1306</v>
      </c>
      <c r="Z96" s="98">
        <v>10.7451638889506</v>
      </c>
      <c r="AA96" s="157">
        <v>10.403295111189699</v>
      </c>
    </row>
    <row r="97" spans="1:27" ht="15" thickBot="1" x14ac:dyDescent="0.35">
      <c r="A97" s="162"/>
      <c r="B97" s="174"/>
      <c r="C97" s="84" t="s">
        <v>117</v>
      </c>
      <c r="D97" s="85"/>
      <c r="E97" s="85">
        <v>17122</v>
      </c>
      <c r="F97" s="176"/>
      <c r="G97" s="96">
        <v>106.03793340681401</v>
      </c>
      <c r="H97" s="177"/>
      <c r="I97" s="194"/>
      <c r="T97" s="73"/>
      <c r="U97" s="162"/>
      <c r="V97" s="80" t="s">
        <v>73</v>
      </c>
      <c r="W97" s="81">
        <v>11.4375</v>
      </c>
      <c r="X97" s="81">
        <v>1266</v>
      </c>
      <c r="Y97" s="271"/>
      <c r="Z97" s="97">
        <v>10.0614263334288</v>
      </c>
      <c r="AA97" s="156"/>
    </row>
    <row r="98" spans="1:27" x14ac:dyDescent="0.3">
      <c r="A98" s="100"/>
      <c r="B98" s="164" t="s">
        <v>70</v>
      </c>
      <c r="C98" s="75" t="s">
        <v>69</v>
      </c>
      <c r="D98" s="79">
        <v>386</v>
      </c>
      <c r="E98" s="79">
        <v>50379</v>
      </c>
      <c r="F98" s="182">
        <f>AVERAGE(E98:E99)</f>
        <v>53334</v>
      </c>
      <c r="G98" s="50">
        <v>380.38438422550598</v>
      </c>
      <c r="H98" s="155">
        <f>AVERAGE(G98:G99)</f>
        <v>402.12710085091396</v>
      </c>
      <c r="I98" s="193">
        <f t="shared" ref="I98" si="48">H98*2</f>
        <v>804.25420170182792</v>
      </c>
      <c r="T98" s="73"/>
      <c r="U98" s="162"/>
      <c r="V98" s="82" t="s">
        <v>74</v>
      </c>
      <c r="W98" s="83">
        <v>2.859375</v>
      </c>
      <c r="X98" s="83">
        <v>605</v>
      </c>
      <c r="Y98" s="270">
        <v>589</v>
      </c>
      <c r="Z98" s="98">
        <v>3.7226236135176101</v>
      </c>
      <c r="AA98" s="157">
        <v>3.5446616194938101</v>
      </c>
    </row>
    <row r="99" spans="1:27" x14ac:dyDescent="0.3">
      <c r="A99" s="73"/>
      <c r="B99" s="162"/>
      <c r="C99" s="80" t="s">
        <v>69</v>
      </c>
      <c r="D99" s="81">
        <v>386</v>
      </c>
      <c r="E99" s="81">
        <v>56289</v>
      </c>
      <c r="F99" s="183"/>
      <c r="G99" s="51">
        <v>423.869817476322</v>
      </c>
      <c r="H99" s="177"/>
      <c r="I99" s="194"/>
      <c r="T99" s="73"/>
      <c r="U99" s="162"/>
      <c r="V99" s="80" t="s">
        <v>74</v>
      </c>
      <c r="W99" s="81">
        <v>2.859375</v>
      </c>
      <c r="X99" s="81">
        <v>573</v>
      </c>
      <c r="Y99" s="271"/>
      <c r="Z99" s="97">
        <v>3.3666996254699999</v>
      </c>
      <c r="AA99" s="156"/>
    </row>
    <row r="100" spans="1:27" x14ac:dyDescent="0.3">
      <c r="A100" s="73"/>
      <c r="B100" s="162"/>
      <c r="C100" s="82" t="s">
        <v>71</v>
      </c>
      <c r="D100" s="83">
        <v>96.5</v>
      </c>
      <c r="E100" s="83">
        <v>12544</v>
      </c>
      <c r="F100" s="178">
        <f t="shared" ref="F100" si="49">AVERAGE(E100:E101)</f>
        <v>12224</v>
      </c>
      <c r="G100" s="98">
        <v>97.619744465975401</v>
      </c>
      <c r="H100" s="157">
        <f>AVERAGE(G100:G101)</f>
        <v>95.1717297548863</v>
      </c>
      <c r="I100" s="194">
        <f t="shared" ref="I100" si="50">H100*2</f>
        <v>190.3434595097726</v>
      </c>
      <c r="T100" s="73"/>
      <c r="U100" s="162"/>
      <c r="V100" s="82" t="s">
        <v>75</v>
      </c>
      <c r="W100" s="83">
        <v>0.71484375</v>
      </c>
      <c r="X100" s="83">
        <v>742</v>
      </c>
      <c r="Y100" s="270">
        <v>538</v>
      </c>
      <c r="Z100" s="98">
        <v>5.16913364527512</v>
      </c>
      <c r="AA100" s="157">
        <v>2.6397818701541702</v>
      </c>
    </row>
    <row r="101" spans="1:27" x14ac:dyDescent="0.3">
      <c r="A101" s="73"/>
      <c r="B101" s="162"/>
      <c r="C101" s="80" t="s">
        <v>71</v>
      </c>
      <c r="D101" s="81">
        <v>96.5</v>
      </c>
      <c r="E101" s="81">
        <v>11904</v>
      </c>
      <c r="F101" s="183"/>
      <c r="G101" s="97">
        <v>92.723715043797199</v>
      </c>
      <c r="H101" s="156"/>
      <c r="I101" s="194"/>
      <c r="T101" s="73"/>
      <c r="U101" s="162"/>
      <c r="V101" s="80" t="s">
        <v>75</v>
      </c>
      <c r="W101" s="81">
        <v>0.71484375</v>
      </c>
      <c r="X101" s="81">
        <v>334</v>
      </c>
      <c r="Y101" s="271"/>
      <c r="Z101" s="97">
        <v>0.110430095033235</v>
      </c>
      <c r="AA101" s="156"/>
    </row>
    <row r="102" spans="1:27" x14ac:dyDescent="0.3">
      <c r="A102" s="73"/>
      <c r="B102" s="162"/>
      <c r="C102" s="82" t="s">
        <v>72</v>
      </c>
      <c r="D102" s="83">
        <v>24.125</v>
      </c>
      <c r="E102" s="83">
        <v>2973</v>
      </c>
      <c r="F102" s="178">
        <f t="shared" ref="F102" si="51">AVERAGE(E102:E103)</f>
        <v>2950</v>
      </c>
      <c r="G102" s="98">
        <v>23.334182250165899</v>
      </c>
      <c r="H102" s="157">
        <f t="shared" ref="H102" si="52">AVERAGE(G102:G103)</f>
        <v>23.151195458794</v>
      </c>
      <c r="I102" s="194">
        <f t="shared" ref="I102" si="53">H102*2</f>
        <v>46.302390917587999</v>
      </c>
      <c r="T102" s="73"/>
      <c r="U102" s="162"/>
      <c r="V102" s="82" t="s">
        <v>76</v>
      </c>
      <c r="W102" s="83">
        <v>0.1787109375</v>
      </c>
      <c r="X102" s="83">
        <v>4534</v>
      </c>
      <c r="Y102" s="270">
        <v>4635</v>
      </c>
      <c r="Z102" s="98">
        <v>34.0336734239837</v>
      </c>
      <c r="AA102" s="157">
        <v>34.690702765384898</v>
      </c>
    </row>
    <row r="103" spans="1:27" x14ac:dyDescent="0.3">
      <c r="A103" s="73"/>
      <c r="B103" s="162"/>
      <c r="C103" s="80" t="s">
        <v>72</v>
      </c>
      <c r="D103" s="81">
        <v>24.125</v>
      </c>
      <c r="E103" s="81">
        <v>2927</v>
      </c>
      <c r="F103" s="183"/>
      <c r="G103" s="97">
        <v>22.9682086674221</v>
      </c>
      <c r="H103" s="156"/>
      <c r="I103" s="194"/>
      <c r="T103" s="73"/>
      <c r="U103" s="162"/>
      <c r="V103" s="80" t="s">
        <v>76</v>
      </c>
      <c r="W103" s="81">
        <v>0.1787109375</v>
      </c>
      <c r="X103" s="81">
        <v>4735</v>
      </c>
      <c r="Y103" s="271"/>
      <c r="Z103" s="97">
        <v>35.347732106786196</v>
      </c>
      <c r="AA103" s="156"/>
    </row>
    <row r="104" spans="1:27" x14ac:dyDescent="0.3">
      <c r="A104" s="73"/>
      <c r="B104" s="162"/>
      <c r="C104" s="82" t="s">
        <v>73</v>
      </c>
      <c r="D104" s="83">
        <v>6.03125</v>
      </c>
      <c r="E104" s="83">
        <v>824</v>
      </c>
      <c r="F104" s="178">
        <f t="shared" ref="F104" si="54">AVERAGE(E104:E105)</f>
        <v>813</v>
      </c>
      <c r="G104" s="98">
        <v>5.98680248985207</v>
      </c>
      <c r="H104" s="157">
        <f t="shared" ref="H104" si="55">AVERAGE(G104:G105)</f>
        <v>5.8958827223233996</v>
      </c>
      <c r="I104" s="194">
        <f t="shared" ref="I104" si="56">H104*2</f>
        <v>11.791765444646799</v>
      </c>
      <c r="T104" s="73"/>
      <c r="U104" s="162"/>
      <c r="V104" s="82" t="s">
        <v>77</v>
      </c>
      <c r="W104" s="83">
        <v>0</v>
      </c>
      <c r="X104" s="83">
        <v>286</v>
      </c>
      <c r="Y104" s="270">
        <v>267</v>
      </c>
      <c r="Z104" s="51" t="s">
        <v>44</v>
      </c>
      <c r="AA104" s="157" t="s">
        <v>44</v>
      </c>
    </row>
    <row r="105" spans="1:27" ht="15" thickBot="1" x14ac:dyDescent="0.35">
      <c r="A105" s="73"/>
      <c r="B105" s="162"/>
      <c r="C105" s="80" t="s">
        <v>73</v>
      </c>
      <c r="D105" s="81">
        <v>6.03125</v>
      </c>
      <c r="E105" s="81">
        <v>802</v>
      </c>
      <c r="F105" s="183"/>
      <c r="G105" s="97">
        <v>5.8049629547947301</v>
      </c>
      <c r="H105" s="156"/>
      <c r="I105" s="194"/>
      <c r="T105" s="101"/>
      <c r="U105" s="163"/>
      <c r="V105" s="87" t="s">
        <v>77</v>
      </c>
      <c r="W105" s="86">
        <v>0</v>
      </c>
      <c r="X105" s="86">
        <v>247</v>
      </c>
      <c r="Y105" s="272"/>
      <c r="Z105" s="52" t="s">
        <v>44</v>
      </c>
      <c r="AA105" s="158"/>
    </row>
    <row r="106" spans="1:27" x14ac:dyDescent="0.3">
      <c r="A106" s="73"/>
      <c r="B106" s="162"/>
      <c r="D106" s="85"/>
      <c r="E106" s="85"/>
      <c r="F106" s="264"/>
      <c r="G106" s="51"/>
      <c r="H106" s="138"/>
      <c r="I106" s="137"/>
      <c r="T106" s="164" t="s">
        <v>20</v>
      </c>
      <c r="U106" s="165" t="s">
        <v>124</v>
      </c>
      <c r="V106" s="75" t="s">
        <v>78</v>
      </c>
      <c r="W106" s="265"/>
      <c r="X106" s="79">
        <v>40879</v>
      </c>
      <c r="Y106" s="273">
        <v>40878</v>
      </c>
      <c r="Z106" s="50">
        <v>427.91490878242098</v>
      </c>
      <c r="AA106" s="155">
        <v>427.90206792744499</v>
      </c>
    </row>
    <row r="107" spans="1:27" x14ac:dyDescent="0.3">
      <c r="A107" s="73"/>
      <c r="B107" s="162"/>
      <c r="D107" s="85"/>
      <c r="E107" s="85"/>
      <c r="F107" s="264"/>
      <c r="G107" s="51"/>
      <c r="H107" s="138"/>
      <c r="I107" s="137"/>
      <c r="T107" s="162"/>
      <c r="U107" s="174"/>
      <c r="V107" s="84" t="s">
        <v>78</v>
      </c>
      <c r="W107" s="269"/>
      <c r="X107" s="85">
        <v>40876</v>
      </c>
      <c r="Y107" s="271"/>
      <c r="Z107" s="51">
        <v>427.88922707246797</v>
      </c>
      <c r="AA107" s="156"/>
    </row>
    <row r="108" spans="1:27" x14ac:dyDescent="0.3">
      <c r="A108" s="73"/>
      <c r="B108" s="162"/>
      <c r="D108" s="85"/>
      <c r="E108" s="85"/>
      <c r="F108" s="264"/>
      <c r="G108" s="51"/>
      <c r="H108" s="138"/>
      <c r="I108" s="137"/>
      <c r="T108" s="162"/>
      <c r="U108" s="171" t="s">
        <v>125</v>
      </c>
      <c r="V108" s="82" t="s">
        <v>79</v>
      </c>
      <c r="W108" s="231"/>
      <c r="X108" s="83">
        <v>34866</v>
      </c>
      <c r="Y108" s="270">
        <v>34443</v>
      </c>
      <c r="Z108" s="98">
        <v>375.67432626124702</v>
      </c>
      <c r="AA108" s="157">
        <v>371.92873721951298</v>
      </c>
    </row>
    <row r="109" spans="1:27" x14ac:dyDescent="0.3">
      <c r="A109" s="73"/>
      <c r="B109" s="162"/>
      <c r="D109" s="85"/>
      <c r="E109" s="85"/>
      <c r="F109" s="264"/>
      <c r="G109" s="51"/>
      <c r="H109" s="138"/>
      <c r="I109" s="137"/>
      <c r="T109" s="162"/>
      <c r="U109" s="166"/>
      <c r="V109" s="80" t="s">
        <v>79</v>
      </c>
      <c r="W109" s="266"/>
      <c r="X109" s="81">
        <v>34019</v>
      </c>
      <c r="Y109" s="271"/>
      <c r="Z109" s="97">
        <v>368.18314817777798</v>
      </c>
      <c r="AA109" s="156"/>
    </row>
    <row r="110" spans="1:27" x14ac:dyDescent="0.3">
      <c r="A110" s="73"/>
      <c r="B110" s="162"/>
      <c r="D110" s="85"/>
      <c r="E110" s="85"/>
      <c r="F110" s="264"/>
      <c r="G110" s="51"/>
      <c r="H110" s="138"/>
      <c r="I110" s="137"/>
      <c r="T110" s="162"/>
      <c r="U110" s="171" t="s">
        <v>126</v>
      </c>
      <c r="V110" s="82" t="s">
        <v>80</v>
      </c>
      <c r="W110" s="231"/>
      <c r="X110" s="83">
        <v>37455</v>
      </c>
      <c r="Y110" s="270">
        <v>36370</v>
      </c>
      <c r="Z110" s="98">
        <v>398.36203147069102</v>
      </c>
      <c r="AA110" s="157">
        <v>388.864647585787</v>
      </c>
    </row>
    <row r="111" spans="1:27" x14ac:dyDescent="0.3">
      <c r="A111" s="73"/>
      <c r="B111" s="162"/>
      <c r="D111" s="85"/>
      <c r="E111" s="85"/>
      <c r="F111" s="264"/>
      <c r="G111" s="51"/>
      <c r="H111" s="138"/>
      <c r="I111" s="137"/>
      <c r="T111" s="162"/>
      <c r="U111" s="166"/>
      <c r="V111" s="80" t="s">
        <v>80</v>
      </c>
      <c r="W111" s="266"/>
      <c r="X111" s="81">
        <v>35285</v>
      </c>
      <c r="Y111" s="271"/>
      <c r="Z111" s="97">
        <v>379.36726370088201</v>
      </c>
      <c r="AA111" s="156"/>
    </row>
    <row r="112" spans="1:27" x14ac:dyDescent="0.3">
      <c r="A112" s="73"/>
      <c r="B112" s="162"/>
      <c r="D112" s="85"/>
      <c r="E112" s="85"/>
      <c r="F112" s="264"/>
      <c r="G112" s="51"/>
      <c r="H112" s="138"/>
      <c r="I112" s="137"/>
      <c r="T112" s="162"/>
      <c r="U112" s="174" t="s">
        <v>127</v>
      </c>
      <c r="V112" s="84" t="s">
        <v>81</v>
      </c>
      <c r="W112" s="269"/>
      <c r="X112" s="85">
        <v>51648</v>
      </c>
      <c r="Y112" s="270">
        <v>52082</v>
      </c>
      <c r="Z112" s="51">
        <v>518.00643127324895</v>
      </c>
      <c r="AA112" s="157">
        <v>521.55460808019905</v>
      </c>
    </row>
    <row r="113" spans="1:27" ht="15" thickBot="1" x14ac:dyDescent="0.35">
      <c r="A113" s="73"/>
      <c r="B113" s="162"/>
      <c r="D113" s="85"/>
      <c r="E113" s="85"/>
      <c r="F113" s="264"/>
      <c r="G113" s="51"/>
      <c r="H113" s="138"/>
      <c r="I113" s="137"/>
      <c r="T113" s="162"/>
      <c r="U113" s="192"/>
      <c r="V113" s="84" t="s">
        <v>81</v>
      </c>
      <c r="W113" s="269"/>
      <c r="X113" s="85">
        <v>52516</v>
      </c>
      <c r="Y113" s="271"/>
      <c r="Z113" s="51">
        <v>525.10278488715005</v>
      </c>
      <c r="AA113" s="156"/>
    </row>
    <row r="114" spans="1:27" ht="14.4" customHeight="1" x14ac:dyDescent="0.3">
      <c r="A114" s="73"/>
      <c r="B114" s="162"/>
      <c r="C114" s="82" t="s">
        <v>74</v>
      </c>
      <c r="D114" s="83">
        <v>1.5078125</v>
      </c>
      <c r="E114" s="83">
        <v>295</v>
      </c>
      <c r="F114" s="178">
        <f t="shared" ref="F114" si="57">AVERAGE(E114:E115)</f>
        <v>305.5</v>
      </c>
      <c r="G114" s="98">
        <v>1.5516072773064</v>
      </c>
      <c r="H114" s="157">
        <f t="shared" ref="H114" si="58">AVERAGE(G114:G115)</f>
        <v>1.6415516969733051</v>
      </c>
      <c r="I114" s="194">
        <f t="shared" ref="I114" si="59">H114*2</f>
        <v>3.2831033939466101</v>
      </c>
      <c r="T114" s="162"/>
      <c r="U114" s="267" t="s">
        <v>128</v>
      </c>
      <c r="V114" s="75" t="s">
        <v>82</v>
      </c>
      <c r="W114" s="231"/>
      <c r="X114" s="83">
        <v>33767</v>
      </c>
      <c r="Y114" s="270">
        <v>30768</v>
      </c>
      <c r="Z114" s="98">
        <v>365.94753867086803</v>
      </c>
      <c r="AA114" s="157">
        <v>338.83224709411098</v>
      </c>
    </row>
    <row r="115" spans="1:27" x14ac:dyDescent="0.3">
      <c r="A115" s="73"/>
      <c r="B115" s="162"/>
      <c r="C115" s="80" t="s">
        <v>74</v>
      </c>
      <c r="D115" s="81">
        <v>1.5078125</v>
      </c>
      <c r="E115" s="81">
        <v>316</v>
      </c>
      <c r="F115" s="183"/>
      <c r="G115" s="97">
        <v>1.7314961166402101</v>
      </c>
      <c r="H115" s="156"/>
      <c r="I115" s="194"/>
      <c r="T115" s="162"/>
      <c r="U115" s="268"/>
      <c r="V115" s="80" t="s">
        <v>82</v>
      </c>
      <c r="W115" s="266"/>
      <c r="X115" s="81">
        <v>27768</v>
      </c>
      <c r="Y115" s="271"/>
      <c r="Z115" s="97">
        <v>311.71695551735297</v>
      </c>
      <c r="AA115" s="156"/>
    </row>
    <row r="116" spans="1:27" x14ac:dyDescent="0.3">
      <c r="A116" s="73"/>
      <c r="B116" s="162"/>
      <c r="C116" s="82" t="s">
        <v>75</v>
      </c>
      <c r="D116" s="83">
        <v>0.376953125</v>
      </c>
      <c r="E116" s="83">
        <v>167</v>
      </c>
      <c r="F116" s="178">
        <f t="shared" ref="F116" si="60">AVERAGE(E116:E117)</f>
        <v>158.5</v>
      </c>
      <c r="G116" s="98">
        <v>0.43794990432886</v>
      </c>
      <c r="H116" s="157">
        <f t="shared" ref="H116" si="61">AVERAGE(G116:G117)</f>
        <v>0.36198108505387649</v>
      </c>
      <c r="I116" s="194">
        <f t="shared" ref="I116" si="62">H116*2</f>
        <v>0.72396217010775299</v>
      </c>
      <c r="T116" s="162"/>
      <c r="U116" s="190" t="s">
        <v>129</v>
      </c>
      <c r="V116" s="84" t="s">
        <v>83</v>
      </c>
      <c r="W116" s="269"/>
      <c r="X116" s="85">
        <v>37234</v>
      </c>
      <c r="Y116" s="270">
        <v>35565</v>
      </c>
      <c r="Z116" s="51">
        <v>396.43732070895402</v>
      </c>
      <c r="AA116" s="157">
        <v>381.76483713078301</v>
      </c>
    </row>
    <row r="117" spans="1:27" ht="15" thickBot="1" x14ac:dyDescent="0.35">
      <c r="A117" s="73"/>
      <c r="B117" s="162"/>
      <c r="C117" s="80" t="s">
        <v>75</v>
      </c>
      <c r="D117" s="81">
        <v>0.376953125</v>
      </c>
      <c r="E117" s="81">
        <v>150</v>
      </c>
      <c r="F117" s="183"/>
      <c r="G117" s="97">
        <v>0.28601226577889299</v>
      </c>
      <c r="H117" s="156"/>
      <c r="I117" s="194"/>
      <c r="T117" s="163"/>
      <c r="U117" s="191"/>
      <c r="V117" s="87" t="s">
        <v>83</v>
      </c>
      <c r="W117" s="232"/>
      <c r="X117" s="86">
        <v>33896</v>
      </c>
      <c r="Y117" s="272"/>
      <c r="Z117" s="52">
        <v>367.092353552612</v>
      </c>
      <c r="AA117" s="158"/>
    </row>
    <row r="118" spans="1:27" x14ac:dyDescent="0.3">
      <c r="A118" s="73"/>
      <c r="B118" s="162"/>
      <c r="C118" s="82" t="s">
        <v>76</v>
      </c>
      <c r="D118" s="83">
        <v>9.423828125E-2</v>
      </c>
      <c r="E118" s="83">
        <v>155</v>
      </c>
      <c r="F118" s="178">
        <f t="shared" ref="F118" si="63">AVERAGE(E118:E119)</f>
        <v>147</v>
      </c>
      <c r="G118" s="98">
        <v>0.33089213290525399</v>
      </c>
      <c r="H118" s="157">
        <f t="shared" ref="H118" si="64">AVERAGE(G118:G119)</f>
        <v>0.25870617287476</v>
      </c>
      <c r="I118" s="194" t="s">
        <v>44</v>
      </c>
      <c r="T118" s="164" t="s">
        <v>21</v>
      </c>
      <c r="U118" s="165" t="s">
        <v>124</v>
      </c>
      <c r="V118" s="75" t="s">
        <v>84</v>
      </c>
      <c r="W118" s="79"/>
      <c r="X118" s="79">
        <v>44942</v>
      </c>
      <c r="Y118" s="273">
        <v>44815</v>
      </c>
      <c r="Z118" s="50">
        <v>462.37989002632497</v>
      </c>
      <c r="AA118" s="155">
        <v>461.30733263149699</v>
      </c>
    </row>
    <row r="119" spans="1:27" x14ac:dyDescent="0.3">
      <c r="A119" s="73"/>
      <c r="B119" s="162"/>
      <c r="C119" s="80" t="s">
        <v>76</v>
      </c>
      <c r="D119" s="81">
        <v>9.423828125E-2</v>
      </c>
      <c r="E119" s="81">
        <v>139</v>
      </c>
      <c r="F119" s="183"/>
      <c r="G119" s="97">
        <v>0.18652021284426601</v>
      </c>
      <c r="H119" s="156"/>
      <c r="I119" s="194"/>
      <c r="T119" s="162"/>
      <c r="U119" s="166"/>
      <c r="V119" s="84" t="s">
        <v>84</v>
      </c>
      <c r="W119" s="85"/>
      <c r="X119" s="85">
        <v>44687</v>
      </c>
      <c r="Y119" s="271"/>
      <c r="Z119" s="97">
        <v>460.23477523666998</v>
      </c>
      <c r="AA119" s="156"/>
    </row>
    <row r="120" spans="1:27" x14ac:dyDescent="0.3">
      <c r="A120" s="73"/>
      <c r="B120" s="162"/>
      <c r="C120" s="82" t="s">
        <v>77</v>
      </c>
      <c r="D120" s="83">
        <v>0</v>
      </c>
      <c r="E120" s="83">
        <v>108</v>
      </c>
      <c r="F120" s="178">
        <f t="shared" ref="F120" si="65">AVERAGE(E120:E121)</f>
        <v>108.5</v>
      </c>
      <c r="G120" s="51" t="s">
        <v>44</v>
      </c>
      <c r="H120" s="177" t="s">
        <v>44</v>
      </c>
      <c r="I120" s="194" t="s">
        <v>44</v>
      </c>
      <c r="T120" s="162"/>
      <c r="U120" s="184" t="s">
        <v>125</v>
      </c>
      <c r="V120" s="89" t="s">
        <v>85</v>
      </c>
      <c r="W120" s="83"/>
      <c r="X120" s="83">
        <v>23577</v>
      </c>
      <c r="Y120" s="270">
        <v>23477</v>
      </c>
      <c r="Z120" s="98">
        <v>272.50183897447198</v>
      </c>
      <c r="AA120" s="157">
        <v>271.545477594408</v>
      </c>
    </row>
    <row r="121" spans="1:27" ht="15" thickBot="1" x14ac:dyDescent="0.35">
      <c r="A121" s="101"/>
      <c r="B121" s="163"/>
      <c r="C121" s="87" t="s">
        <v>77</v>
      </c>
      <c r="D121" s="86">
        <v>0</v>
      </c>
      <c r="E121" s="86">
        <v>109</v>
      </c>
      <c r="F121" s="179"/>
      <c r="G121" s="52" t="s">
        <v>44</v>
      </c>
      <c r="H121" s="158"/>
      <c r="I121" s="196"/>
      <c r="T121" s="162"/>
      <c r="U121" s="185"/>
      <c r="V121" s="90" t="s">
        <v>85</v>
      </c>
      <c r="W121" s="81"/>
      <c r="X121" s="81">
        <v>23376</v>
      </c>
      <c r="Y121" s="271"/>
      <c r="Z121" s="97">
        <v>270.58911621434498</v>
      </c>
      <c r="AA121" s="156"/>
    </row>
    <row r="122" spans="1:27" ht="14.4" customHeight="1" x14ac:dyDescent="0.3">
      <c r="A122" s="164" t="s">
        <v>20</v>
      </c>
      <c r="B122" s="180" t="s">
        <v>128</v>
      </c>
      <c r="C122" s="75" t="s">
        <v>78</v>
      </c>
      <c r="D122" s="79"/>
      <c r="E122" s="79">
        <v>33237</v>
      </c>
      <c r="F122" s="182">
        <f t="shared" ref="F122" si="66">AVERAGE(E122:E123)</f>
        <v>34350.5</v>
      </c>
      <c r="G122" s="50">
        <v>253.43815793033099</v>
      </c>
      <c r="H122" s="155">
        <f t="shared" ref="H122" si="67">AVERAGE(G122:G123)</f>
        <v>261.72497482246001</v>
      </c>
      <c r="I122" s="193">
        <f t="shared" ref="I122" si="68">H122*2</f>
        <v>523.44994964492003</v>
      </c>
      <c r="T122" s="162"/>
      <c r="U122" s="186" t="s">
        <v>126</v>
      </c>
      <c r="V122" s="89" t="s">
        <v>86</v>
      </c>
      <c r="W122" s="83"/>
      <c r="X122" s="83">
        <v>9764</v>
      </c>
      <c r="Y122" s="270">
        <v>10737</v>
      </c>
      <c r="Z122" s="98">
        <v>131.121422693455</v>
      </c>
      <c r="AA122" s="157">
        <v>141.88728403073301</v>
      </c>
    </row>
    <row r="123" spans="1:27" x14ac:dyDescent="0.3">
      <c r="A123" s="162"/>
      <c r="B123" s="181"/>
      <c r="C123" s="80" t="s">
        <v>78</v>
      </c>
      <c r="D123" s="81"/>
      <c r="E123" s="81">
        <v>35464</v>
      </c>
      <c r="F123" s="183"/>
      <c r="G123" s="97">
        <v>270.01179171458898</v>
      </c>
      <c r="H123" s="156"/>
      <c r="I123" s="199"/>
      <c r="T123" s="162"/>
      <c r="U123" s="187"/>
      <c r="V123" s="90" t="s">
        <v>86</v>
      </c>
      <c r="W123" s="81"/>
      <c r="X123" s="81">
        <v>11709</v>
      </c>
      <c r="Y123" s="271"/>
      <c r="Z123" s="97">
        <v>152.65314536801</v>
      </c>
      <c r="AA123" s="156"/>
    </row>
    <row r="124" spans="1:27" x14ac:dyDescent="0.3">
      <c r="A124" s="174"/>
      <c r="B124" s="190" t="s">
        <v>129</v>
      </c>
      <c r="C124" s="84" t="s">
        <v>79</v>
      </c>
      <c r="D124" s="85"/>
      <c r="E124" s="85">
        <v>31193</v>
      </c>
      <c r="F124" s="178">
        <f t="shared" ref="F124" si="69">AVERAGE(E124:E125)</f>
        <v>29165</v>
      </c>
      <c r="G124" s="51">
        <v>238.20081584473499</v>
      </c>
      <c r="H124" s="177">
        <f t="shared" ref="H124" si="70">AVERAGE(G124:G125)</f>
        <v>223.04285830855599</v>
      </c>
      <c r="I124" s="194">
        <f t="shared" ref="I124" si="71">H124*2</f>
        <v>446.08571661711198</v>
      </c>
      <c r="T124" s="162"/>
      <c r="U124" s="188" t="s">
        <v>127</v>
      </c>
      <c r="V124" s="89" t="s">
        <v>87</v>
      </c>
      <c r="W124" s="83"/>
      <c r="X124" s="83">
        <v>128118</v>
      </c>
      <c r="Y124" s="270">
        <v>128082</v>
      </c>
      <c r="Z124" s="98">
        <v>1085.9123469137201</v>
      </c>
      <c r="AA124" s="157">
        <v>1085.6640967804201</v>
      </c>
    </row>
    <row r="125" spans="1:27" ht="15" thickBot="1" x14ac:dyDescent="0.35">
      <c r="A125" s="192"/>
      <c r="B125" s="191"/>
      <c r="C125" s="87" t="s">
        <v>79</v>
      </c>
      <c r="D125" s="86"/>
      <c r="E125" s="86">
        <v>27137</v>
      </c>
      <c r="F125" s="179"/>
      <c r="G125" s="52">
        <v>207.88490077237699</v>
      </c>
      <c r="H125" s="158"/>
      <c r="I125" s="196"/>
      <c r="T125" s="162"/>
      <c r="U125" s="189"/>
      <c r="V125" s="90" t="s">
        <v>87</v>
      </c>
      <c r="W125" s="81"/>
      <c r="X125" s="81">
        <v>128046</v>
      </c>
      <c r="Y125" s="271"/>
      <c r="Z125" s="97">
        <v>1085.4158466471299</v>
      </c>
      <c r="AA125" s="156"/>
    </row>
    <row r="126" spans="1:27" x14ac:dyDescent="0.3">
      <c r="A126" s="164" t="s">
        <v>21</v>
      </c>
      <c r="B126" s="165" t="s">
        <v>124</v>
      </c>
      <c r="C126" s="75" t="s">
        <v>80</v>
      </c>
      <c r="D126" s="79"/>
      <c r="E126" s="79">
        <v>10819</v>
      </c>
      <c r="F126" s="182">
        <f t="shared" ref="F126" si="72">AVERAGE(E126:E127)</f>
        <v>11091.5</v>
      </c>
      <c r="G126" s="50">
        <v>84.4068827584871</v>
      </c>
      <c r="H126" s="155">
        <f t="shared" ref="H126" si="73">AVERAGE(G126:G127)</f>
        <v>86.4970187934926</v>
      </c>
      <c r="I126" s="193">
        <f t="shared" ref="I126" si="74">H126*2</f>
        <v>172.9940375869852</v>
      </c>
      <c r="T126" s="162"/>
      <c r="U126" s="184" t="s">
        <v>128</v>
      </c>
      <c r="V126" s="89" t="s">
        <v>88</v>
      </c>
      <c r="W126" s="83"/>
      <c r="X126" s="83">
        <v>25109</v>
      </c>
      <c r="Y126" s="270">
        <v>24467</v>
      </c>
      <c r="Z126" s="98">
        <v>286.980144907024</v>
      </c>
      <c r="AA126" s="157">
        <v>280.91883224862801</v>
      </c>
    </row>
    <row r="127" spans="1:27" x14ac:dyDescent="0.3">
      <c r="A127" s="162"/>
      <c r="B127" s="166"/>
      <c r="C127" s="84" t="s">
        <v>80</v>
      </c>
      <c r="D127" s="85"/>
      <c r="E127" s="85">
        <v>11364</v>
      </c>
      <c r="F127" s="183"/>
      <c r="G127" s="97">
        <v>88.5871548284981</v>
      </c>
      <c r="H127" s="177"/>
      <c r="I127" s="194"/>
      <c r="T127" s="162"/>
      <c r="U127" s="185"/>
      <c r="V127" s="90" t="s">
        <v>88</v>
      </c>
      <c r="W127" s="81"/>
      <c r="X127" s="81">
        <v>23825</v>
      </c>
      <c r="Y127" s="271"/>
      <c r="Z127" s="97">
        <v>274.85751959023298</v>
      </c>
      <c r="AA127" s="156"/>
    </row>
    <row r="128" spans="1:27" ht="14.4" customHeight="1" x14ac:dyDescent="0.3">
      <c r="A128" s="162"/>
      <c r="B128" s="184" t="s">
        <v>125</v>
      </c>
      <c r="C128" s="89" t="s">
        <v>81</v>
      </c>
      <c r="D128" s="83"/>
      <c r="E128" s="83">
        <v>27870</v>
      </c>
      <c r="F128" s="178">
        <f t="shared" ref="F128" si="75">AVERAGE(E128:E129)</f>
        <v>27806.5</v>
      </c>
      <c r="G128" s="98">
        <v>213.37195992830499</v>
      </c>
      <c r="H128" s="157">
        <f t="shared" ref="H128" si="76">AVERAGE(G128:G129)</f>
        <v>212.89675238878198</v>
      </c>
      <c r="I128" s="194">
        <f t="shared" ref="I128" si="77">H128*2</f>
        <v>425.79350477756395</v>
      </c>
      <c r="T128" s="162"/>
      <c r="U128" s="175" t="s">
        <v>129</v>
      </c>
      <c r="V128" s="84" t="s">
        <v>89</v>
      </c>
      <c r="W128" s="85"/>
      <c r="X128" s="85">
        <v>22817</v>
      </c>
      <c r="Y128" s="270">
        <v>23534</v>
      </c>
      <c r="Z128" s="98">
        <v>265.252977112726</v>
      </c>
      <c r="AA128" s="157">
        <v>272.07301707363899</v>
      </c>
    </row>
    <row r="129" spans="1:27" ht="15" thickBot="1" x14ac:dyDescent="0.35">
      <c r="A129" s="162"/>
      <c r="B129" s="185"/>
      <c r="C129" s="90" t="s">
        <v>81</v>
      </c>
      <c r="D129" s="81"/>
      <c r="E129" s="81">
        <v>27743</v>
      </c>
      <c r="F129" s="183"/>
      <c r="G129" s="97">
        <v>212.42154484925899</v>
      </c>
      <c r="H129" s="156"/>
      <c r="I129" s="194"/>
      <c r="T129" s="163"/>
      <c r="U129" s="172"/>
      <c r="V129" s="87" t="s">
        <v>89</v>
      </c>
      <c r="W129" s="86"/>
      <c r="X129" s="86">
        <v>24251</v>
      </c>
      <c r="Y129" s="272"/>
      <c r="Z129" s="52">
        <v>278.89305703455301</v>
      </c>
      <c r="AA129" s="158"/>
    </row>
    <row r="130" spans="1:27" x14ac:dyDescent="0.3">
      <c r="A130" s="162"/>
      <c r="B130" s="186" t="s">
        <v>126</v>
      </c>
      <c r="C130" s="89" t="s">
        <v>82</v>
      </c>
      <c r="D130" s="83"/>
      <c r="E130" s="83">
        <v>35299</v>
      </c>
      <c r="F130" s="178">
        <f t="shared" ref="F130" si="78">AVERAGE(E130:E131)</f>
        <v>35522.5</v>
      </c>
      <c r="G130" s="98">
        <v>268.78479527782201</v>
      </c>
      <c r="H130" s="157">
        <f t="shared" ref="H130" si="79">AVERAGE(G130:G131)</f>
        <v>270.44664517838453</v>
      </c>
      <c r="I130" s="194">
        <f t="shared" ref="I130" si="80">H130*2</f>
        <v>540.89329035676906</v>
      </c>
      <c r="T130" s="164" t="s">
        <v>22</v>
      </c>
      <c r="U130" s="165" t="s">
        <v>124</v>
      </c>
      <c r="V130" s="75" t="s">
        <v>90</v>
      </c>
      <c r="W130" s="79"/>
      <c r="X130" s="79">
        <v>21174</v>
      </c>
      <c r="Y130" s="273">
        <v>22190</v>
      </c>
      <c r="Z130" s="50">
        <v>249.42089164955701</v>
      </c>
      <c r="AA130" s="155">
        <v>259.19014296027302</v>
      </c>
    </row>
    <row r="131" spans="1:27" x14ac:dyDescent="0.3">
      <c r="A131" s="162"/>
      <c r="B131" s="187"/>
      <c r="C131" s="90" t="s">
        <v>82</v>
      </c>
      <c r="D131" s="81"/>
      <c r="E131" s="81">
        <v>35746</v>
      </c>
      <c r="F131" s="183"/>
      <c r="G131" s="97">
        <v>272.10849507894699</v>
      </c>
      <c r="H131" s="156"/>
      <c r="I131" s="194"/>
      <c r="T131" s="162"/>
      <c r="U131" s="166"/>
      <c r="V131" s="84" t="s">
        <v>90</v>
      </c>
      <c r="W131" s="85"/>
      <c r="X131" s="85">
        <v>23205</v>
      </c>
      <c r="Y131" s="271"/>
      <c r="Z131" s="51">
        <v>268.95939427099</v>
      </c>
      <c r="AA131" s="156"/>
    </row>
    <row r="132" spans="1:27" x14ac:dyDescent="0.3">
      <c r="A132" s="162"/>
      <c r="B132" s="188" t="s">
        <v>127</v>
      </c>
      <c r="C132" s="89" t="s">
        <v>83</v>
      </c>
      <c r="D132" s="83"/>
      <c r="E132" s="83">
        <v>27895</v>
      </c>
      <c r="F132" s="178">
        <f t="shared" ref="F132" si="81">AVERAGE(E132:E133)</f>
        <v>28237.5</v>
      </c>
      <c r="G132" s="98">
        <v>213.559036018662</v>
      </c>
      <c r="H132" s="157">
        <f t="shared" ref="H132" si="82">AVERAGE(G132:G133)</f>
        <v>216.12112413608452</v>
      </c>
      <c r="I132" s="194">
        <f t="shared" ref="I132" si="83">H132*2</f>
        <v>432.24224827216904</v>
      </c>
      <c r="T132" s="162"/>
      <c r="U132" s="184" t="s">
        <v>125</v>
      </c>
      <c r="V132" s="89" t="s">
        <v>91</v>
      </c>
      <c r="W132" s="83"/>
      <c r="X132" s="83">
        <v>33323</v>
      </c>
      <c r="Y132" s="270">
        <v>33990</v>
      </c>
      <c r="Z132" s="98">
        <v>362.00084777142303</v>
      </c>
      <c r="AA132" s="157">
        <v>367.914977790769</v>
      </c>
    </row>
    <row r="133" spans="1:27" x14ac:dyDescent="0.3">
      <c r="A133" s="162"/>
      <c r="B133" s="189"/>
      <c r="C133" s="90" t="s">
        <v>83</v>
      </c>
      <c r="D133" s="81"/>
      <c r="E133" s="81">
        <v>28580</v>
      </c>
      <c r="F133" s="183"/>
      <c r="G133" s="97">
        <v>218.68321225350701</v>
      </c>
      <c r="H133" s="156"/>
      <c r="I133" s="194"/>
      <c r="T133" s="162"/>
      <c r="U133" s="185"/>
      <c r="V133" s="90" t="s">
        <v>91</v>
      </c>
      <c r="W133" s="81"/>
      <c r="X133" s="81">
        <v>34657</v>
      </c>
      <c r="Y133" s="271"/>
      <c r="Z133" s="97">
        <v>373.82910781011498</v>
      </c>
      <c r="AA133" s="156"/>
    </row>
    <row r="134" spans="1:27" x14ac:dyDescent="0.3">
      <c r="A134" s="162"/>
      <c r="B134" s="184" t="s">
        <v>128</v>
      </c>
      <c r="C134" s="89" t="s">
        <v>84</v>
      </c>
      <c r="D134" s="83"/>
      <c r="E134" s="83">
        <v>27356</v>
      </c>
      <c r="F134" s="178">
        <f t="shared" ref="F134" si="84">AVERAGE(E134:E135)</f>
        <v>27684</v>
      </c>
      <c r="G134" s="98">
        <v>209.52468694276399</v>
      </c>
      <c r="H134" s="157">
        <f t="shared" ref="H134" si="85">AVERAGE(G134:G135)</f>
        <v>211.9795901382995</v>
      </c>
      <c r="I134" s="194">
        <f t="shared" ref="I134" si="86">H134*2</f>
        <v>423.959180276599</v>
      </c>
      <c r="T134" s="162"/>
      <c r="U134" s="186" t="s">
        <v>126</v>
      </c>
      <c r="V134" s="89" t="s">
        <v>92</v>
      </c>
      <c r="W134" s="83"/>
      <c r="X134" s="83">
        <v>21271</v>
      </c>
      <c r="Y134" s="270">
        <v>21335</v>
      </c>
      <c r="Z134" s="99">
        <v>250.36197473286501</v>
      </c>
      <c r="AA134" s="276">
        <v>250.97742310645299</v>
      </c>
    </row>
    <row r="135" spans="1:27" x14ac:dyDescent="0.3">
      <c r="A135" s="162"/>
      <c r="B135" s="185"/>
      <c r="C135" s="90" t="s">
        <v>84</v>
      </c>
      <c r="D135" s="81"/>
      <c r="E135" s="81">
        <v>28012</v>
      </c>
      <c r="F135" s="183"/>
      <c r="G135" s="97">
        <v>214.43449333383501</v>
      </c>
      <c r="H135" s="156"/>
      <c r="I135" s="194"/>
      <c r="T135" s="162"/>
      <c r="U135" s="187"/>
      <c r="V135" s="90" t="s">
        <v>92</v>
      </c>
      <c r="W135" s="81"/>
      <c r="X135" s="81">
        <v>21398</v>
      </c>
      <c r="Y135" s="271"/>
      <c r="Z135" s="99">
        <v>251.592871480041</v>
      </c>
      <c r="AA135" s="277"/>
    </row>
    <row r="136" spans="1:27" x14ac:dyDescent="0.3">
      <c r="A136" s="162"/>
      <c r="B136" s="175" t="s">
        <v>129</v>
      </c>
      <c r="C136" s="84" t="s">
        <v>85</v>
      </c>
      <c r="D136" s="85"/>
      <c r="E136" s="85">
        <v>56782</v>
      </c>
      <c r="F136" s="178">
        <f t="shared" ref="F136" si="87">AVERAGE(E136:E137)</f>
        <v>58794</v>
      </c>
      <c r="G136" s="98">
        <v>427.49184562119001</v>
      </c>
      <c r="H136" s="177">
        <f t="shared" ref="H136" si="88">AVERAGE(G136:G137)</f>
        <v>442.25921670099649</v>
      </c>
      <c r="I136" s="194">
        <f t="shared" ref="I136" si="89">H136*2</f>
        <v>884.51843340199298</v>
      </c>
      <c r="T136" s="162"/>
      <c r="U136" s="188" t="s">
        <v>127</v>
      </c>
      <c r="V136" s="89" t="s">
        <v>93</v>
      </c>
      <c r="W136" s="83"/>
      <c r="X136" s="83">
        <v>49748</v>
      </c>
      <c r="Y136" s="270">
        <v>49886</v>
      </c>
      <c r="Z136" s="98">
        <v>502.39315496428497</v>
      </c>
      <c r="AA136" s="157">
        <v>503.53063859115503</v>
      </c>
    </row>
    <row r="137" spans="1:27" ht="15" thickBot="1" x14ac:dyDescent="0.35">
      <c r="A137" s="163"/>
      <c r="B137" s="172"/>
      <c r="C137" s="87" t="s">
        <v>85</v>
      </c>
      <c r="D137" s="86"/>
      <c r="E137" s="86">
        <v>60806</v>
      </c>
      <c r="F137" s="179"/>
      <c r="G137" s="52">
        <v>457.02658778080303</v>
      </c>
      <c r="H137" s="158"/>
      <c r="I137" s="196"/>
      <c r="T137" s="162"/>
      <c r="U137" s="189"/>
      <c r="V137" s="90" t="s">
        <v>93</v>
      </c>
      <c r="W137" s="81"/>
      <c r="X137" s="81">
        <v>50024</v>
      </c>
      <c r="Y137" s="271"/>
      <c r="Z137" s="97">
        <v>504.66812221802599</v>
      </c>
      <c r="AA137" s="156"/>
    </row>
    <row r="138" spans="1:27" x14ac:dyDescent="0.3">
      <c r="A138" s="164" t="s">
        <v>22</v>
      </c>
      <c r="B138" s="165" t="s">
        <v>124</v>
      </c>
      <c r="C138" s="75" t="s">
        <v>86</v>
      </c>
      <c r="D138" s="79"/>
      <c r="E138" s="79">
        <v>2308</v>
      </c>
      <c r="F138" s="182">
        <f t="shared" ref="F138" si="90">AVERAGE(E138:E139)</f>
        <v>2187</v>
      </c>
      <c r="G138" s="50">
        <v>18.0264175337641</v>
      </c>
      <c r="H138" s="155">
        <f t="shared" ref="H138" si="91">AVERAGE(G138:G139)</f>
        <v>17.055500548547101</v>
      </c>
      <c r="I138" s="193">
        <f t="shared" ref="I138" si="92">H138*2</f>
        <v>34.111001097094203</v>
      </c>
      <c r="T138" s="162"/>
      <c r="U138" s="184" t="s">
        <v>128</v>
      </c>
      <c r="V138" s="89" t="s">
        <v>94</v>
      </c>
      <c r="W138" s="83"/>
      <c r="X138" s="83">
        <v>48611</v>
      </c>
      <c r="Y138" s="270">
        <v>50803</v>
      </c>
      <c r="Z138" s="98">
        <v>492.99581759277203</v>
      </c>
      <c r="AA138" s="157">
        <v>511.00256639556397</v>
      </c>
    </row>
    <row r="139" spans="1:27" x14ac:dyDescent="0.3">
      <c r="A139" s="162"/>
      <c r="B139" s="166"/>
      <c r="C139" s="84" t="s">
        <v>86</v>
      </c>
      <c r="D139" s="85"/>
      <c r="E139" s="85">
        <v>2066</v>
      </c>
      <c r="F139" s="183"/>
      <c r="G139" s="51">
        <v>16.084583563330099</v>
      </c>
      <c r="H139" s="177"/>
      <c r="I139" s="194"/>
      <c r="T139" s="162"/>
      <c r="U139" s="185"/>
      <c r="V139" s="90" t="s">
        <v>94</v>
      </c>
      <c r="W139" s="81"/>
      <c r="X139" s="81">
        <v>52995</v>
      </c>
      <c r="Y139" s="271"/>
      <c r="Z139" s="97">
        <v>529.00931519835603</v>
      </c>
      <c r="AA139" s="156"/>
    </row>
    <row r="140" spans="1:27" x14ac:dyDescent="0.3">
      <c r="A140" s="162"/>
      <c r="B140" s="184" t="s">
        <v>125</v>
      </c>
      <c r="C140" s="89" t="s">
        <v>87</v>
      </c>
      <c r="D140" s="83"/>
      <c r="E140" s="83">
        <v>9723</v>
      </c>
      <c r="F140" s="178">
        <f t="shared" ref="F140" si="93">AVERAGE(E140:E141)</f>
        <v>10269</v>
      </c>
      <c r="G140" s="98">
        <v>75.9826643197827</v>
      </c>
      <c r="H140" s="157">
        <f t="shared" ref="H140" si="94">AVERAGE(G140:G141)</f>
        <v>80.179422698849152</v>
      </c>
      <c r="I140" s="194">
        <f t="shared" ref="I140" si="95">H140*2</f>
        <v>160.3588453976983</v>
      </c>
      <c r="T140" s="162"/>
      <c r="U140" s="175" t="s">
        <v>129</v>
      </c>
      <c r="V140" s="84" t="s">
        <v>95</v>
      </c>
      <c r="W140" s="85"/>
      <c r="X140" s="85">
        <v>25317</v>
      </c>
      <c r="Y140" s="270">
        <v>25810</v>
      </c>
      <c r="Z140" s="51">
        <v>288.93263219816998</v>
      </c>
      <c r="AA140" s="157">
        <v>293.53514240932202</v>
      </c>
    </row>
    <row r="141" spans="1:27" ht="15" thickBot="1" x14ac:dyDescent="0.35">
      <c r="A141" s="162"/>
      <c r="B141" s="185"/>
      <c r="C141" s="90" t="s">
        <v>87</v>
      </c>
      <c r="D141" s="81"/>
      <c r="E141" s="81">
        <v>10815</v>
      </c>
      <c r="F141" s="183"/>
      <c r="G141" s="97">
        <v>84.376181077915604</v>
      </c>
      <c r="H141" s="156"/>
      <c r="I141" s="194"/>
      <c r="T141" s="163"/>
      <c r="U141" s="172"/>
      <c r="V141" s="87" t="s">
        <v>95</v>
      </c>
      <c r="W141" s="86"/>
      <c r="X141" s="86">
        <v>26302</v>
      </c>
      <c r="Y141" s="272"/>
      <c r="Z141" s="52">
        <v>298.137652620474</v>
      </c>
      <c r="AA141" s="158"/>
    </row>
    <row r="142" spans="1:27" x14ac:dyDescent="0.3">
      <c r="A142" s="162"/>
      <c r="B142" s="186" t="s">
        <v>126</v>
      </c>
      <c r="C142" s="89" t="s">
        <v>88</v>
      </c>
      <c r="D142" s="83"/>
      <c r="E142" s="83">
        <v>6656</v>
      </c>
      <c r="F142" s="178">
        <f t="shared" ref="F142" si="96">AVERAGE(E142:E143)</f>
        <v>6461.5</v>
      </c>
      <c r="G142" s="99">
        <v>52.259023338496803</v>
      </c>
      <c r="H142" s="195">
        <f t="shared" ref="H142" si="97">AVERAGE(G142:G143)</f>
        <v>50.744986277885999</v>
      </c>
      <c r="I142" s="194">
        <f t="shared" ref="I142" si="98">H142*2</f>
        <v>101.489972555772</v>
      </c>
      <c r="T142" s="164" t="s">
        <v>23</v>
      </c>
      <c r="U142" s="165" t="s">
        <v>124</v>
      </c>
      <c r="V142" s="75" t="s">
        <v>96</v>
      </c>
      <c r="W142" s="79"/>
      <c r="X142" s="79">
        <v>12679</v>
      </c>
      <c r="Y142" s="273">
        <v>13051</v>
      </c>
      <c r="Z142" s="50">
        <v>163.12597014147499</v>
      </c>
      <c r="AA142" s="155">
        <v>167.08967260413399</v>
      </c>
    </row>
    <row r="143" spans="1:27" x14ac:dyDescent="0.3">
      <c r="A143" s="162"/>
      <c r="B143" s="187"/>
      <c r="C143" s="90" t="s">
        <v>88</v>
      </c>
      <c r="D143" s="81"/>
      <c r="E143" s="81">
        <v>6267</v>
      </c>
      <c r="F143" s="183"/>
      <c r="G143" s="99">
        <v>49.230949217275203</v>
      </c>
      <c r="H143" s="195"/>
      <c r="I143" s="194"/>
      <c r="T143" s="162"/>
      <c r="U143" s="166"/>
      <c r="V143" s="84" t="s">
        <v>96</v>
      </c>
      <c r="W143" s="85"/>
      <c r="X143" s="85">
        <v>13423</v>
      </c>
      <c r="Y143" s="271"/>
      <c r="Z143" s="51">
        <v>171.053375066792</v>
      </c>
      <c r="AA143" s="156"/>
    </row>
    <row r="144" spans="1:27" x14ac:dyDescent="0.3">
      <c r="A144" s="162"/>
      <c r="B144" s="188" t="s">
        <v>127</v>
      </c>
      <c r="C144" s="89" t="s">
        <v>89</v>
      </c>
      <c r="D144" s="83"/>
      <c r="E144" s="83">
        <v>4453</v>
      </c>
      <c r="F144" s="178">
        <f t="shared" ref="F144" si="99">AVERAGE(E144:E145)</f>
        <v>4220.5</v>
      </c>
      <c r="G144" s="98">
        <v>35.035448442131297</v>
      </c>
      <c r="H144" s="157">
        <f t="shared" ref="H144" si="100">AVERAGE(G144:G145)</f>
        <v>33.204141983417898</v>
      </c>
      <c r="I144" s="194">
        <f t="shared" ref="I144" si="101">H144*2</f>
        <v>66.408283966835796</v>
      </c>
      <c r="T144" s="162"/>
      <c r="U144" s="184" t="s">
        <v>125</v>
      </c>
      <c r="V144" s="89" t="s">
        <v>97</v>
      </c>
      <c r="W144" s="83"/>
      <c r="X144" s="83">
        <v>15888</v>
      </c>
      <c r="Y144" s="270">
        <v>17179</v>
      </c>
      <c r="Z144" s="98">
        <v>196.741889285339</v>
      </c>
      <c r="AA144" s="157">
        <v>209.78408972498201</v>
      </c>
    </row>
    <row r="145" spans="1:27" x14ac:dyDescent="0.3">
      <c r="A145" s="162"/>
      <c r="B145" s="189"/>
      <c r="C145" s="90" t="s">
        <v>89</v>
      </c>
      <c r="D145" s="81"/>
      <c r="E145" s="81">
        <v>3988</v>
      </c>
      <c r="F145" s="183"/>
      <c r="G145" s="97">
        <v>31.372835524704499</v>
      </c>
      <c r="H145" s="156"/>
      <c r="I145" s="194"/>
      <c r="T145" s="162"/>
      <c r="U145" s="185"/>
      <c r="V145" s="90" t="s">
        <v>97</v>
      </c>
      <c r="W145" s="81"/>
      <c r="X145" s="81">
        <v>18469</v>
      </c>
      <c r="Y145" s="271"/>
      <c r="Z145" s="97">
        <v>222.82629016462499</v>
      </c>
      <c r="AA145" s="156"/>
    </row>
    <row r="146" spans="1:27" x14ac:dyDescent="0.3">
      <c r="A146" s="162"/>
      <c r="B146" s="184" t="s">
        <v>128</v>
      </c>
      <c r="C146" s="89" t="s">
        <v>90</v>
      </c>
      <c r="D146" s="83"/>
      <c r="E146" s="83">
        <v>13039</v>
      </c>
      <c r="F146" s="178">
        <f t="shared" ref="F146" si="102">AVERAGE(E146:E147)</f>
        <v>13102</v>
      </c>
      <c r="G146" s="98">
        <v>101.40186597267</v>
      </c>
      <c r="H146" s="157">
        <f t="shared" ref="H146" si="103">AVERAGE(G146:G147)</f>
        <v>101.8829141560375</v>
      </c>
      <c r="I146" s="194">
        <f t="shared" ref="I146" si="104">H146*2</f>
        <v>203.765828312075</v>
      </c>
      <c r="T146" s="162"/>
      <c r="U146" s="186" t="s">
        <v>126</v>
      </c>
      <c r="V146" s="89" t="s">
        <v>98</v>
      </c>
      <c r="W146" s="83"/>
      <c r="X146" s="83">
        <v>4405</v>
      </c>
      <c r="Y146" s="270">
        <v>3552</v>
      </c>
      <c r="Z146" s="98">
        <v>66.3681623094391</v>
      </c>
      <c r="AA146" s="157">
        <v>54.548835775732201</v>
      </c>
    </row>
    <row r="147" spans="1:27" x14ac:dyDescent="0.3">
      <c r="A147" s="162"/>
      <c r="B147" s="185"/>
      <c r="C147" s="90" t="s">
        <v>90</v>
      </c>
      <c r="D147" s="81"/>
      <c r="E147" s="81">
        <v>13165</v>
      </c>
      <c r="F147" s="183"/>
      <c r="G147" s="97">
        <v>102.36396233940501</v>
      </c>
      <c r="H147" s="156"/>
      <c r="I147" s="194"/>
      <c r="T147" s="162"/>
      <c r="U147" s="187"/>
      <c r="V147" s="90" t="s">
        <v>98</v>
      </c>
      <c r="W147" s="81"/>
      <c r="X147" s="81">
        <v>2698</v>
      </c>
      <c r="Y147" s="271"/>
      <c r="Z147" s="97">
        <v>42.729509242025202</v>
      </c>
      <c r="AA147" s="156"/>
    </row>
    <row r="148" spans="1:27" x14ac:dyDescent="0.3">
      <c r="A148" s="162"/>
      <c r="B148" s="175" t="s">
        <v>129</v>
      </c>
      <c r="C148" s="84" t="s">
        <v>91</v>
      </c>
      <c r="D148" s="85"/>
      <c r="E148" s="85">
        <v>9146</v>
      </c>
      <c r="F148" s="178">
        <f t="shared" ref="F148" si="105">AVERAGE(E148:E149)</f>
        <v>9382.5</v>
      </c>
      <c r="G148" s="51">
        <v>71.5374292547436</v>
      </c>
      <c r="H148" s="177">
        <f t="shared" ref="H148" si="106">AVERAGE(G148:G149)</f>
        <v>73.359708046928858</v>
      </c>
      <c r="I148" s="194">
        <f t="shared" ref="I148" si="107">H148*2</f>
        <v>146.71941609385772</v>
      </c>
      <c r="T148" s="162"/>
      <c r="U148" s="188" t="s">
        <v>127</v>
      </c>
      <c r="V148" s="89" t="s">
        <v>99</v>
      </c>
      <c r="W148" s="83"/>
      <c r="X148" s="83">
        <v>16994</v>
      </c>
      <c r="Y148" s="270">
        <v>17477</v>
      </c>
      <c r="Z148" s="98">
        <v>208.01236618866801</v>
      </c>
      <c r="AA148" s="157">
        <v>212.876630168589</v>
      </c>
    </row>
    <row r="149" spans="1:27" ht="15" thickBot="1" x14ac:dyDescent="0.35">
      <c r="A149" s="163"/>
      <c r="B149" s="172"/>
      <c r="C149" s="87" t="s">
        <v>91</v>
      </c>
      <c r="D149" s="86"/>
      <c r="E149" s="86">
        <v>9619</v>
      </c>
      <c r="F149" s="179"/>
      <c r="G149" s="52">
        <v>75.181986839114103</v>
      </c>
      <c r="H149" s="158"/>
      <c r="I149" s="196"/>
      <c r="T149" s="162"/>
      <c r="U149" s="189"/>
      <c r="V149" s="90" t="s">
        <v>99</v>
      </c>
      <c r="W149" s="81"/>
      <c r="X149" s="81">
        <v>17960</v>
      </c>
      <c r="Y149" s="271"/>
      <c r="Z149" s="97">
        <v>217.740894148509</v>
      </c>
      <c r="AA149" s="156"/>
    </row>
    <row r="150" spans="1:27" x14ac:dyDescent="0.3">
      <c r="A150" s="164" t="s">
        <v>23</v>
      </c>
      <c r="B150" s="165" t="s">
        <v>124</v>
      </c>
      <c r="C150" s="75" t="s">
        <v>92</v>
      </c>
      <c r="D150" s="79"/>
      <c r="E150" s="79">
        <v>567</v>
      </c>
      <c r="F150" s="182">
        <f t="shared" ref="F150" si="108">AVERAGE(E150:E151)</f>
        <v>556</v>
      </c>
      <c r="G150" s="50">
        <v>3.8513526753334899</v>
      </c>
      <c r="H150" s="155">
        <f t="shared" ref="H150" si="109">AVERAGE(G150:G151)</f>
        <v>3.759282653490875</v>
      </c>
      <c r="I150" s="193">
        <f t="shared" ref="I150" si="110">H150*2</f>
        <v>7.51856530698175</v>
      </c>
      <c r="T150" s="162"/>
      <c r="U150" s="184" t="s">
        <v>128</v>
      </c>
      <c r="V150" s="89" t="s">
        <v>100</v>
      </c>
      <c r="W150" s="83"/>
      <c r="X150" s="83">
        <v>24986</v>
      </c>
      <c r="Y150" s="270">
        <v>24910</v>
      </c>
      <c r="Z150" s="98">
        <v>285.82409409617799</v>
      </c>
      <c r="AA150" s="157">
        <v>285.10432645571802</v>
      </c>
    </row>
    <row r="151" spans="1:27" x14ac:dyDescent="0.3">
      <c r="A151" s="162"/>
      <c r="B151" s="166"/>
      <c r="C151" s="84" t="s">
        <v>92</v>
      </c>
      <c r="D151" s="85"/>
      <c r="E151" s="85">
        <v>545</v>
      </c>
      <c r="F151" s="183"/>
      <c r="G151" s="51">
        <v>3.6672126316482601</v>
      </c>
      <c r="H151" s="177"/>
      <c r="I151" s="194"/>
      <c r="T151" s="162"/>
      <c r="U151" s="185"/>
      <c r="V151" s="90" t="s">
        <v>100</v>
      </c>
      <c r="W151" s="81"/>
      <c r="X151" s="81">
        <v>24833</v>
      </c>
      <c r="Y151" s="271"/>
      <c r="Z151" s="97">
        <v>284.384558815258</v>
      </c>
      <c r="AA151" s="156"/>
    </row>
    <row r="152" spans="1:27" x14ac:dyDescent="0.3">
      <c r="A152" s="162"/>
      <c r="B152" s="184" t="s">
        <v>125</v>
      </c>
      <c r="C152" s="89" t="s">
        <v>93</v>
      </c>
      <c r="D152" s="83"/>
      <c r="E152" s="83">
        <v>3874</v>
      </c>
      <c r="F152" s="178">
        <f t="shared" ref="F152" si="111">AVERAGE(E152:E153)</f>
        <v>4137.5</v>
      </c>
      <c r="G152" s="98">
        <v>30.473136503284799</v>
      </c>
      <c r="H152" s="157">
        <f t="shared" ref="H152" si="112">AVERAGE(G152:G153)</f>
        <v>32.549776235211098</v>
      </c>
      <c r="I152" s="194">
        <f t="shared" ref="I152" si="113">H152*2</f>
        <v>65.099552470422196</v>
      </c>
      <c r="T152" s="162"/>
      <c r="U152" s="175" t="s">
        <v>129</v>
      </c>
      <c r="V152" s="84" t="s">
        <v>101</v>
      </c>
      <c r="W152" s="85"/>
      <c r="X152" s="85">
        <v>8970</v>
      </c>
      <c r="Y152" s="270">
        <v>9199</v>
      </c>
      <c r="Z152" s="51">
        <v>122.096499740819</v>
      </c>
      <c r="AA152" s="157">
        <v>124.702848929148</v>
      </c>
    </row>
    <row r="153" spans="1:27" ht="15" thickBot="1" x14ac:dyDescent="0.35">
      <c r="A153" s="162"/>
      <c r="B153" s="185"/>
      <c r="C153" s="90" t="s">
        <v>93</v>
      </c>
      <c r="D153" s="81"/>
      <c r="E153" s="81">
        <v>4401</v>
      </c>
      <c r="F153" s="183"/>
      <c r="G153" s="97">
        <v>34.626415967137397</v>
      </c>
      <c r="H153" s="156"/>
      <c r="I153" s="194"/>
      <c r="T153" s="163"/>
      <c r="U153" s="172"/>
      <c r="V153" s="87" t="s">
        <v>101</v>
      </c>
      <c r="W153" s="86"/>
      <c r="X153" s="86">
        <v>9427</v>
      </c>
      <c r="Y153" s="272"/>
      <c r="Z153" s="52">
        <v>127.309198117476</v>
      </c>
      <c r="AA153" s="158"/>
    </row>
    <row r="154" spans="1:27" x14ac:dyDescent="0.3">
      <c r="A154" s="162"/>
      <c r="B154" s="186" t="s">
        <v>126</v>
      </c>
      <c r="C154" s="89" t="s">
        <v>94</v>
      </c>
      <c r="D154" s="83"/>
      <c r="E154" s="83">
        <v>1222</v>
      </c>
      <c r="F154" s="178">
        <f t="shared" ref="F154" si="114">AVERAGE(E154:E155)</f>
        <v>1192.5</v>
      </c>
      <c r="G154" s="98">
        <v>9.2536476226172599</v>
      </c>
      <c r="H154" s="157">
        <f t="shared" ref="H154" si="115">AVERAGE(G154:G155)</f>
        <v>9.0126890258651713</v>
      </c>
      <c r="I154" s="194">
        <f t="shared" ref="I154" si="116">H154*2</f>
        <v>18.025378051730343</v>
      </c>
      <c r="V154" s="76"/>
      <c r="Z154" s="51"/>
    </row>
    <row r="155" spans="1:27" x14ac:dyDescent="0.3">
      <c r="A155" s="162"/>
      <c r="B155" s="187"/>
      <c r="C155" s="90" t="s">
        <v>94</v>
      </c>
      <c r="D155" s="81"/>
      <c r="E155" s="81">
        <v>1163</v>
      </c>
      <c r="F155" s="183"/>
      <c r="G155" s="97">
        <v>8.7717304291130809</v>
      </c>
      <c r="H155" s="156"/>
      <c r="I155" s="194"/>
      <c r="V155" s="76"/>
      <c r="Z155" s="51"/>
    </row>
    <row r="156" spans="1:27" x14ac:dyDescent="0.3">
      <c r="A156" s="162"/>
      <c r="B156" s="188" t="s">
        <v>127</v>
      </c>
      <c r="C156" s="89" t="s">
        <v>95</v>
      </c>
      <c r="D156" s="83"/>
      <c r="E156" s="83">
        <v>812</v>
      </c>
      <c r="F156" s="178">
        <f t="shared" ref="F156" si="117">AVERAGE(E156:E157)</f>
        <v>777.5</v>
      </c>
      <c r="G156" s="98">
        <v>5.8876367157039402</v>
      </c>
      <c r="H156" s="157">
        <f t="shared" ref="H156" si="118">AVERAGE(G156:G157)</f>
        <v>5.6020688115312449</v>
      </c>
      <c r="I156" s="194">
        <f t="shared" ref="I156" si="119">H156*2</f>
        <v>11.20413762306249</v>
      </c>
      <c r="V156" s="76"/>
      <c r="Z156" s="51"/>
    </row>
    <row r="157" spans="1:27" x14ac:dyDescent="0.3">
      <c r="A157" s="162"/>
      <c r="B157" s="189"/>
      <c r="C157" s="90" t="s">
        <v>95</v>
      </c>
      <c r="D157" s="81"/>
      <c r="E157" s="81">
        <v>743</v>
      </c>
      <c r="F157" s="183"/>
      <c r="G157" s="97">
        <v>5.3165009073585496</v>
      </c>
      <c r="H157" s="156"/>
      <c r="I157" s="194"/>
      <c r="V157" s="76"/>
      <c r="Z157" s="51"/>
    </row>
    <row r="158" spans="1:27" x14ac:dyDescent="0.3">
      <c r="A158" s="162"/>
      <c r="B158" s="184" t="s">
        <v>128</v>
      </c>
      <c r="C158" s="89" t="s">
        <v>96</v>
      </c>
      <c r="D158" s="83"/>
      <c r="E158" s="83">
        <v>4660</v>
      </c>
      <c r="F158" s="178">
        <f t="shared" ref="F158" si="120">AVERAGE(E158:E159)</f>
        <v>4708</v>
      </c>
      <c r="G158" s="98">
        <v>36.662412163495503</v>
      </c>
      <c r="H158" s="157">
        <f t="shared" ref="H158" si="121">AVERAGE(G158:G159)</f>
        <v>37.039335955679249</v>
      </c>
      <c r="I158" s="194">
        <f t="shared" ref="I158" si="122">H158*2</f>
        <v>74.078671911358498</v>
      </c>
      <c r="V158" s="76"/>
      <c r="Z158" s="51"/>
    </row>
    <row r="159" spans="1:27" x14ac:dyDescent="0.3">
      <c r="A159" s="162"/>
      <c r="B159" s="185"/>
      <c r="C159" s="90" t="s">
        <v>96</v>
      </c>
      <c r="D159" s="81"/>
      <c r="E159" s="81">
        <v>4756</v>
      </c>
      <c r="F159" s="183"/>
      <c r="G159" s="97">
        <v>37.416259747863002</v>
      </c>
      <c r="H159" s="156"/>
      <c r="I159" s="194"/>
      <c r="V159" s="76"/>
      <c r="Z159" s="51"/>
    </row>
    <row r="160" spans="1:27" x14ac:dyDescent="0.3">
      <c r="A160" s="162"/>
      <c r="B160" s="175" t="s">
        <v>129</v>
      </c>
      <c r="C160" s="84" t="s">
        <v>97</v>
      </c>
      <c r="D160" s="85"/>
      <c r="E160" s="85">
        <v>4144</v>
      </c>
      <c r="F160" s="178">
        <f t="shared" ref="F160" si="123">AVERAGE(E160:E161)</f>
        <v>4022.5</v>
      </c>
      <c r="G160" s="51">
        <v>32.602844374670603</v>
      </c>
      <c r="H160" s="177">
        <f t="shared" ref="H160" si="124">AVERAGE(G160:G161)</f>
        <v>31.644566745490451</v>
      </c>
      <c r="I160" s="194">
        <f t="shared" ref="I160" si="125">H160*2</f>
        <v>63.289133490980902</v>
      </c>
      <c r="V160" s="76"/>
      <c r="Z160" s="51"/>
    </row>
    <row r="161" spans="1:26" ht="15" thickBot="1" x14ac:dyDescent="0.35">
      <c r="A161" s="163"/>
      <c r="B161" s="172"/>
      <c r="C161" s="87" t="s">
        <v>97</v>
      </c>
      <c r="D161" s="86"/>
      <c r="E161" s="86">
        <v>3901</v>
      </c>
      <c r="F161" s="179"/>
      <c r="G161" s="52">
        <v>30.686289116310299</v>
      </c>
      <c r="H161" s="158"/>
      <c r="I161" s="196"/>
      <c r="V161" s="76"/>
      <c r="Z161" s="51"/>
    </row>
    <row r="162" spans="1:26" ht="14.4" customHeight="1" x14ac:dyDescent="0.3">
      <c r="C162" s="76"/>
      <c r="G162" s="51"/>
      <c r="V162" s="76"/>
      <c r="Z162" s="51"/>
    </row>
    <row r="163" spans="1:26" x14ac:dyDescent="0.3">
      <c r="C163" s="76"/>
      <c r="G163" s="51"/>
      <c r="V163" s="76"/>
      <c r="Z163" s="51"/>
    </row>
    <row r="164" spans="1:26" x14ac:dyDescent="0.3">
      <c r="C164" s="76"/>
      <c r="G164" s="51"/>
      <c r="V164" s="76"/>
      <c r="Z164" s="51"/>
    </row>
    <row r="165" spans="1:26" x14ac:dyDescent="0.3">
      <c r="C165" s="76"/>
      <c r="G165" s="51"/>
      <c r="V165" s="76"/>
      <c r="Z165" s="51"/>
    </row>
    <row r="166" spans="1:26" x14ac:dyDescent="0.3">
      <c r="C166" s="76"/>
      <c r="G166" s="51"/>
      <c r="V166" s="76"/>
      <c r="Z166" s="51"/>
    </row>
    <row r="167" spans="1:26" x14ac:dyDescent="0.3">
      <c r="C167" s="76"/>
      <c r="G167" s="51"/>
      <c r="V167" s="76"/>
      <c r="Z167" s="51"/>
    </row>
    <row r="168" spans="1:26" ht="14.4" customHeight="1" x14ac:dyDescent="0.3">
      <c r="C168" s="76"/>
      <c r="G168" s="51"/>
      <c r="V168" s="76"/>
      <c r="Z168" s="51"/>
    </row>
    <row r="169" spans="1:26" x14ac:dyDescent="0.3">
      <c r="C169" s="76"/>
      <c r="G169" s="51"/>
      <c r="V169" s="76"/>
      <c r="Z169" s="51"/>
    </row>
    <row r="170" spans="1:26" ht="14.4" customHeight="1" x14ac:dyDescent="0.3">
      <c r="C170" s="76"/>
      <c r="G170" s="51"/>
      <c r="V170" s="76"/>
      <c r="Z170" s="51"/>
    </row>
    <row r="171" spans="1:26" x14ac:dyDescent="0.3">
      <c r="C171" s="76"/>
      <c r="G171" s="51"/>
      <c r="V171" s="76"/>
      <c r="Z171" s="51"/>
    </row>
    <row r="172" spans="1:26" ht="14.4" customHeight="1" x14ac:dyDescent="0.3">
      <c r="C172" s="76"/>
      <c r="G172" s="51"/>
      <c r="V172" s="76"/>
      <c r="Z172" s="51"/>
    </row>
    <row r="173" spans="1:26" x14ac:dyDescent="0.3">
      <c r="C173" s="76"/>
      <c r="G173" s="51"/>
      <c r="V173" s="76"/>
      <c r="Z173" s="51"/>
    </row>
    <row r="174" spans="1:26" x14ac:dyDescent="0.3">
      <c r="C174" s="76"/>
      <c r="G174" s="51"/>
      <c r="V174" s="76"/>
      <c r="Z174" s="51"/>
    </row>
    <row r="175" spans="1:26" x14ac:dyDescent="0.3">
      <c r="C175" s="76"/>
      <c r="G175" s="51"/>
      <c r="V175" s="76"/>
      <c r="Z175" s="51"/>
    </row>
    <row r="176" spans="1:26" x14ac:dyDescent="0.3">
      <c r="C176" s="76"/>
      <c r="G176" s="51"/>
      <c r="V176" s="76"/>
      <c r="Z176" s="51"/>
    </row>
    <row r="177" spans="3:26" x14ac:dyDescent="0.3">
      <c r="C177" s="76"/>
      <c r="G177" s="51"/>
      <c r="V177" s="76"/>
      <c r="Z177" s="51"/>
    </row>
    <row r="178" spans="3:26" x14ac:dyDescent="0.3">
      <c r="C178" s="76"/>
      <c r="G178" s="51"/>
      <c r="V178" s="76"/>
      <c r="Z178" s="51"/>
    </row>
    <row r="179" spans="3:26" x14ac:dyDescent="0.3">
      <c r="C179" s="76"/>
      <c r="G179" s="51"/>
      <c r="V179" s="76"/>
      <c r="Z179" s="51"/>
    </row>
    <row r="180" spans="3:26" x14ac:dyDescent="0.3">
      <c r="C180" s="76"/>
      <c r="G180" s="51"/>
      <c r="V180" s="76"/>
      <c r="Z180" s="51"/>
    </row>
    <row r="181" spans="3:26" x14ac:dyDescent="0.3">
      <c r="C181" s="76"/>
      <c r="G181" s="51"/>
      <c r="V181" s="76"/>
      <c r="Z181" s="51"/>
    </row>
    <row r="182" spans="3:26" x14ac:dyDescent="0.3">
      <c r="C182" s="76"/>
      <c r="G182" s="51"/>
      <c r="V182" s="76"/>
      <c r="Z182" s="51"/>
    </row>
    <row r="183" spans="3:26" x14ac:dyDescent="0.3">
      <c r="C183" s="76"/>
      <c r="G183" s="51"/>
      <c r="V183" s="76"/>
      <c r="Z183" s="51"/>
    </row>
    <row r="184" spans="3:26" x14ac:dyDescent="0.3">
      <c r="C184" s="76"/>
      <c r="G184" s="51"/>
      <c r="V184" s="76"/>
      <c r="Z184" s="51"/>
    </row>
    <row r="185" spans="3:26" x14ac:dyDescent="0.3">
      <c r="C185" s="76"/>
      <c r="G185" s="51"/>
      <c r="V185" s="76"/>
      <c r="Z185" s="51"/>
    </row>
    <row r="186" spans="3:26" x14ac:dyDescent="0.3">
      <c r="C186" s="76"/>
      <c r="G186" s="51"/>
      <c r="V186" s="76"/>
      <c r="Z186" s="51"/>
    </row>
    <row r="187" spans="3:26" x14ac:dyDescent="0.3">
      <c r="C187" s="76"/>
      <c r="G187" s="51"/>
      <c r="V187" s="76"/>
      <c r="Z187" s="51"/>
    </row>
    <row r="188" spans="3:26" x14ac:dyDescent="0.3">
      <c r="C188" s="76"/>
      <c r="G188" s="51"/>
      <c r="V188" s="76"/>
      <c r="Z188" s="51"/>
    </row>
    <row r="189" spans="3:26" x14ac:dyDescent="0.3">
      <c r="C189" s="76"/>
      <c r="G189" s="51"/>
      <c r="V189" s="76"/>
      <c r="Z189" s="51"/>
    </row>
    <row r="190" spans="3:26" x14ac:dyDescent="0.3">
      <c r="C190" s="76"/>
      <c r="G190" s="51"/>
      <c r="V190" s="76"/>
      <c r="Z190" s="51"/>
    </row>
    <row r="191" spans="3:26" x14ac:dyDescent="0.3">
      <c r="C191" s="76"/>
      <c r="G191" s="51"/>
      <c r="V191" s="76"/>
      <c r="Z191" s="51"/>
    </row>
    <row r="192" spans="3:26" x14ac:dyDescent="0.3">
      <c r="C192" s="76"/>
      <c r="G192" s="51"/>
      <c r="V192" s="76"/>
      <c r="Z192" s="51"/>
    </row>
    <row r="193" spans="3:26" x14ac:dyDescent="0.3">
      <c r="C193" s="76"/>
      <c r="G193" s="51"/>
      <c r="U193" s="274"/>
      <c r="V193" s="85"/>
      <c r="W193" s="85"/>
      <c r="Z193" s="51"/>
    </row>
    <row r="194" spans="3:26" x14ac:dyDescent="0.3">
      <c r="C194" s="76"/>
      <c r="G194" s="51"/>
      <c r="U194" s="274"/>
      <c r="V194" s="85"/>
      <c r="W194" s="275"/>
    </row>
    <row r="195" spans="3:26" x14ac:dyDescent="0.3">
      <c r="C195" s="76"/>
      <c r="G195" s="51"/>
      <c r="U195" s="274"/>
      <c r="V195" s="85"/>
      <c r="W195" s="275"/>
    </row>
    <row r="196" spans="3:26" x14ac:dyDescent="0.3">
      <c r="C196" s="76"/>
      <c r="G196" s="51"/>
      <c r="U196" s="274"/>
      <c r="V196" s="85"/>
      <c r="W196" s="275"/>
    </row>
    <row r="197" spans="3:26" x14ac:dyDescent="0.3">
      <c r="C197" s="76"/>
      <c r="G197" s="51"/>
      <c r="U197" s="274"/>
      <c r="V197" s="85"/>
      <c r="W197" s="275"/>
    </row>
    <row r="198" spans="3:26" x14ac:dyDescent="0.3">
      <c r="C198" s="76"/>
      <c r="G198" s="51"/>
      <c r="U198" s="274"/>
      <c r="V198" s="85"/>
      <c r="W198" s="275"/>
    </row>
    <row r="199" spans="3:26" x14ac:dyDescent="0.3">
      <c r="C199" s="76"/>
      <c r="G199" s="51"/>
      <c r="U199" s="274"/>
      <c r="V199" s="85"/>
      <c r="W199" s="275"/>
    </row>
    <row r="200" spans="3:26" x14ac:dyDescent="0.3">
      <c r="C200" s="76"/>
      <c r="G200" s="51"/>
      <c r="U200" s="274"/>
      <c r="V200" s="85"/>
      <c r="W200" s="275"/>
    </row>
    <row r="201" spans="3:26" x14ac:dyDescent="0.3">
      <c r="C201" s="76"/>
      <c r="G201" s="51"/>
      <c r="U201" s="274"/>
      <c r="V201" s="85"/>
      <c r="W201" s="275"/>
    </row>
    <row r="202" spans="3:26" x14ac:dyDescent="0.3">
      <c r="D202" s="77"/>
      <c r="U202" s="274"/>
      <c r="V202" s="85"/>
      <c r="W202" s="275"/>
    </row>
    <row r="203" spans="3:26" x14ac:dyDescent="0.3">
      <c r="D203" s="77"/>
      <c r="U203" s="274"/>
      <c r="V203" s="85"/>
      <c r="W203" s="275"/>
    </row>
    <row r="204" spans="3:26" x14ac:dyDescent="0.3">
      <c r="D204" s="77"/>
      <c r="U204" s="274"/>
      <c r="V204" s="85"/>
      <c r="W204" s="275"/>
    </row>
    <row r="205" spans="3:26" x14ac:dyDescent="0.3">
      <c r="D205" s="77"/>
      <c r="U205" s="274"/>
      <c r="V205" s="85"/>
      <c r="W205" s="275"/>
    </row>
    <row r="206" spans="3:26" x14ac:dyDescent="0.3">
      <c r="D206" s="77"/>
      <c r="U206" s="274"/>
      <c r="V206" s="85"/>
      <c r="W206" s="275"/>
    </row>
    <row r="207" spans="3:26" x14ac:dyDescent="0.3">
      <c r="D207" s="77"/>
      <c r="U207" s="274"/>
      <c r="V207" s="85"/>
      <c r="W207" s="275"/>
    </row>
    <row r="208" spans="3:26" x14ac:dyDescent="0.3">
      <c r="D208" s="77"/>
      <c r="U208" s="274"/>
      <c r="V208" s="85"/>
      <c r="W208" s="275"/>
    </row>
    <row r="209" spans="4:23" x14ac:dyDescent="0.3">
      <c r="D209" s="77"/>
      <c r="U209" s="274"/>
      <c r="V209" s="85"/>
      <c r="W209" s="275"/>
    </row>
    <row r="210" spans="4:23" x14ac:dyDescent="0.3">
      <c r="D210" s="77"/>
      <c r="U210" s="274"/>
      <c r="V210" s="85"/>
      <c r="W210" s="275"/>
    </row>
    <row r="211" spans="4:23" x14ac:dyDescent="0.3">
      <c r="D211" s="77"/>
      <c r="U211" s="274"/>
      <c r="V211" s="85"/>
      <c r="W211" s="275"/>
    </row>
    <row r="212" spans="4:23" x14ac:dyDescent="0.3">
      <c r="D212" s="77"/>
      <c r="U212" s="274"/>
      <c r="V212" s="85"/>
      <c r="W212" s="275"/>
    </row>
    <row r="213" spans="4:23" x14ac:dyDescent="0.3">
      <c r="D213" s="77"/>
      <c r="U213" s="274"/>
      <c r="V213" s="85"/>
      <c r="W213" s="275"/>
    </row>
    <row r="214" spans="4:23" x14ac:dyDescent="0.3">
      <c r="D214" s="77"/>
      <c r="U214" s="274"/>
      <c r="V214" s="85"/>
      <c r="W214" s="275"/>
    </row>
    <row r="215" spans="4:23" x14ac:dyDescent="0.3">
      <c r="D215" s="77"/>
      <c r="U215" s="274"/>
      <c r="V215" s="85"/>
      <c r="W215" s="275"/>
    </row>
    <row r="216" spans="4:23" x14ac:dyDescent="0.3">
      <c r="D216" s="77"/>
      <c r="U216" s="274"/>
      <c r="V216" s="85"/>
      <c r="W216" s="275"/>
    </row>
    <row r="217" spans="4:23" x14ac:dyDescent="0.3">
      <c r="D217" s="77"/>
      <c r="U217" s="274"/>
      <c r="V217" s="85"/>
      <c r="W217" s="275"/>
    </row>
    <row r="218" spans="4:23" x14ac:dyDescent="0.3">
      <c r="D218" s="77"/>
      <c r="U218" s="274"/>
      <c r="V218" s="85"/>
      <c r="W218" s="275"/>
    </row>
    <row r="219" spans="4:23" x14ac:dyDescent="0.3">
      <c r="D219" s="77"/>
      <c r="U219" s="274"/>
      <c r="V219" s="85"/>
      <c r="W219" s="275"/>
    </row>
    <row r="220" spans="4:23" x14ac:dyDescent="0.3">
      <c r="D220" s="77"/>
      <c r="U220" s="274"/>
      <c r="V220" s="85"/>
      <c r="W220" s="275"/>
    </row>
    <row r="221" spans="4:23" x14ac:dyDescent="0.3">
      <c r="D221" s="77"/>
      <c r="U221" s="274"/>
      <c r="V221" s="85"/>
      <c r="W221" s="275"/>
    </row>
    <row r="222" spans="4:23" x14ac:dyDescent="0.3">
      <c r="D222" s="77"/>
      <c r="U222" s="274"/>
      <c r="V222" s="85"/>
      <c r="W222" s="275"/>
    </row>
    <row r="223" spans="4:23" x14ac:dyDescent="0.3">
      <c r="D223" s="77"/>
      <c r="U223" s="274"/>
      <c r="V223" s="85"/>
      <c r="W223" s="275"/>
    </row>
    <row r="224" spans="4:23" x14ac:dyDescent="0.3">
      <c r="D224" s="77"/>
      <c r="U224" s="274"/>
      <c r="V224" s="85"/>
      <c r="W224" s="275"/>
    </row>
    <row r="225" spans="4:27" x14ac:dyDescent="0.3">
      <c r="D225" s="77"/>
      <c r="U225" s="274"/>
      <c r="V225" s="85"/>
      <c r="W225" s="275"/>
    </row>
    <row r="226" spans="4:27" x14ac:dyDescent="0.3">
      <c r="D226" s="77"/>
      <c r="U226" s="274"/>
      <c r="V226" s="85"/>
      <c r="W226" s="275"/>
    </row>
    <row r="227" spans="4:27" x14ac:dyDescent="0.3">
      <c r="D227" s="77"/>
      <c r="U227" s="274"/>
      <c r="V227" s="85"/>
      <c r="W227" s="275"/>
    </row>
    <row r="228" spans="4:27" x14ac:dyDescent="0.3">
      <c r="D228" s="77"/>
      <c r="U228" s="274"/>
      <c r="V228" s="85"/>
      <c r="W228" s="275"/>
    </row>
    <row r="229" spans="4:27" x14ac:dyDescent="0.3">
      <c r="D229" s="77"/>
      <c r="U229" s="274"/>
      <c r="V229" s="85"/>
      <c r="W229" s="275"/>
    </row>
    <row r="230" spans="4:27" x14ac:dyDescent="0.3">
      <c r="D230" s="77"/>
      <c r="U230" s="274"/>
      <c r="V230" s="85"/>
      <c r="W230" s="275"/>
    </row>
    <row r="231" spans="4:27" x14ac:dyDescent="0.3">
      <c r="D231" s="77"/>
      <c r="U231" s="274"/>
      <c r="V231" s="85"/>
      <c r="W231" s="275"/>
    </row>
    <row r="232" spans="4:27" x14ac:dyDescent="0.3">
      <c r="D232" s="77"/>
      <c r="U232" s="274"/>
      <c r="V232" s="85"/>
      <c r="W232" s="275"/>
    </row>
    <row r="233" spans="4:27" x14ac:dyDescent="0.3">
      <c r="D233" s="77"/>
      <c r="U233" s="274"/>
      <c r="V233" s="85"/>
      <c r="W233" s="275"/>
    </row>
    <row r="234" spans="4:27" x14ac:dyDescent="0.3">
      <c r="D234" s="77"/>
      <c r="U234" s="274"/>
      <c r="V234" s="85"/>
      <c r="W234" s="275"/>
    </row>
    <row r="235" spans="4:27" x14ac:dyDescent="0.3">
      <c r="D235" s="77"/>
      <c r="U235" s="274"/>
      <c r="V235" s="85"/>
      <c r="W235" s="275"/>
      <c r="Z235" s="84"/>
      <c r="AA235" s="84"/>
    </row>
    <row r="236" spans="4:27" x14ac:dyDescent="0.3">
      <c r="D236" s="77"/>
      <c r="U236" s="274"/>
      <c r="V236" s="85"/>
      <c r="W236" s="275"/>
      <c r="Z236" s="84"/>
      <c r="AA236" s="84"/>
    </row>
    <row r="237" spans="4:27" x14ac:dyDescent="0.3">
      <c r="D237" s="77"/>
      <c r="U237" s="274"/>
      <c r="V237" s="85"/>
      <c r="W237" s="275"/>
      <c r="Z237" s="84"/>
      <c r="AA237" s="84"/>
    </row>
    <row r="238" spans="4:27" x14ac:dyDescent="0.3">
      <c r="D238" s="77"/>
      <c r="U238" s="274"/>
      <c r="V238" s="85"/>
      <c r="W238" s="275"/>
      <c r="Z238" s="84"/>
      <c r="AA238" s="84"/>
    </row>
    <row r="239" spans="4:27" x14ac:dyDescent="0.3">
      <c r="D239" s="77"/>
      <c r="U239" s="274"/>
      <c r="V239" s="85"/>
      <c r="W239" s="275"/>
      <c r="Z239" s="84"/>
      <c r="AA239" s="84"/>
    </row>
    <row r="240" spans="4:27" x14ac:dyDescent="0.3">
      <c r="D240" s="77"/>
      <c r="U240" s="274"/>
      <c r="V240" s="85"/>
      <c r="W240" s="275"/>
      <c r="Z240" s="84"/>
      <c r="AA240" s="84"/>
    </row>
    <row r="241" spans="4:27" x14ac:dyDescent="0.3">
      <c r="D241" s="77"/>
      <c r="U241" s="274"/>
      <c r="V241" s="85"/>
      <c r="W241" s="275"/>
      <c r="Z241" s="84"/>
      <c r="AA241" s="84"/>
    </row>
    <row r="242" spans="4:27" x14ac:dyDescent="0.3">
      <c r="D242" s="77"/>
      <c r="U242" s="274"/>
      <c r="V242" s="85"/>
      <c r="W242" s="275"/>
      <c r="Z242" s="84"/>
      <c r="AA242" s="84"/>
    </row>
    <row r="243" spans="4:27" x14ac:dyDescent="0.3">
      <c r="D243" s="77"/>
      <c r="G243" s="84"/>
      <c r="H243" s="84"/>
      <c r="U243" s="274"/>
      <c r="V243" s="85"/>
      <c r="W243" s="275"/>
      <c r="Z243" s="84"/>
      <c r="AA243" s="84"/>
    </row>
    <row r="244" spans="4:27" x14ac:dyDescent="0.3">
      <c r="D244" s="77"/>
      <c r="G244" s="84"/>
      <c r="H244" s="84"/>
      <c r="U244" s="274"/>
      <c r="V244" s="85"/>
      <c r="W244" s="275"/>
      <c r="Z244" s="84"/>
      <c r="AA244" s="84"/>
    </row>
    <row r="245" spans="4:27" x14ac:dyDescent="0.3">
      <c r="D245" s="77"/>
      <c r="G245" s="84"/>
      <c r="H245" s="84"/>
      <c r="U245" s="274"/>
      <c r="V245" s="85"/>
      <c r="W245" s="275"/>
      <c r="Z245" s="84"/>
      <c r="AA245" s="84"/>
    </row>
    <row r="246" spans="4:27" x14ac:dyDescent="0.3">
      <c r="D246" s="77"/>
      <c r="G246" s="84"/>
      <c r="H246" s="84"/>
      <c r="U246" s="274"/>
      <c r="V246" s="85"/>
      <c r="W246" s="275"/>
      <c r="Z246" s="84"/>
      <c r="AA246" s="84"/>
    </row>
    <row r="247" spans="4:27" x14ac:dyDescent="0.3">
      <c r="D247" s="77"/>
      <c r="G247" s="84"/>
      <c r="H247" s="84"/>
      <c r="U247" s="274"/>
      <c r="V247" s="85"/>
      <c r="W247" s="275"/>
      <c r="Z247" s="84"/>
      <c r="AA247" s="84"/>
    </row>
    <row r="248" spans="4:27" x14ac:dyDescent="0.3">
      <c r="D248" s="77"/>
      <c r="G248" s="84"/>
      <c r="H248" s="84"/>
      <c r="U248" s="274"/>
      <c r="V248" s="85"/>
      <c r="W248" s="275"/>
      <c r="Z248" s="84"/>
      <c r="AA248" s="84"/>
    </row>
    <row r="249" spans="4:27" x14ac:dyDescent="0.3">
      <c r="D249" s="77"/>
      <c r="G249" s="84"/>
      <c r="H249" s="84"/>
      <c r="U249" s="274"/>
      <c r="V249" s="85"/>
      <c r="W249" s="275"/>
      <c r="Z249" s="84"/>
      <c r="AA249" s="84"/>
    </row>
    <row r="250" spans="4:27" x14ac:dyDescent="0.3">
      <c r="D250" s="77"/>
      <c r="G250" s="84"/>
      <c r="H250" s="84"/>
      <c r="U250" s="274"/>
      <c r="V250" s="85"/>
      <c r="W250" s="275"/>
      <c r="Z250" s="84"/>
      <c r="AA250" s="84"/>
    </row>
    <row r="251" spans="4:27" x14ac:dyDescent="0.3">
      <c r="D251" s="77"/>
      <c r="G251" s="84"/>
      <c r="H251" s="84"/>
      <c r="U251" s="274"/>
      <c r="V251" s="85"/>
      <c r="W251" s="275"/>
      <c r="Z251" s="84"/>
      <c r="AA251" s="84"/>
    </row>
    <row r="252" spans="4:27" x14ac:dyDescent="0.3">
      <c r="D252" s="77"/>
      <c r="G252" s="84"/>
      <c r="H252" s="84"/>
      <c r="U252" s="274"/>
      <c r="V252" s="85"/>
      <c r="W252" s="275"/>
      <c r="Z252" s="84"/>
      <c r="AA252" s="84"/>
    </row>
    <row r="253" spans="4:27" x14ac:dyDescent="0.3">
      <c r="D253" s="77"/>
      <c r="G253" s="84"/>
      <c r="H253" s="84"/>
      <c r="U253" s="274"/>
      <c r="V253" s="85"/>
      <c r="W253" s="275"/>
      <c r="Z253" s="84"/>
      <c r="AA253" s="84"/>
    </row>
    <row r="254" spans="4:27" x14ac:dyDescent="0.3">
      <c r="D254" s="77"/>
      <c r="G254" s="84"/>
      <c r="H254" s="84"/>
      <c r="U254" s="274"/>
      <c r="V254" s="85"/>
      <c r="W254" s="275"/>
      <c r="Z254" s="84"/>
      <c r="AA254" s="84"/>
    </row>
    <row r="255" spans="4:27" x14ac:dyDescent="0.3">
      <c r="D255" s="77"/>
      <c r="G255" s="84"/>
      <c r="H255" s="84"/>
      <c r="U255" s="274"/>
      <c r="V255" s="85"/>
      <c r="W255" s="275"/>
      <c r="Z255" s="84"/>
      <c r="AA255" s="84"/>
    </row>
    <row r="256" spans="4:27" x14ac:dyDescent="0.3">
      <c r="D256" s="77"/>
      <c r="G256" s="84"/>
      <c r="H256" s="84"/>
      <c r="U256" s="274"/>
      <c r="V256" s="85"/>
      <c r="W256" s="275"/>
      <c r="Z256" s="84"/>
      <c r="AA256" s="84"/>
    </row>
    <row r="257" spans="4:27" x14ac:dyDescent="0.3">
      <c r="D257" s="77"/>
      <c r="G257" s="84"/>
      <c r="H257" s="84"/>
      <c r="U257" s="274"/>
      <c r="V257" s="85"/>
      <c r="W257" s="275"/>
      <c r="Z257" s="84"/>
      <c r="AA257" s="84"/>
    </row>
    <row r="258" spans="4:27" x14ac:dyDescent="0.3">
      <c r="D258" s="77"/>
      <c r="G258" s="84"/>
      <c r="H258" s="84"/>
      <c r="U258" s="274"/>
      <c r="V258" s="85"/>
      <c r="W258" s="275"/>
      <c r="Z258" s="84"/>
      <c r="AA258" s="84"/>
    </row>
    <row r="259" spans="4:27" x14ac:dyDescent="0.3">
      <c r="D259" s="77"/>
      <c r="G259" s="84"/>
      <c r="H259" s="84"/>
      <c r="U259" s="274"/>
      <c r="V259" s="85"/>
      <c r="W259" s="275"/>
      <c r="Z259" s="84"/>
      <c r="AA259" s="84"/>
    </row>
    <row r="260" spans="4:27" x14ac:dyDescent="0.3">
      <c r="D260" s="77"/>
      <c r="G260" s="84"/>
      <c r="H260" s="84"/>
      <c r="U260" s="274"/>
      <c r="V260" s="85"/>
      <c r="W260" s="275"/>
      <c r="Z260" s="84"/>
      <c r="AA260" s="84"/>
    </row>
    <row r="261" spans="4:27" x14ac:dyDescent="0.3">
      <c r="D261" s="77"/>
      <c r="G261" s="84"/>
      <c r="H261" s="84"/>
      <c r="U261" s="274"/>
      <c r="V261" s="85"/>
      <c r="W261" s="275"/>
      <c r="Z261" s="84"/>
      <c r="AA261" s="84"/>
    </row>
    <row r="262" spans="4:27" x14ac:dyDescent="0.3">
      <c r="D262" s="77"/>
      <c r="G262" s="84"/>
      <c r="H262" s="84"/>
      <c r="U262" s="274"/>
      <c r="V262" s="85"/>
      <c r="W262" s="275"/>
      <c r="Z262" s="84"/>
      <c r="AA262" s="84"/>
    </row>
    <row r="263" spans="4:27" x14ac:dyDescent="0.3">
      <c r="D263" s="77"/>
      <c r="G263" s="84"/>
      <c r="H263" s="84"/>
      <c r="U263" s="274"/>
      <c r="V263" s="85"/>
      <c r="W263" s="275"/>
      <c r="Z263" s="84"/>
      <c r="AA263" s="84"/>
    </row>
    <row r="264" spans="4:27" x14ac:dyDescent="0.3">
      <c r="D264" s="77"/>
      <c r="G264" s="84"/>
      <c r="H264" s="84"/>
      <c r="U264" s="274"/>
      <c r="V264" s="85"/>
      <c r="W264" s="275"/>
      <c r="Z264" s="84"/>
      <c r="AA264" s="84"/>
    </row>
    <row r="265" spans="4:27" x14ac:dyDescent="0.3">
      <c r="D265" s="77"/>
      <c r="G265" s="84"/>
      <c r="H265" s="84"/>
      <c r="U265" s="274"/>
      <c r="V265" s="85"/>
      <c r="W265" s="275"/>
      <c r="Z265" s="84"/>
      <c r="AA265" s="84"/>
    </row>
    <row r="266" spans="4:27" x14ac:dyDescent="0.3">
      <c r="D266" s="77"/>
      <c r="G266" s="84"/>
      <c r="H266" s="84"/>
      <c r="U266" s="274"/>
      <c r="V266" s="85"/>
      <c r="W266" s="275"/>
      <c r="Z266" s="84"/>
      <c r="AA266" s="84"/>
    </row>
    <row r="267" spans="4:27" x14ac:dyDescent="0.3">
      <c r="D267" s="77"/>
      <c r="G267" s="84"/>
      <c r="H267" s="84"/>
      <c r="U267" s="274"/>
      <c r="V267" s="85"/>
      <c r="W267" s="275"/>
      <c r="Z267" s="84"/>
      <c r="AA267" s="84"/>
    </row>
    <row r="268" spans="4:27" x14ac:dyDescent="0.3">
      <c r="D268" s="77"/>
      <c r="G268" s="84"/>
      <c r="H268" s="84"/>
      <c r="U268" s="274"/>
      <c r="V268" s="85"/>
      <c r="W268" s="275"/>
      <c r="Z268" s="84"/>
      <c r="AA268" s="84"/>
    </row>
    <row r="269" spans="4:27" x14ac:dyDescent="0.3">
      <c r="D269" s="77"/>
      <c r="G269" s="84"/>
      <c r="H269" s="84"/>
      <c r="U269" s="274"/>
      <c r="V269" s="85"/>
      <c r="W269" s="275"/>
      <c r="Z269" s="84"/>
      <c r="AA269" s="84"/>
    </row>
    <row r="270" spans="4:27" x14ac:dyDescent="0.3">
      <c r="D270" s="77"/>
      <c r="G270" s="84"/>
      <c r="H270" s="84"/>
      <c r="U270" s="274"/>
      <c r="V270" s="85"/>
      <c r="W270" s="275"/>
      <c r="Z270" s="84"/>
      <c r="AA270" s="84"/>
    </row>
    <row r="271" spans="4:27" x14ac:dyDescent="0.3">
      <c r="D271" s="77"/>
      <c r="G271" s="84"/>
      <c r="H271" s="84"/>
      <c r="U271" s="274"/>
      <c r="V271" s="85"/>
      <c r="W271" s="275"/>
      <c r="Z271" s="84"/>
      <c r="AA271" s="84"/>
    </row>
    <row r="272" spans="4:27" x14ac:dyDescent="0.3">
      <c r="D272" s="77"/>
      <c r="G272" s="84"/>
      <c r="H272" s="84"/>
      <c r="U272" s="274"/>
      <c r="V272" s="85"/>
      <c r="W272" s="275"/>
      <c r="Z272" s="84"/>
      <c r="AA272" s="84"/>
    </row>
    <row r="273" spans="4:27" x14ac:dyDescent="0.3">
      <c r="D273" s="77"/>
      <c r="G273" s="84"/>
      <c r="H273" s="84"/>
      <c r="U273" s="274"/>
      <c r="V273" s="85"/>
      <c r="W273" s="275"/>
      <c r="Z273" s="84"/>
      <c r="AA273" s="84"/>
    </row>
    <row r="274" spans="4:27" x14ac:dyDescent="0.3">
      <c r="D274" s="77"/>
      <c r="G274" s="84"/>
      <c r="H274" s="84"/>
      <c r="U274" s="274"/>
      <c r="V274" s="85"/>
      <c r="W274" s="275"/>
      <c r="Z274" s="84"/>
      <c r="AA274" s="84"/>
    </row>
    <row r="275" spans="4:27" x14ac:dyDescent="0.3">
      <c r="D275" s="77"/>
      <c r="G275" s="84"/>
      <c r="H275" s="84"/>
      <c r="U275" s="274"/>
      <c r="V275" s="85"/>
      <c r="W275" s="275"/>
      <c r="Z275" s="84"/>
      <c r="AA275" s="84"/>
    </row>
    <row r="276" spans="4:27" x14ac:dyDescent="0.3">
      <c r="D276" s="77"/>
      <c r="G276" s="84"/>
      <c r="H276" s="84"/>
      <c r="U276" s="274"/>
      <c r="V276" s="85"/>
      <c r="W276" s="275"/>
      <c r="Z276" s="84"/>
      <c r="AA276" s="84"/>
    </row>
    <row r="277" spans="4:27" x14ac:dyDescent="0.3">
      <c r="D277" s="77"/>
      <c r="G277" s="84"/>
      <c r="H277" s="84"/>
      <c r="U277" s="274"/>
      <c r="V277" s="85"/>
      <c r="W277" s="275"/>
      <c r="Z277" s="84"/>
      <c r="AA277" s="84"/>
    </row>
    <row r="278" spans="4:27" x14ac:dyDescent="0.3">
      <c r="D278" s="77"/>
      <c r="G278" s="84"/>
      <c r="H278" s="84"/>
      <c r="U278" s="274"/>
      <c r="V278" s="85"/>
      <c r="W278" s="275"/>
      <c r="Z278" s="84"/>
      <c r="AA278" s="84"/>
    </row>
    <row r="279" spans="4:27" x14ac:dyDescent="0.3">
      <c r="D279" s="77"/>
      <c r="G279" s="84"/>
      <c r="H279" s="84"/>
      <c r="U279" s="274"/>
      <c r="V279" s="85"/>
      <c r="W279" s="275"/>
      <c r="Z279" s="84"/>
      <c r="AA279" s="84"/>
    </row>
    <row r="280" spans="4:27" x14ac:dyDescent="0.3">
      <c r="D280" s="77"/>
      <c r="G280" s="84"/>
      <c r="H280" s="84"/>
      <c r="U280" s="274"/>
      <c r="V280" s="85"/>
      <c r="W280" s="275"/>
      <c r="Z280" s="84"/>
      <c r="AA280" s="84"/>
    </row>
    <row r="281" spans="4:27" x14ac:dyDescent="0.3">
      <c r="D281" s="77"/>
      <c r="G281" s="84"/>
      <c r="H281" s="84"/>
      <c r="U281" s="274"/>
      <c r="V281" s="85"/>
      <c r="W281" s="275"/>
      <c r="Z281" s="84"/>
      <c r="AA281" s="84"/>
    </row>
    <row r="282" spans="4:27" x14ac:dyDescent="0.3">
      <c r="D282" s="77"/>
      <c r="G282" s="84"/>
      <c r="H282" s="84"/>
      <c r="U282" s="274"/>
      <c r="V282" s="85"/>
      <c r="W282" s="275"/>
      <c r="Z282" s="84"/>
      <c r="AA282" s="84"/>
    </row>
    <row r="283" spans="4:27" x14ac:dyDescent="0.3">
      <c r="D283" s="77"/>
      <c r="G283" s="84"/>
      <c r="H283" s="84"/>
      <c r="U283" s="274"/>
      <c r="V283" s="85"/>
      <c r="W283" s="275"/>
      <c r="Z283" s="84"/>
      <c r="AA283" s="84"/>
    </row>
    <row r="284" spans="4:27" x14ac:dyDescent="0.3">
      <c r="D284" s="77"/>
      <c r="G284" s="84"/>
      <c r="H284" s="84"/>
      <c r="U284" s="274"/>
      <c r="V284" s="85"/>
      <c r="W284" s="275"/>
      <c r="Z284" s="84"/>
      <c r="AA284" s="84"/>
    </row>
    <row r="285" spans="4:27" x14ac:dyDescent="0.3">
      <c r="D285" s="77"/>
      <c r="G285" s="84"/>
      <c r="H285" s="84"/>
      <c r="U285" s="274"/>
      <c r="V285" s="85"/>
      <c r="W285" s="275"/>
      <c r="Z285" s="84"/>
      <c r="AA285" s="84"/>
    </row>
    <row r="286" spans="4:27" x14ac:dyDescent="0.3">
      <c r="D286" s="77"/>
      <c r="G286" s="84"/>
      <c r="H286" s="84"/>
      <c r="U286" s="274"/>
      <c r="V286" s="85"/>
      <c r="W286" s="275"/>
      <c r="Z286" s="84"/>
      <c r="AA286" s="84"/>
    </row>
    <row r="287" spans="4:27" x14ac:dyDescent="0.3">
      <c r="D287" s="77"/>
      <c r="G287" s="84"/>
      <c r="H287" s="84"/>
      <c r="U287" s="274"/>
      <c r="V287" s="85"/>
      <c r="W287" s="275"/>
      <c r="Z287" s="84"/>
      <c r="AA287" s="84"/>
    </row>
    <row r="288" spans="4:27" x14ac:dyDescent="0.3">
      <c r="D288" s="77"/>
      <c r="G288" s="84"/>
      <c r="H288" s="84"/>
      <c r="U288" s="274"/>
      <c r="V288" s="85"/>
      <c r="W288" s="275"/>
      <c r="Z288" s="84"/>
      <c r="AA288" s="84"/>
    </row>
    <row r="289" spans="4:27" x14ac:dyDescent="0.3">
      <c r="D289" s="77"/>
      <c r="G289" s="84"/>
      <c r="H289" s="84"/>
      <c r="U289" s="274"/>
      <c r="V289" s="85"/>
      <c r="W289" s="275"/>
      <c r="Z289" s="84"/>
      <c r="AA289" s="84"/>
    </row>
    <row r="290" spans="4:27" x14ac:dyDescent="0.3">
      <c r="D290" s="77"/>
      <c r="G290" s="84"/>
      <c r="H290" s="84"/>
      <c r="U290" s="274"/>
      <c r="V290" s="85"/>
      <c r="W290" s="275"/>
      <c r="Z290" s="84"/>
      <c r="AA290" s="84"/>
    </row>
    <row r="291" spans="4:27" x14ac:dyDescent="0.3">
      <c r="D291" s="77"/>
      <c r="G291" s="84"/>
      <c r="H291" s="84"/>
      <c r="U291" s="274"/>
      <c r="V291" s="85"/>
      <c r="W291" s="275"/>
      <c r="Z291" s="84"/>
      <c r="AA291" s="84"/>
    </row>
    <row r="292" spans="4:27" x14ac:dyDescent="0.3">
      <c r="D292" s="77"/>
      <c r="G292" s="84"/>
      <c r="H292" s="84"/>
      <c r="U292" s="274"/>
      <c r="V292" s="85"/>
      <c r="W292" s="275"/>
      <c r="Z292" s="84"/>
      <c r="AA292" s="84"/>
    </row>
    <row r="293" spans="4:27" x14ac:dyDescent="0.3">
      <c r="D293" s="77"/>
      <c r="G293" s="84"/>
      <c r="H293" s="84"/>
      <c r="U293" s="274"/>
      <c r="V293" s="85"/>
      <c r="W293" s="275"/>
      <c r="Z293" s="84"/>
      <c r="AA293" s="84"/>
    </row>
    <row r="294" spans="4:27" x14ac:dyDescent="0.3">
      <c r="D294" s="77"/>
      <c r="G294" s="84"/>
      <c r="H294" s="84"/>
      <c r="U294" s="274"/>
      <c r="V294" s="85"/>
      <c r="W294" s="275"/>
      <c r="Z294" s="84"/>
      <c r="AA294" s="84"/>
    </row>
    <row r="295" spans="4:27" x14ac:dyDescent="0.3">
      <c r="D295" s="77"/>
      <c r="G295" s="84"/>
      <c r="H295" s="84"/>
      <c r="U295" s="274"/>
      <c r="V295" s="85"/>
      <c r="W295" s="275"/>
      <c r="Z295" s="84"/>
      <c r="AA295" s="84"/>
    </row>
    <row r="296" spans="4:27" x14ac:dyDescent="0.3">
      <c r="D296" s="77"/>
      <c r="G296" s="84"/>
      <c r="H296" s="84"/>
      <c r="U296" s="274"/>
      <c r="V296" s="85"/>
      <c r="W296" s="275"/>
      <c r="Z296" s="84"/>
      <c r="AA296" s="84"/>
    </row>
    <row r="297" spans="4:27" x14ac:dyDescent="0.3">
      <c r="D297" s="77"/>
      <c r="G297" s="84"/>
      <c r="H297" s="84"/>
      <c r="U297" s="274"/>
      <c r="V297" s="85"/>
      <c r="W297" s="275"/>
      <c r="Z297" s="84"/>
      <c r="AA297" s="84"/>
    </row>
    <row r="298" spans="4:27" x14ac:dyDescent="0.3">
      <c r="D298" s="77"/>
      <c r="G298" s="84"/>
      <c r="H298" s="84"/>
      <c r="U298" s="274"/>
      <c r="V298" s="85"/>
      <c r="W298" s="275"/>
      <c r="Z298" s="84"/>
      <c r="AA298" s="84"/>
    </row>
    <row r="299" spans="4:27" x14ac:dyDescent="0.3">
      <c r="D299" s="77"/>
      <c r="G299" s="84"/>
      <c r="H299" s="84"/>
      <c r="U299" s="274"/>
      <c r="V299" s="85"/>
      <c r="W299" s="275"/>
      <c r="Z299" s="84"/>
      <c r="AA299" s="84"/>
    </row>
    <row r="300" spans="4:27" x14ac:dyDescent="0.3">
      <c r="D300" s="77"/>
      <c r="G300" s="84"/>
      <c r="H300" s="84"/>
      <c r="U300" s="274"/>
      <c r="V300" s="85"/>
      <c r="W300" s="275"/>
      <c r="Z300" s="84"/>
      <c r="AA300" s="84"/>
    </row>
    <row r="301" spans="4:27" x14ac:dyDescent="0.3">
      <c r="D301" s="77"/>
      <c r="G301" s="84"/>
      <c r="H301" s="84"/>
      <c r="U301" s="274"/>
      <c r="V301" s="85"/>
      <c r="W301" s="275"/>
      <c r="Z301" s="84"/>
      <c r="AA301" s="84"/>
    </row>
    <row r="302" spans="4:27" x14ac:dyDescent="0.3">
      <c r="D302" s="77"/>
      <c r="G302" s="84"/>
      <c r="H302" s="84"/>
      <c r="U302" s="274"/>
      <c r="V302" s="85"/>
      <c r="W302" s="275"/>
      <c r="Z302" s="84"/>
      <c r="AA302" s="84"/>
    </row>
    <row r="303" spans="4:27" x14ac:dyDescent="0.3">
      <c r="D303" s="77"/>
      <c r="G303" s="84"/>
      <c r="H303" s="84"/>
      <c r="U303" s="274"/>
      <c r="V303" s="85"/>
      <c r="W303" s="275"/>
      <c r="Z303" s="84"/>
      <c r="AA303" s="84"/>
    </row>
    <row r="304" spans="4:27" x14ac:dyDescent="0.3">
      <c r="D304" s="77"/>
      <c r="G304" s="84"/>
      <c r="H304" s="84"/>
      <c r="U304" s="274"/>
      <c r="V304" s="85"/>
      <c r="W304" s="275"/>
      <c r="Z304" s="84"/>
      <c r="AA304" s="84"/>
    </row>
    <row r="305" spans="4:27" x14ac:dyDescent="0.3">
      <c r="D305" s="77"/>
      <c r="G305" s="84"/>
      <c r="H305" s="84"/>
      <c r="U305" s="274"/>
      <c r="V305" s="85"/>
      <c r="W305" s="275"/>
      <c r="Z305" s="84"/>
      <c r="AA305" s="84"/>
    </row>
    <row r="306" spans="4:27" x14ac:dyDescent="0.3">
      <c r="D306" s="77"/>
      <c r="G306" s="84"/>
      <c r="H306" s="84"/>
      <c r="U306" s="274"/>
      <c r="V306" s="85"/>
      <c r="W306" s="275"/>
      <c r="Z306" s="84"/>
      <c r="AA306" s="84"/>
    </row>
    <row r="307" spans="4:27" x14ac:dyDescent="0.3">
      <c r="D307" s="77"/>
      <c r="G307" s="84"/>
      <c r="H307" s="84"/>
      <c r="U307" s="274"/>
      <c r="V307" s="85"/>
      <c r="W307" s="275"/>
      <c r="Z307" s="84"/>
      <c r="AA307" s="84"/>
    </row>
    <row r="308" spans="4:27" x14ac:dyDescent="0.3">
      <c r="D308" s="77"/>
      <c r="G308" s="84"/>
      <c r="H308" s="84"/>
      <c r="U308" s="274"/>
      <c r="V308" s="85"/>
      <c r="W308" s="275"/>
      <c r="Z308" s="84"/>
      <c r="AA308" s="84"/>
    </row>
    <row r="309" spans="4:27" x14ac:dyDescent="0.3">
      <c r="D309" s="77"/>
      <c r="G309" s="84"/>
      <c r="H309" s="84"/>
      <c r="U309" s="274"/>
      <c r="V309" s="85"/>
      <c r="W309" s="275"/>
      <c r="Z309" s="84"/>
      <c r="AA309" s="84"/>
    </row>
    <row r="310" spans="4:27" x14ac:dyDescent="0.3">
      <c r="D310" s="77"/>
      <c r="G310" s="84"/>
      <c r="H310" s="84"/>
      <c r="U310" s="274"/>
      <c r="V310" s="85"/>
      <c r="W310" s="275"/>
      <c r="Z310" s="84"/>
      <c r="AA310" s="84"/>
    </row>
    <row r="311" spans="4:27" x14ac:dyDescent="0.3">
      <c r="D311" s="77"/>
      <c r="G311" s="84"/>
      <c r="H311" s="84"/>
      <c r="U311" s="274"/>
      <c r="V311" s="85"/>
      <c r="W311" s="275"/>
      <c r="Z311" s="84"/>
      <c r="AA311" s="84"/>
    </row>
    <row r="312" spans="4:27" x14ac:dyDescent="0.3">
      <c r="D312" s="77"/>
      <c r="G312" s="84"/>
      <c r="H312" s="84"/>
      <c r="U312" s="274"/>
      <c r="V312" s="85"/>
      <c r="W312" s="275"/>
      <c r="Z312" s="84"/>
      <c r="AA312" s="84"/>
    </row>
    <row r="313" spans="4:27" x14ac:dyDescent="0.3">
      <c r="D313" s="77"/>
      <c r="G313" s="84"/>
      <c r="H313" s="84"/>
      <c r="U313" s="274"/>
      <c r="V313" s="85"/>
      <c r="W313" s="275"/>
      <c r="Z313" s="84"/>
      <c r="AA313" s="84"/>
    </row>
    <row r="314" spans="4:27" x14ac:dyDescent="0.3">
      <c r="D314" s="77"/>
      <c r="G314" s="84"/>
      <c r="H314" s="84"/>
      <c r="U314" s="274"/>
      <c r="V314" s="85"/>
      <c r="W314" s="275"/>
      <c r="Z314" s="84"/>
      <c r="AA314" s="84"/>
    </row>
    <row r="315" spans="4:27" x14ac:dyDescent="0.3">
      <c r="D315" s="77"/>
      <c r="G315" s="84"/>
      <c r="H315" s="84"/>
      <c r="U315" s="274"/>
      <c r="V315" s="85"/>
      <c r="W315" s="275"/>
      <c r="Z315" s="84"/>
      <c r="AA315" s="84"/>
    </row>
    <row r="316" spans="4:27" x14ac:dyDescent="0.3">
      <c r="D316" s="77"/>
      <c r="G316" s="84"/>
      <c r="H316" s="84"/>
      <c r="U316" s="274"/>
      <c r="V316" s="85"/>
      <c r="W316" s="275"/>
      <c r="Z316" s="84"/>
      <c r="AA316" s="84"/>
    </row>
    <row r="317" spans="4:27" x14ac:dyDescent="0.3">
      <c r="D317" s="77"/>
      <c r="G317" s="84"/>
      <c r="H317" s="84"/>
      <c r="U317" s="274"/>
      <c r="V317" s="85"/>
      <c r="W317" s="275"/>
      <c r="Z317" s="84"/>
      <c r="AA317" s="84"/>
    </row>
    <row r="318" spans="4:27" x14ac:dyDescent="0.3">
      <c r="D318" s="77"/>
      <c r="G318" s="84"/>
      <c r="H318" s="84"/>
      <c r="U318" s="274"/>
      <c r="V318" s="85"/>
      <c r="W318" s="275"/>
      <c r="Z318" s="84"/>
      <c r="AA318" s="84"/>
    </row>
    <row r="319" spans="4:27" x14ac:dyDescent="0.3">
      <c r="D319" s="77"/>
      <c r="G319" s="84"/>
      <c r="H319" s="84"/>
      <c r="U319" s="274"/>
      <c r="V319" s="85"/>
      <c r="W319" s="275"/>
      <c r="Z319" s="84"/>
      <c r="AA319" s="84"/>
    </row>
    <row r="320" spans="4:27" x14ac:dyDescent="0.3">
      <c r="D320" s="77"/>
      <c r="G320" s="84"/>
      <c r="H320" s="84"/>
      <c r="U320" s="274"/>
      <c r="V320" s="85"/>
      <c r="W320" s="275"/>
      <c r="Z320" s="84"/>
      <c r="AA320" s="84"/>
    </row>
    <row r="321" spans="4:27" x14ac:dyDescent="0.3">
      <c r="D321" s="77"/>
      <c r="G321" s="84"/>
      <c r="H321" s="84"/>
      <c r="U321" s="274"/>
      <c r="V321" s="85"/>
      <c r="W321" s="275"/>
      <c r="Z321" s="84"/>
      <c r="AA321" s="84"/>
    </row>
    <row r="322" spans="4:27" x14ac:dyDescent="0.3">
      <c r="D322" s="77"/>
      <c r="G322" s="84"/>
      <c r="H322" s="84"/>
      <c r="U322" s="274"/>
      <c r="V322" s="85"/>
      <c r="W322" s="275"/>
      <c r="Z322" s="84"/>
      <c r="AA322" s="84"/>
    </row>
    <row r="323" spans="4:27" x14ac:dyDescent="0.3">
      <c r="D323" s="77"/>
      <c r="G323" s="84"/>
      <c r="H323" s="84"/>
      <c r="U323" s="274"/>
      <c r="V323" s="85"/>
      <c r="W323" s="275"/>
      <c r="Z323" s="84"/>
      <c r="AA323" s="84"/>
    </row>
    <row r="324" spans="4:27" x14ac:dyDescent="0.3">
      <c r="D324" s="77"/>
      <c r="G324" s="84"/>
      <c r="H324" s="84"/>
      <c r="U324" s="274"/>
      <c r="V324" s="85"/>
      <c r="W324" s="275"/>
      <c r="Z324" s="84"/>
      <c r="AA324" s="84"/>
    </row>
    <row r="325" spans="4:27" x14ac:dyDescent="0.3">
      <c r="D325" s="77"/>
      <c r="G325" s="84"/>
      <c r="H325" s="84"/>
      <c r="U325" s="274"/>
      <c r="V325" s="85"/>
      <c r="W325" s="275"/>
      <c r="Z325" s="84"/>
      <c r="AA325" s="84"/>
    </row>
    <row r="326" spans="4:27" x14ac:dyDescent="0.3">
      <c r="D326" s="77"/>
      <c r="G326" s="84"/>
      <c r="H326" s="84"/>
      <c r="U326" s="274"/>
      <c r="V326" s="85"/>
      <c r="W326" s="275"/>
      <c r="Z326" s="84"/>
      <c r="AA326" s="84"/>
    </row>
    <row r="327" spans="4:27" x14ac:dyDescent="0.3">
      <c r="D327" s="77"/>
      <c r="G327" s="84"/>
      <c r="H327" s="84"/>
      <c r="U327" s="274"/>
      <c r="V327" s="85"/>
      <c r="W327" s="85"/>
    </row>
    <row r="328" spans="4:27" x14ac:dyDescent="0.3">
      <c r="D328" s="77"/>
      <c r="G328" s="84"/>
      <c r="H328" s="84"/>
      <c r="U328" s="274"/>
      <c r="V328" s="85"/>
      <c r="W328" s="85"/>
    </row>
    <row r="329" spans="4:27" x14ac:dyDescent="0.3">
      <c r="D329" s="77"/>
      <c r="G329" s="84"/>
      <c r="H329" s="84"/>
      <c r="U329" s="274"/>
      <c r="V329" s="85"/>
      <c r="W329" s="85"/>
    </row>
    <row r="330" spans="4:27" x14ac:dyDescent="0.3">
      <c r="D330" s="77"/>
      <c r="G330" s="84"/>
      <c r="H330" s="84"/>
      <c r="U330" s="274"/>
      <c r="V330" s="85"/>
      <c r="W330" s="85"/>
    </row>
    <row r="331" spans="4:27" x14ac:dyDescent="0.3">
      <c r="D331" s="77"/>
      <c r="G331" s="84"/>
      <c r="H331" s="84"/>
      <c r="U331" s="274"/>
      <c r="V331" s="85"/>
      <c r="W331" s="85"/>
    </row>
    <row r="332" spans="4:27" x14ac:dyDescent="0.3">
      <c r="D332" s="77"/>
      <c r="G332" s="84"/>
      <c r="H332" s="84"/>
      <c r="U332" s="274"/>
      <c r="V332" s="85"/>
      <c r="W332" s="85"/>
    </row>
    <row r="333" spans="4:27" x14ac:dyDescent="0.3">
      <c r="D333" s="77"/>
      <c r="G333" s="84"/>
      <c r="H333" s="84"/>
      <c r="U333" s="274"/>
      <c r="V333" s="85"/>
      <c r="W333" s="85"/>
    </row>
    <row r="334" spans="4:27" x14ac:dyDescent="0.3">
      <c r="D334" s="77"/>
      <c r="G334" s="84"/>
      <c r="H334" s="84"/>
      <c r="U334" s="274"/>
      <c r="V334" s="85"/>
      <c r="W334" s="85"/>
    </row>
    <row r="335" spans="4:27" x14ac:dyDescent="0.3">
      <c r="U335" s="274"/>
      <c r="V335" s="85"/>
      <c r="W335" s="85"/>
    </row>
    <row r="336" spans="4:27" x14ac:dyDescent="0.3">
      <c r="U336" s="274"/>
      <c r="V336" s="85"/>
      <c r="W336" s="85"/>
    </row>
    <row r="337" spans="21:23" x14ac:dyDescent="0.3">
      <c r="U337" s="274"/>
      <c r="V337" s="85"/>
      <c r="W337" s="85"/>
    </row>
    <row r="338" spans="21:23" x14ac:dyDescent="0.3">
      <c r="U338" s="274"/>
      <c r="V338" s="85"/>
      <c r="W338" s="85"/>
    </row>
    <row r="339" spans="21:23" x14ac:dyDescent="0.3">
      <c r="U339" s="274"/>
      <c r="V339" s="85"/>
      <c r="W339" s="85"/>
    </row>
    <row r="340" spans="21:23" x14ac:dyDescent="0.3">
      <c r="U340" s="274"/>
      <c r="V340" s="85"/>
      <c r="W340" s="85"/>
    </row>
    <row r="341" spans="21:23" x14ac:dyDescent="0.3">
      <c r="U341" s="274"/>
      <c r="V341" s="85"/>
      <c r="W341" s="85"/>
    </row>
    <row r="342" spans="21:23" x14ac:dyDescent="0.3">
      <c r="U342" s="274"/>
      <c r="V342" s="85"/>
      <c r="W342" s="85"/>
    </row>
    <row r="343" spans="21:23" x14ac:dyDescent="0.3">
      <c r="U343" s="274"/>
      <c r="V343" s="85"/>
      <c r="W343" s="85"/>
    </row>
    <row r="344" spans="21:23" x14ac:dyDescent="0.3">
      <c r="U344" s="274"/>
      <c r="V344" s="85"/>
      <c r="W344" s="85"/>
    </row>
    <row r="345" spans="21:23" x14ac:dyDescent="0.3">
      <c r="U345" s="274"/>
      <c r="V345" s="85"/>
      <c r="W345" s="85"/>
    </row>
    <row r="346" spans="21:23" x14ac:dyDescent="0.3">
      <c r="U346" s="274"/>
      <c r="V346" s="85"/>
      <c r="W346" s="85"/>
    </row>
    <row r="347" spans="21:23" x14ac:dyDescent="0.3">
      <c r="U347" s="274"/>
      <c r="V347" s="85"/>
      <c r="W347" s="85"/>
    </row>
    <row r="348" spans="21:23" x14ac:dyDescent="0.3">
      <c r="U348" s="274"/>
      <c r="V348" s="85"/>
      <c r="W348" s="85"/>
    </row>
    <row r="349" spans="21:23" x14ac:dyDescent="0.3">
      <c r="U349" s="274"/>
      <c r="V349" s="85"/>
      <c r="W349" s="85"/>
    </row>
    <row r="350" spans="21:23" x14ac:dyDescent="0.3">
      <c r="U350" s="274"/>
      <c r="V350" s="85"/>
      <c r="W350" s="85"/>
    </row>
    <row r="351" spans="21:23" x14ac:dyDescent="0.3">
      <c r="U351" s="274"/>
      <c r="V351" s="85"/>
      <c r="W351" s="85"/>
    </row>
    <row r="352" spans="21:23" x14ac:dyDescent="0.3">
      <c r="U352" s="274"/>
      <c r="V352" s="85"/>
      <c r="W352" s="85"/>
    </row>
    <row r="353" spans="21:23" x14ac:dyDescent="0.3">
      <c r="U353" s="274"/>
      <c r="V353" s="85"/>
      <c r="W353" s="85"/>
    </row>
    <row r="354" spans="21:23" x14ac:dyDescent="0.3">
      <c r="U354" s="274"/>
      <c r="V354" s="85"/>
      <c r="W354" s="85"/>
    </row>
    <row r="355" spans="21:23" x14ac:dyDescent="0.3">
      <c r="U355" s="274"/>
      <c r="V355" s="85"/>
      <c r="W355" s="85"/>
    </row>
    <row r="356" spans="21:23" x14ac:dyDescent="0.3">
      <c r="U356" s="274"/>
      <c r="V356" s="85"/>
      <c r="W356" s="85"/>
    </row>
    <row r="357" spans="21:23" x14ac:dyDescent="0.3">
      <c r="U357" s="274"/>
      <c r="V357" s="85"/>
      <c r="W357" s="85"/>
    </row>
    <row r="358" spans="21:23" x14ac:dyDescent="0.3">
      <c r="U358" s="274"/>
      <c r="V358" s="85"/>
      <c r="W358" s="85"/>
    </row>
    <row r="359" spans="21:23" x14ac:dyDescent="0.3">
      <c r="U359" s="274"/>
      <c r="V359" s="85"/>
      <c r="W359" s="85"/>
    </row>
    <row r="360" spans="21:23" x14ac:dyDescent="0.3">
      <c r="U360" s="274"/>
      <c r="V360" s="85"/>
      <c r="W360" s="85"/>
    </row>
    <row r="361" spans="21:23" x14ac:dyDescent="0.3">
      <c r="U361" s="274"/>
      <c r="V361" s="85"/>
      <c r="W361" s="85"/>
    </row>
    <row r="362" spans="21:23" x14ac:dyDescent="0.3">
      <c r="U362" s="274"/>
      <c r="V362" s="85"/>
      <c r="W362" s="85"/>
    </row>
    <row r="363" spans="21:23" x14ac:dyDescent="0.3">
      <c r="U363" s="274"/>
      <c r="V363" s="85"/>
      <c r="W363" s="85"/>
    </row>
    <row r="364" spans="21:23" x14ac:dyDescent="0.3">
      <c r="U364" s="274"/>
      <c r="V364" s="85"/>
      <c r="W364" s="85"/>
    </row>
    <row r="365" spans="21:23" x14ac:dyDescent="0.3">
      <c r="U365" s="274"/>
      <c r="V365" s="85"/>
      <c r="W365" s="85"/>
    </row>
    <row r="366" spans="21:23" x14ac:dyDescent="0.3">
      <c r="U366" s="274"/>
      <c r="V366" s="85"/>
      <c r="W366" s="85"/>
    </row>
    <row r="367" spans="21:23" x14ac:dyDescent="0.3">
      <c r="U367" s="274"/>
      <c r="V367" s="85"/>
      <c r="W367" s="85"/>
    </row>
    <row r="368" spans="21:23" x14ac:dyDescent="0.3">
      <c r="U368" s="274"/>
      <c r="V368" s="85"/>
      <c r="W368" s="85"/>
    </row>
    <row r="369" spans="21:23" x14ac:dyDescent="0.3">
      <c r="U369" s="274"/>
      <c r="V369" s="85"/>
      <c r="W369" s="85"/>
    </row>
    <row r="370" spans="21:23" x14ac:dyDescent="0.3">
      <c r="U370" s="274"/>
      <c r="V370" s="85"/>
      <c r="W370" s="85"/>
    </row>
    <row r="371" spans="21:23" x14ac:dyDescent="0.3">
      <c r="U371" s="274"/>
      <c r="V371" s="85"/>
      <c r="W371" s="85"/>
    </row>
    <row r="372" spans="21:23" x14ac:dyDescent="0.3">
      <c r="U372" s="274"/>
      <c r="V372" s="85"/>
      <c r="W372" s="85"/>
    </row>
    <row r="373" spans="21:23" x14ac:dyDescent="0.3">
      <c r="U373" s="274"/>
      <c r="V373" s="85"/>
      <c r="W373" s="85"/>
    </row>
    <row r="374" spans="21:23" x14ac:dyDescent="0.3">
      <c r="U374" s="274"/>
      <c r="V374" s="85"/>
      <c r="W374" s="85"/>
    </row>
    <row r="375" spans="21:23" x14ac:dyDescent="0.3">
      <c r="U375" s="274"/>
      <c r="V375" s="85"/>
      <c r="W375" s="85"/>
    </row>
    <row r="376" spans="21:23" x14ac:dyDescent="0.3">
      <c r="U376" s="274"/>
      <c r="V376" s="85"/>
      <c r="W376" s="85"/>
    </row>
    <row r="377" spans="21:23" x14ac:dyDescent="0.3">
      <c r="U377" s="274"/>
      <c r="V377" s="85"/>
      <c r="W377" s="85"/>
    </row>
    <row r="378" spans="21:23" x14ac:dyDescent="0.3">
      <c r="U378" s="274"/>
      <c r="V378" s="85"/>
      <c r="W378" s="85"/>
    </row>
    <row r="379" spans="21:23" x14ac:dyDescent="0.3">
      <c r="U379" s="274"/>
      <c r="V379" s="85"/>
      <c r="W379" s="85"/>
    </row>
    <row r="380" spans="21:23" x14ac:dyDescent="0.3">
      <c r="U380" s="274"/>
      <c r="V380" s="85"/>
      <c r="W380" s="85"/>
    </row>
    <row r="381" spans="21:23" x14ac:dyDescent="0.3">
      <c r="U381" s="274"/>
      <c r="V381" s="85"/>
      <c r="W381" s="85"/>
    </row>
    <row r="382" spans="21:23" x14ac:dyDescent="0.3">
      <c r="U382" s="274"/>
      <c r="V382" s="85"/>
      <c r="W382" s="85"/>
    </row>
    <row r="383" spans="21:23" x14ac:dyDescent="0.3">
      <c r="U383" s="274"/>
      <c r="V383" s="85"/>
      <c r="W383" s="85"/>
    </row>
    <row r="384" spans="21:23" x14ac:dyDescent="0.3">
      <c r="U384" s="274"/>
      <c r="V384" s="85"/>
      <c r="W384" s="85"/>
    </row>
    <row r="385" spans="21:23" x14ac:dyDescent="0.3">
      <c r="U385" s="274"/>
      <c r="V385" s="85"/>
      <c r="W385" s="85"/>
    </row>
    <row r="386" spans="21:23" x14ac:dyDescent="0.3">
      <c r="U386" s="274"/>
      <c r="V386" s="85"/>
      <c r="W386" s="85"/>
    </row>
    <row r="387" spans="21:23" x14ac:dyDescent="0.3">
      <c r="U387" s="274"/>
      <c r="V387" s="85"/>
      <c r="W387" s="85"/>
    </row>
    <row r="388" spans="21:23" x14ac:dyDescent="0.3">
      <c r="U388" s="274"/>
      <c r="V388" s="85"/>
      <c r="W388" s="85"/>
    </row>
    <row r="389" spans="21:23" x14ac:dyDescent="0.3">
      <c r="U389" s="274"/>
      <c r="V389" s="85"/>
      <c r="W389" s="85"/>
    </row>
    <row r="390" spans="21:23" x14ac:dyDescent="0.3">
      <c r="U390" s="274"/>
      <c r="V390" s="85"/>
      <c r="W390" s="85"/>
    </row>
    <row r="391" spans="21:23" x14ac:dyDescent="0.3">
      <c r="U391" s="274"/>
      <c r="V391" s="85"/>
      <c r="W391" s="85"/>
    </row>
    <row r="392" spans="21:23" x14ac:dyDescent="0.3">
      <c r="U392" s="274"/>
      <c r="V392" s="85"/>
      <c r="W392" s="85"/>
    </row>
    <row r="393" spans="21:23" x14ac:dyDescent="0.3">
      <c r="U393" s="274"/>
      <c r="V393" s="85"/>
      <c r="W393" s="85"/>
    </row>
    <row r="394" spans="21:23" x14ac:dyDescent="0.3">
      <c r="U394" s="274"/>
      <c r="V394" s="85"/>
      <c r="W394" s="85"/>
    </row>
    <row r="395" spans="21:23" x14ac:dyDescent="0.3">
      <c r="U395" s="274"/>
      <c r="V395" s="85"/>
      <c r="W395" s="85"/>
    </row>
    <row r="396" spans="21:23" x14ac:dyDescent="0.3">
      <c r="U396" s="274"/>
      <c r="V396" s="85"/>
      <c r="W396" s="85"/>
    </row>
    <row r="397" spans="21:23" x14ac:dyDescent="0.3">
      <c r="U397" s="274"/>
      <c r="V397" s="85"/>
      <c r="W397" s="85"/>
    </row>
    <row r="398" spans="21:23" x14ac:dyDescent="0.3">
      <c r="U398" s="274"/>
      <c r="V398" s="85"/>
      <c r="W398" s="85"/>
    </row>
    <row r="399" spans="21:23" x14ac:dyDescent="0.3">
      <c r="U399" s="274"/>
      <c r="V399" s="85"/>
      <c r="W399" s="85"/>
    </row>
    <row r="400" spans="21:23" x14ac:dyDescent="0.3">
      <c r="U400" s="274"/>
      <c r="V400" s="85"/>
      <c r="W400" s="85"/>
    </row>
    <row r="401" spans="21:23" x14ac:dyDescent="0.3">
      <c r="U401" s="274"/>
      <c r="V401" s="85"/>
      <c r="W401" s="85"/>
    </row>
    <row r="402" spans="21:23" x14ac:dyDescent="0.3">
      <c r="U402" s="274"/>
      <c r="V402" s="85"/>
      <c r="W402" s="85"/>
    </row>
    <row r="403" spans="21:23" x14ac:dyDescent="0.3">
      <c r="U403" s="274"/>
      <c r="V403" s="85"/>
      <c r="W403" s="85"/>
    </row>
    <row r="404" spans="21:23" x14ac:dyDescent="0.3">
      <c r="U404" s="274"/>
      <c r="V404" s="85"/>
      <c r="W404" s="85"/>
    </row>
    <row r="405" spans="21:23" x14ac:dyDescent="0.3">
      <c r="U405" s="274"/>
      <c r="V405" s="85"/>
      <c r="W405" s="85"/>
    </row>
    <row r="406" spans="21:23" x14ac:dyDescent="0.3">
      <c r="U406" s="274"/>
      <c r="V406" s="85"/>
      <c r="W406" s="85"/>
    </row>
    <row r="407" spans="21:23" x14ac:dyDescent="0.3">
      <c r="U407" s="274"/>
      <c r="V407" s="85"/>
      <c r="W407" s="85"/>
    </row>
    <row r="408" spans="21:23" x14ac:dyDescent="0.3">
      <c r="U408" s="274"/>
      <c r="V408" s="85"/>
      <c r="W408" s="85"/>
    </row>
    <row r="409" spans="21:23" x14ac:dyDescent="0.3">
      <c r="U409" s="274"/>
      <c r="V409" s="85"/>
      <c r="W409" s="85"/>
    </row>
    <row r="410" spans="21:23" x14ac:dyDescent="0.3">
      <c r="U410" s="274"/>
      <c r="V410" s="85"/>
      <c r="W410" s="85"/>
    </row>
    <row r="411" spans="21:23" x14ac:dyDescent="0.3">
      <c r="U411" s="274"/>
      <c r="V411" s="85"/>
      <c r="W411" s="85"/>
    </row>
    <row r="412" spans="21:23" x14ac:dyDescent="0.3">
      <c r="U412" s="274"/>
      <c r="V412" s="85"/>
      <c r="W412" s="85"/>
    </row>
    <row r="413" spans="21:23" x14ac:dyDescent="0.3">
      <c r="U413" s="274"/>
      <c r="V413" s="85"/>
      <c r="W413" s="85"/>
    </row>
    <row r="414" spans="21:23" x14ac:dyDescent="0.3">
      <c r="U414" s="274"/>
      <c r="V414" s="85"/>
      <c r="W414" s="85"/>
    </row>
    <row r="415" spans="21:23" x14ac:dyDescent="0.3">
      <c r="U415" s="274"/>
      <c r="V415" s="85"/>
      <c r="W415" s="85"/>
    </row>
    <row r="416" spans="21:23" x14ac:dyDescent="0.3">
      <c r="U416" s="274"/>
      <c r="V416" s="85"/>
      <c r="W416" s="85"/>
    </row>
    <row r="417" spans="21:23" x14ac:dyDescent="0.3">
      <c r="U417" s="274"/>
      <c r="V417" s="85"/>
      <c r="W417" s="85"/>
    </row>
    <row r="418" spans="21:23" x14ac:dyDescent="0.3">
      <c r="U418" s="274"/>
      <c r="V418" s="85"/>
      <c r="W418" s="85"/>
    </row>
    <row r="419" spans="21:23" x14ac:dyDescent="0.3">
      <c r="U419" s="274"/>
      <c r="V419" s="85"/>
      <c r="W419" s="85"/>
    </row>
    <row r="420" spans="21:23" x14ac:dyDescent="0.3">
      <c r="U420" s="274"/>
      <c r="V420" s="85"/>
      <c r="W420" s="85"/>
    </row>
    <row r="421" spans="21:23" x14ac:dyDescent="0.3">
      <c r="U421" s="274"/>
      <c r="V421" s="85"/>
      <c r="W421" s="85"/>
    </row>
    <row r="422" spans="21:23" x14ac:dyDescent="0.3">
      <c r="U422" s="274"/>
      <c r="V422" s="85"/>
      <c r="W422" s="85"/>
    </row>
    <row r="423" spans="21:23" x14ac:dyDescent="0.3">
      <c r="U423" s="274"/>
      <c r="V423" s="85"/>
      <c r="W423" s="85"/>
    </row>
    <row r="424" spans="21:23" x14ac:dyDescent="0.3">
      <c r="U424" s="274"/>
      <c r="V424" s="85"/>
      <c r="W424" s="85"/>
    </row>
    <row r="425" spans="21:23" x14ac:dyDescent="0.3">
      <c r="U425" s="274"/>
      <c r="V425" s="85"/>
      <c r="W425" s="85"/>
    </row>
    <row r="426" spans="21:23" x14ac:dyDescent="0.3">
      <c r="U426" s="274"/>
      <c r="V426" s="85"/>
      <c r="W426" s="85"/>
    </row>
    <row r="427" spans="21:23" x14ac:dyDescent="0.3">
      <c r="U427" s="274"/>
      <c r="V427" s="85"/>
      <c r="W427" s="85"/>
    </row>
    <row r="428" spans="21:23" x14ac:dyDescent="0.3">
      <c r="U428" s="274"/>
      <c r="V428" s="85"/>
      <c r="W428" s="85"/>
    </row>
    <row r="429" spans="21:23" x14ac:dyDescent="0.3">
      <c r="U429" s="274"/>
      <c r="V429" s="85"/>
      <c r="W429" s="85"/>
    </row>
    <row r="430" spans="21:23" x14ac:dyDescent="0.3">
      <c r="U430" s="274"/>
      <c r="V430" s="85"/>
      <c r="W430" s="85"/>
    </row>
    <row r="431" spans="21:23" x14ac:dyDescent="0.3">
      <c r="U431" s="274"/>
      <c r="V431" s="85"/>
      <c r="W431" s="85"/>
    </row>
    <row r="432" spans="21:23" x14ac:dyDescent="0.3">
      <c r="U432" s="274"/>
      <c r="V432" s="85"/>
      <c r="W432" s="85"/>
    </row>
    <row r="433" spans="21:23" x14ac:dyDescent="0.3">
      <c r="U433" s="274"/>
      <c r="V433" s="85"/>
      <c r="W433" s="85"/>
    </row>
    <row r="434" spans="21:23" x14ac:dyDescent="0.3">
      <c r="U434" s="274"/>
      <c r="V434" s="85"/>
      <c r="W434" s="85"/>
    </row>
    <row r="435" spans="21:23" x14ac:dyDescent="0.3">
      <c r="U435" s="274"/>
      <c r="V435" s="85"/>
      <c r="W435" s="85"/>
    </row>
    <row r="436" spans="21:23" x14ac:dyDescent="0.3">
      <c r="U436" s="274"/>
      <c r="V436" s="85"/>
      <c r="W436" s="85"/>
    </row>
    <row r="437" spans="21:23" x14ac:dyDescent="0.3">
      <c r="U437" s="274"/>
      <c r="V437" s="85"/>
      <c r="W437" s="85"/>
    </row>
    <row r="438" spans="21:23" x14ac:dyDescent="0.3">
      <c r="U438" s="274"/>
      <c r="V438" s="85"/>
      <c r="W438" s="85"/>
    </row>
    <row r="439" spans="21:23" x14ac:dyDescent="0.3">
      <c r="U439" s="274"/>
      <c r="V439" s="85"/>
      <c r="W439" s="85"/>
    </row>
    <row r="440" spans="21:23" x14ac:dyDescent="0.3">
      <c r="U440" s="274"/>
      <c r="V440" s="85"/>
      <c r="W440" s="85"/>
    </row>
    <row r="441" spans="21:23" x14ac:dyDescent="0.3">
      <c r="U441" s="274"/>
      <c r="V441" s="85"/>
      <c r="W441" s="85"/>
    </row>
    <row r="442" spans="21:23" x14ac:dyDescent="0.3">
      <c r="U442" s="274"/>
      <c r="V442" s="85"/>
      <c r="W442" s="85"/>
    </row>
    <row r="443" spans="21:23" x14ac:dyDescent="0.3">
      <c r="U443" s="274"/>
      <c r="V443" s="85"/>
      <c r="W443" s="85"/>
    </row>
    <row r="444" spans="21:23" x14ac:dyDescent="0.3">
      <c r="U444" s="274"/>
      <c r="V444" s="85"/>
      <c r="W444" s="85"/>
    </row>
    <row r="445" spans="21:23" x14ac:dyDescent="0.3">
      <c r="U445" s="274"/>
      <c r="V445" s="85"/>
      <c r="W445" s="85"/>
    </row>
    <row r="446" spans="21:23" x14ac:dyDescent="0.3">
      <c r="U446" s="274"/>
      <c r="V446" s="85"/>
      <c r="W446" s="85"/>
    </row>
    <row r="447" spans="21:23" x14ac:dyDescent="0.3">
      <c r="U447" s="274"/>
      <c r="V447" s="85"/>
      <c r="W447" s="85"/>
    </row>
    <row r="448" spans="21:23" x14ac:dyDescent="0.3">
      <c r="U448" s="274"/>
      <c r="V448" s="85"/>
      <c r="W448" s="85"/>
    </row>
    <row r="449" spans="21:23" x14ac:dyDescent="0.3">
      <c r="U449" s="274"/>
      <c r="V449" s="85"/>
      <c r="W449" s="85"/>
    </row>
    <row r="450" spans="21:23" x14ac:dyDescent="0.3">
      <c r="U450" s="274"/>
      <c r="V450" s="85"/>
      <c r="W450" s="85"/>
    </row>
    <row r="451" spans="21:23" x14ac:dyDescent="0.3">
      <c r="U451" s="274"/>
      <c r="V451" s="85"/>
      <c r="W451" s="85"/>
    </row>
    <row r="452" spans="21:23" x14ac:dyDescent="0.3">
      <c r="U452" s="274"/>
      <c r="V452" s="85"/>
      <c r="W452" s="85"/>
    </row>
    <row r="453" spans="21:23" x14ac:dyDescent="0.3">
      <c r="U453" s="274"/>
      <c r="V453" s="85"/>
      <c r="W453" s="85"/>
    </row>
    <row r="454" spans="21:23" x14ac:dyDescent="0.3">
      <c r="U454" s="274"/>
      <c r="V454" s="85"/>
      <c r="W454" s="85"/>
    </row>
    <row r="455" spans="21:23" x14ac:dyDescent="0.3">
      <c r="U455" s="274"/>
      <c r="V455" s="85"/>
      <c r="W455" s="85"/>
    </row>
    <row r="456" spans="21:23" x14ac:dyDescent="0.3">
      <c r="U456" s="274"/>
      <c r="V456" s="85"/>
      <c r="W456" s="85"/>
    </row>
    <row r="457" spans="21:23" x14ac:dyDescent="0.3">
      <c r="U457" s="274"/>
      <c r="V457" s="85"/>
      <c r="W457" s="85"/>
    </row>
    <row r="458" spans="21:23" x14ac:dyDescent="0.3">
      <c r="U458" s="274"/>
      <c r="V458" s="85"/>
      <c r="W458" s="85"/>
    </row>
    <row r="459" spans="21:23" x14ac:dyDescent="0.3">
      <c r="U459" s="274"/>
      <c r="V459" s="85"/>
      <c r="W459" s="85"/>
    </row>
    <row r="460" spans="21:23" x14ac:dyDescent="0.3">
      <c r="U460" s="274"/>
      <c r="V460" s="85"/>
      <c r="W460" s="85"/>
    </row>
    <row r="461" spans="21:23" x14ac:dyDescent="0.3">
      <c r="U461" s="274"/>
      <c r="V461" s="85"/>
      <c r="W461" s="85"/>
    </row>
    <row r="462" spans="21:23" x14ac:dyDescent="0.3">
      <c r="U462" s="274"/>
      <c r="V462" s="85"/>
      <c r="W462" s="85"/>
    </row>
    <row r="463" spans="21:23" x14ac:dyDescent="0.3">
      <c r="U463" s="274"/>
      <c r="V463" s="85"/>
      <c r="W463" s="85"/>
    </row>
    <row r="464" spans="21:23" x14ac:dyDescent="0.3">
      <c r="U464" s="274"/>
      <c r="V464" s="85"/>
      <c r="W464" s="85"/>
    </row>
    <row r="465" spans="21:23" x14ac:dyDescent="0.3">
      <c r="U465" s="274"/>
      <c r="V465" s="85"/>
      <c r="W465" s="85"/>
    </row>
    <row r="466" spans="21:23" x14ac:dyDescent="0.3">
      <c r="U466" s="274"/>
      <c r="V466" s="85"/>
      <c r="W466" s="85"/>
    </row>
    <row r="467" spans="21:23" x14ac:dyDescent="0.3">
      <c r="U467" s="274"/>
      <c r="V467" s="85"/>
      <c r="W467" s="85"/>
    </row>
    <row r="468" spans="21:23" x14ac:dyDescent="0.3">
      <c r="U468" s="274"/>
      <c r="V468" s="85"/>
      <c r="W468" s="85"/>
    </row>
    <row r="469" spans="21:23" x14ac:dyDescent="0.3">
      <c r="U469" s="274"/>
      <c r="V469" s="85"/>
      <c r="W469" s="85"/>
    </row>
    <row r="470" spans="21:23" x14ac:dyDescent="0.3">
      <c r="U470" s="274"/>
      <c r="V470" s="85"/>
      <c r="W470" s="85"/>
    </row>
    <row r="471" spans="21:23" x14ac:dyDescent="0.3">
      <c r="U471" s="274"/>
      <c r="V471" s="85"/>
      <c r="W471" s="85"/>
    </row>
    <row r="472" spans="21:23" x14ac:dyDescent="0.3">
      <c r="U472" s="274"/>
      <c r="V472" s="85"/>
      <c r="W472" s="85"/>
    </row>
    <row r="473" spans="21:23" x14ac:dyDescent="0.3">
      <c r="U473" s="274"/>
      <c r="V473" s="85"/>
      <c r="W473" s="85"/>
    </row>
    <row r="474" spans="21:23" x14ac:dyDescent="0.3">
      <c r="U474" s="274"/>
      <c r="V474" s="85"/>
      <c r="W474" s="85"/>
    </row>
    <row r="475" spans="21:23" x14ac:dyDescent="0.3">
      <c r="U475" s="274"/>
      <c r="V475" s="85"/>
      <c r="W475" s="85"/>
    </row>
    <row r="476" spans="21:23" x14ac:dyDescent="0.3">
      <c r="U476" s="274"/>
      <c r="V476" s="85"/>
      <c r="W476" s="85"/>
    </row>
    <row r="477" spans="21:23" x14ac:dyDescent="0.3">
      <c r="U477" s="274"/>
      <c r="V477" s="85"/>
      <c r="W477" s="85"/>
    </row>
    <row r="478" spans="21:23" x14ac:dyDescent="0.3">
      <c r="U478" s="274"/>
      <c r="V478" s="85"/>
      <c r="W478" s="85"/>
    </row>
    <row r="479" spans="21:23" x14ac:dyDescent="0.3">
      <c r="U479" s="274"/>
      <c r="V479" s="85"/>
      <c r="W479" s="85"/>
    </row>
    <row r="480" spans="21:23" x14ac:dyDescent="0.3">
      <c r="U480" s="274"/>
      <c r="V480" s="85"/>
      <c r="W480" s="85"/>
    </row>
    <row r="481" spans="21:23" x14ac:dyDescent="0.3">
      <c r="U481" s="274"/>
      <c r="V481" s="85"/>
      <c r="W481" s="85"/>
    </row>
    <row r="482" spans="21:23" x14ac:dyDescent="0.3">
      <c r="U482" s="274"/>
      <c r="V482" s="85"/>
      <c r="W482" s="85"/>
    </row>
    <row r="483" spans="21:23" x14ac:dyDescent="0.3">
      <c r="U483" s="274"/>
      <c r="V483" s="85"/>
      <c r="W483" s="85"/>
    </row>
    <row r="484" spans="21:23" x14ac:dyDescent="0.3">
      <c r="U484" s="274"/>
      <c r="V484" s="85"/>
      <c r="W484" s="85"/>
    </row>
    <row r="485" spans="21:23" x14ac:dyDescent="0.3">
      <c r="U485" s="274"/>
      <c r="V485" s="85"/>
      <c r="W485" s="85"/>
    </row>
    <row r="486" spans="21:23" x14ac:dyDescent="0.3">
      <c r="U486" s="274"/>
      <c r="V486" s="85"/>
      <c r="W486" s="85"/>
    </row>
    <row r="487" spans="21:23" x14ac:dyDescent="0.3">
      <c r="U487" s="274"/>
      <c r="V487" s="85"/>
      <c r="W487" s="85"/>
    </row>
    <row r="488" spans="21:23" x14ac:dyDescent="0.3">
      <c r="U488" s="274"/>
      <c r="V488" s="85"/>
      <c r="W488" s="85"/>
    </row>
    <row r="489" spans="21:23" x14ac:dyDescent="0.3">
      <c r="U489" s="274"/>
      <c r="V489" s="85"/>
      <c r="W489" s="85"/>
    </row>
    <row r="490" spans="21:23" x14ac:dyDescent="0.3">
      <c r="U490" s="274"/>
      <c r="V490" s="85"/>
      <c r="W490" s="85"/>
    </row>
    <row r="491" spans="21:23" x14ac:dyDescent="0.3">
      <c r="U491" s="274"/>
      <c r="V491" s="85"/>
      <c r="W491" s="85"/>
    </row>
    <row r="492" spans="21:23" x14ac:dyDescent="0.3">
      <c r="U492" s="274"/>
      <c r="V492" s="85"/>
      <c r="W492" s="85"/>
    </row>
    <row r="493" spans="21:23" x14ac:dyDescent="0.3">
      <c r="U493" s="274"/>
      <c r="V493" s="85"/>
      <c r="W493" s="85"/>
    </row>
    <row r="494" spans="21:23" x14ac:dyDescent="0.3">
      <c r="U494" s="274"/>
      <c r="V494" s="85"/>
      <c r="W494" s="85"/>
    </row>
    <row r="495" spans="21:23" x14ac:dyDescent="0.3">
      <c r="U495" s="274"/>
      <c r="V495" s="85"/>
      <c r="W495" s="85"/>
    </row>
    <row r="496" spans="21:23" x14ac:dyDescent="0.3">
      <c r="U496" s="274"/>
      <c r="V496" s="85"/>
      <c r="W496" s="85"/>
    </row>
    <row r="497" spans="21:23" x14ac:dyDescent="0.3">
      <c r="U497" s="274"/>
      <c r="V497" s="85"/>
      <c r="W497" s="85"/>
    </row>
    <row r="498" spans="21:23" x14ac:dyDescent="0.3">
      <c r="U498" s="274"/>
      <c r="V498" s="85"/>
      <c r="W498" s="85"/>
    </row>
    <row r="499" spans="21:23" x14ac:dyDescent="0.3">
      <c r="U499" s="274"/>
      <c r="V499" s="85"/>
      <c r="W499" s="85"/>
    </row>
    <row r="500" spans="21:23" x14ac:dyDescent="0.3">
      <c r="U500" s="274"/>
      <c r="V500" s="85"/>
      <c r="W500" s="85"/>
    </row>
    <row r="501" spans="21:23" x14ac:dyDescent="0.3">
      <c r="U501" s="274"/>
      <c r="V501" s="85"/>
      <c r="W501" s="85"/>
    </row>
    <row r="502" spans="21:23" x14ac:dyDescent="0.3">
      <c r="U502" s="274"/>
      <c r="V502" s="85"/>
      <c r="W502" s="85"/>
    </row>
    <row r="503" spans="21:23" x14ac:dyDescent="0.3">
      <c r="U503" s="274"/>
      <c r="V503" s="85"/>
      <c r="W503" s="85"/>
    </row>
    <row r="504" spans="21:23" x14ac:dyDescent="0.3">
      <c r="U504" s="274"/>
      <c r="V504" s="85"/>
      <c r="W504" s="85"/>
    </row>
    <row r="505" spans="21:23" x14ac:dyDescent="0.3">
      <c r="U505" s="274"/>
      <c r="V505" s="85"/>
      <c r="W505" s="85"/>
    </row>
    <row r="506" spans="21:23" x14ac:dyDescent="0.3">
      <c r="U506" s="274"/>
      <c r="V506" s="85"/>
      <c r="W506" s="85"/>
    </row>
    <row r="507" spans="21:23" x14ac:dyDescent="0.3">
      <c r="U507" s="274"/>
      <c r="V507" s="85"/>
      <c r="W507" s="85"/>
    </row>
    <row r="508" spans="21:23" x14ac:dyDescent="0.3">
      <c r="U508" s="274"/>
      <c r="V508" s="85"/>
      <c r="W508" s="85"/>
    </row>
    <row r="509" spans="21:23" x14ac:dyDescent="0.3">
      <c r="U509" s="274"/>
      <c r="V509" s="85"/>
      <c r="W509" s="85"/>
    </row>
    <row r="510" spans="21:23" x14ac:dyDescent="0.3">
      <c r="U510" s="274"/>
      <c r="V510" s="85"/>
      <c r="W510" s="85"/>
    </row>
    <row r="511" spans="21:23" x14ac:dyDescent="0.3">
      <c r="U511" s="274"/>
      <c r="V511" s="85"/>
      <c r="W511" s="85"/>
    </row>
    <row r="512" spans="21:23" x14ac:dyDescent="0.3">
      <c r="U512" s="274"/>
      <c r="V512" s="85"/>
      <c r="W512" s="85"/>
    </row>
    <row r="513" spans="21:23" x14ac:dyDescent="0.3">
      <c r="U513" s="274"/>
      <c r="V513" s="85"/>
      <c r="W513" s="85"/>
    </row>
    <row r="514" spans="21:23" x14ac:dyDescent="0.3">
      <c r="U514" s="274"/>
      <c r="V514" s="85"/>
      <c r="W514" s="85"/>
    </row>
    <row r="515" spans="21:23" x14ac:dyDescent="0.3">
      <c r="U515" s="274"/>
      <c r="V515" s="85"/>
      <c r="W515" s="85"/>
    </row>
    <row r="516" spans="21:23" x14ac:dyDescent="0.3">
      <c r="U516" s="274"/>
      <c r="V516" s="85"/>
      <c r="W516" s="85"/>
    </row>
    <row r="517" spans="21:23" x14ac:dyDescent="0.3">
      <c r="U517" s="274"/>
      <c r="V517" s="85"/>
      <c r="W517" s="85"/>
    </row>
    <row r="518" spans="21:23" x14ac:dyDescent="0.3">
      <c r="U518" s="274"/>
      <c r="V518" s="85"/>
      <c r="W518" s="85"/>
    </row>
    <row r="519" spans="21:23" x14ac:dyDescent="0.3">
      <c r="U519" s="274"/>
      <c r="V519" s="85"/>
      <c r="W519" s="85"/>
    </row>
    <row r="520" spans="21:23" x14ac:dyDescent="0.3">
      <c r="U520" s="274"/>
      <c r="V520" s="85"/>
      <c r="W520" s="85"/>
    </row>
    <row r="521" spans="21:23" x14ac:dyDescent="0.3">
      <c r="U521" s="274"/>
      <c r="V521" s="85"/>
      <c r="W521" s="85"/>
    </row>
    <row r="522" spans="21:23" x14ac:dyDescent="0.3">
      <c r="U522" s="274"/>
      <c r="V522" s="85"/>
      <c r="W522" s="85"/>
    </row>
    <row r="523" spans="21:23" x14ac:dyDescent="0.3">
      <c r="U523" s="274"/>
      <c r="V523" s="85"/>
      <c r="W523" s="85"/>
    </row>
    <row r="524" spans="21:23" x14ac:dyDescent="0.3">
      <c r="U524" s="274"/>
      <c r="V524" s="85"/>
      <c r="W524" s="85"/>
    </row>
    <row r="525" spans="21:23" x14ac:dyDescent="0.3">
      <c r="U525" s="274"/>
      <c r="V525" s="85"/>
      <c r="W525" s="85"/>
    </row>
    <row r="526" spans="21:23" x14ac:dyDescent="0.3">
      <c r="U526" s="274"/>
      <c r="V526" s="85"/>
      <c r="W526" s="85"/>
    </row>
    <row r="527" spans="21:23" x14ac:dyDescent="0.3">
      <c r="U527" s="274"/>
      <c r="V527" s="85"/>
      <c r="W527" s="85"/>
    </row>
    <row r="528" spans="21:23" x14ac:dyDescent="0.3">
      <c r="U528" s="274"/>
      <c r="V528" s="85"/>
      <c r="W528" s="85"/>
    </row>
    <row r="529" spans="21:23" x14ac:dyDescent="0.3">
      <c r="U529" s="274"/>
      <c r="V529" s="85"/>
      <c r="W529" s="85"/>
    </row>
    <row r="530" spans="21:23" x14ac:dyDescent="0.3">
      <c r="U530" s="274"/>
      <c r="V530" s="85"/>
      <c r="W530" s="85"/>
    </row>
    <row r="531" spans="21:23" x14ac:dyDescent="0.3">
      <c r="U531" s="274"/>
      <c r="V531" s="85"/>
      <c r="W531" s="85"/>
    </row>
    <row r="532" spans="21:23" x14ac:dyDescent="0.3">
      <c r="U532" s="274"/>
      <c r="V532" s="85"/>
      <c r="W532" s="85"/>
    </row>
    <row r="533" spans="21:23" x14ac:dyDescent="0.3">
      <c r="U533" s="274"/>
      <c r="V533" s="85"/>
      <c r="W533" s="85"/>
    </row>
    <row r="534" spans="21:23" x14ac:dyDescent="0.3">
      <c r="U534" s="274"/>
      <c r="V534" s="85"/>
      <c r="W534" s="85"/>
    </row>
    <row r="535" spans="21:23" x14ac:dyDescent="0.3">
      <c r="U535" s="274"/>
      <c r="V535" s="85"/>
      <c r="W535" s="85"/>
    </row>
    <row r="536" spans="21:23" x14ac:dyDescent="0.3">
      <c r="U536" s="274"/>
      <c r="V536" s="85"/>
      <c r="W536" s="85"/>
    </row>
    <row r="537" spans="21:23" x14ac:dyDescent="0.3">
      <c r="U537" s="274"/>
      <c r="V537" s="85"/>
      <c r="W537" s="85"/>
    </row>
    <row r="538" spans="21:23" x14ac:dyDescent="0.3">
      <c r="U538" s="274"/>
      <c r="V538" s="85"/>
      <c r="W538" s="85"/>
    </row>
    <row r="539" spans="21:23" x14ac:dyDescent="0.3">
      <c r="U539" s="274"/>
      <c r="V539" s="85"/>
      <c r="W539" s="85"/>
    </row>
    <row r="540" spans="21:23" x14ac:dyDescent="0.3">
      <c r="U540" s="274"/>
      <c r="V540" s="85"/>
      <c r="W540" s="85"/>
    </row>
    <row r="541" spans="21:23" x14ac:dyDescent="0.3">
      <c r="U541" s="274"/>
      <c r="V541" s="85"/>
      <c r="W541" s="85"/>
    </row>
    <row r="542" spans="21:23" x14ac:dyDescent="0.3">
      <c r="U542" s="274"/>
      <c r="V542" s="85"/>
      <c r="W542" s="85"/>
    </row>
    <row r="543" spans="21:23" x14ac:dyDescent="0.3">
      <c r="U543" s="274"/>
      <c r="V543" s="85"/>
      <c r="W543" s="85"/>
    </row>
    <row r="544" spans="21:23" x14ac:dyDescent="0.3">
      <c r="U544" s="274"/>
      <c r="V544" s="85"/>
      <c r="W544" s="85"/>
    </row>
    <row r="545" spans="21:23" x14ac:dyDescent="0.3">
      <c r="U545" s="274"/>
      <c r="V545" s="85"/>
      <c r="W545" s="85"/>
    </row>
    <row r="546" spans="21:23" x14ac:dyDescent="0.3">
      <c r="U546" s="274"/>
      <c r="V546" s="85"/>
      <c r="W546" s="85"/>
    </row>
    <row r="547" spans="21:23" x14ac:dyDescent="0.3">
      <c r="U547" s="274"/>
      <c r="V547" s="85"/>
      <c r="W547" s="85"/>
    </row>
    <row r="548" spans="21:23" x14ac:dyDescent="0.3">
      <c r="U548" s="274"/>
      <c r="V548" s="85"/>
      <c r="W548" s="85"/>
    </row>
    <row r="549" spans="21:23" x14ac:dyDescent="0.3">
      <c r="U549" s="274"/>
      <c r="V549" s="85"/>
      <c r="W549" s="85"/>
    </row>
    <row r="550" spans="21:23" x14ac:dyDescent="0.3">
      <c r="U550" s="274"/>
      <c r="V550" s="85"/>
      <c r="W550" s="85"/>
    </row>
    <row r="551" spans="21:23" x14ac:dyDescent="0.3">
      <c r="U551" s="274"/>
      <c r="V551" s="85"/>
      <c r="W551" s="85"/>
    </row>
    <row r="552" spans="21:23" x14ac:dyDescent="0.3">
      <c r="U552" s="274"/>
      <c r="V552" s="85"/>
      <c r="W552" s="85"/>
    </row>
    <row r="553" spans="21:23" x14ac:dyDescent="0.3">
      <c r="U553" s="274"/>
      <c r="V553" s="85"/>
      <c r="W553" s="85"/>
    </row>
    <row r="554" spans="21:23" x14ac:dyDescent="0.3">
      <c r="U554" s="274"/>
      <c r="V554" s="85"/>
      <c r="W554" s="85"/>
    </row>
    <row r="555" spans="21:23" x14ac:dyDescent="0.3">
      <c r="U555" s="274"/>
      <c r="V555" s="85"/>
      <c r="W555" s="85"/>
    </row>
    <row r="556" spans="21:23" x14ac:dyDescent="0.3">
      <c r="U556" s="274"/>
      <c r="V556" s="85"/>
      <c r="W556" s="85"/>
    </row>
    <row r="557" spans="21:23" x14ac:dyDescent="0.3">
      <c r="U557" s="274"/>
      <c r="V557" s="85"/>
      <c r="W557" s="85"/>
    </row>
    <row r="558" spans="21:23" x14ac:dyDescent="0.3">
      <c r="U558" s="274"/>
      <c r="V558" s="85"/>
      <c r="W558" s="85"/>
    </row>
    <row r="559" spans="21:23" x14ac:dyDescent="0.3">
      <c r="U559" s="274"/>
      <c r="V559" s="85"/>
      <c r="W559" s="85"/>
    </row>
    <row r="560" spans="21:23" x14ac:dyDescent="0.3">
      <c r="U560" s="274"/>
      <c r="V560" s="85"/>
      <c r="W560" s="85"/>
    </row>
    <row r="561" spans="21:23" x14ac:dyDescent="0.3">
      <c r="U561" s="274"/>
      <c r="V561" s="85"/>
      <c r="W561" s="85"/>
    </row>
    <row r="562" spans="21:23" x14ac:dyDescent="0.3">
      <c r="U562" s="274"/>
      <c r="V562" s="85"/>
      <c r="W562" s="85"/>
    </row>
    <row r="563" spans="21:23" x14ac:dyDescent="0.3">
      <c r="U563" s="274"/>
      <c r="V563" s="85"/>
      <c r="W563" s="85"/>
    </row>
    <row r="564" spans="21:23" x14ac:dyDescent="0.3">
      <c r="U564" s="274"/>
      <c r="V564" s="85"/>
      <c r="W564" s="85"/>
    </row>
    <row r="565" spans="21:23" x14ac:dyDescent="0.3">
      <c r="U565" s="274"/>
      <c r="V565" s="85"/>
      <c r="W565" s="85"/>
    </row>
    <row r="566" spans="21:23" x14ac:dyDescent="0.3">
      <c r="U566" s="274"/>
      <c r="V566" s="85"/>
      <c r="W566" s="85"/>
    </row>
    <row r="567" spans="21:23" x14ac:dyDescent="0.3">
      <c r="U567" s="274"/>
      <c r="V567" s="85"/>
      <c r="W567" s="85"/>
    </row>
    <row r="568" spans="21:23" x14ac:dyDescent="0.3">
      <c r="U568" s="274"/>
      <c r="V568" s="85"/>
      <c r="W568" s="85"/>
    </row>
    <row r="569" spans="21:23" x14ac:dyDescent="0.3">
      <c r="U569" s="274"/>
      <c r="V569" s="85"/>
      <c r="W569" s="85"/>
    </row>
    <row r="570" spans="21:23" x14ac:dyDescent="0.3">
      <c r="U570" s="274"/>
      <c r="V570" s="85"/>
      <c r="W570" s="85"/>
    </row>
    <row r="571" spans="21:23" x14ac:dyDescent="0.3">
      <c r="U571" s="274"/>
      <c r="V571" s="85"/>
      <c r="W571" s="85"/>
    </row>
    <row r="572" spans="21:23" x14ac:dyDescent="0.3">
      <c r="U572" s="274"/>
      <c r="V572" s="85"/>
      <c r="W572" s="85"/>
    </row>
    <row r="573" spans="21:23" x14ac:dyDescent="0.3">
      <c r="U573" s="274"/>
      <c r="V573" s="85"/>
      <c r="W573" s="85"/>
    </row>
    <row r="574" spans="21:23" x14ac:dyDescent="0.3">
      <c r="U574" s="274"/>
      <c r="V574" s="85"/>
      <c r="W574" s="85"/>
    </row>
    <row r="575" spans="21:23" x14ac:dyDescent="0.3">
      <c r="U575" s="274"/>
      <c r="V575" s="85"/>
      <c r="W575" s="85"/>
    </row>
    <row r="576" spans="21:23" x14ac:dyDescent="0.3">
      <c r="U576" s="274"/>
      <c r="V576" s="85"/>
      <c r="W576" s="85"/>
    </row>
    <row r="577" spans="21:23" x14ac:dyDescent="0.3">
      <c r="U577" s="274"/>
      <c r="V577" s="85"/>
      <c r="W577" s="85"/>
    </row>
    <row r="578" spans="21:23" x14ac:dyDescent="0.3">
      <c r="U578" s="274"/>
      <c r="V578" s="85"/>
      <c r="W578" s="85"/>
    </row>
    <row r="579" spans="21:23" x14ac:dyDescent="0.3">
      <c r="U579" s="274"/>
      <c r="V579" s="85"/>
      <c r="W579" s="85"/>
    </row>
    <row r="580" spans="21:23" x14ac:dyDescent="0.3">
      <c r="U580" s="274"/>
      <c r="V580" s="85"/>
      <c r="W580" s="85"/>
    </row>
    <row r="581" spans="21:23" x14ac:dyDescent="0.3">
      <c r="U581" s="274"/>
      <c r="V581" s="85"/>
      <c r="W581" s="85"/>
    </row>
    <row r="582" spans="21:23" x14ac:dyDescent="0.3">
      <c r="U582" s="274"/>
      <c r="V582" s="85"/>
      <c r="W582" s="85"/>
    </row>
    <row r="583" spans="21:23" x14ac:dyDescent="0.3">
      <c r="U583" s="274"/>
      <c r="V583" s="85"/>
      <c r="W583" s="85"/>
    </row>
    <row r="584" spans="21:23" x14ac:dyDescent="0.3">
      <c r="U584" s="274"/>
      <c r="V584" s="85"/>
      <c r="W584" s="85"/>
    </row>
    <row r="585" spans="21:23" x14ac:dyDescent="0.3">
      <c r="U585" s="274"/>
      <c r="V585" s="85"/>
      <c r="W585" s="85"/>
    </row>
    <row r="586" spans="21:23" x14ac:dyDescent="0.3">
      <c r="U586" s="274"/>
      <c r="V586" s="85"/>
      <c r="W586" s="85"/>
    </row>
    <row r="587" spans="21:23" x14ac:dyDescent="0.3">
      <c r="U587" s="274"/>
      <c r="V587" s="85"/>
      <c r="W587" s="85"/>
    </row>
    <row r="588" spans="21:23" x14ac:dyDescent="0.3">
      <c r="U588" s="274"/>
      <c r="V588" s="85"/>
      <c r="W588" s="85"/>
    </row>
    <row r="589" spans="21:23" x14ac:dyDescent="0.3">
      <c r="U589" s="274"/>
      <c r="V589" s="85"/>
      <c r="W589" s="85"/>
    </row>
    <row r="590" spans="21:23" x14ac:dyDescent="0.3">
      <c r="U590" s="274"/>
      <c r="V590" s="85"/>
      <c r="W590" s="85"/>
    </row>
    <row r="591" spans="21:23" x14ac:dyDescent="0.3">
      <c r="U591" s="274"/>
      <c r="V591" s="85"/>
      <c r="W591" s="85"/>
    </row>
    <row r="592" spans="21:23" x14ac:dyDescent="0.3">
      <c r="U592" s="274"/>
      <c r="V592" s="85"/>
      <c r="W592" s="85"/>
    </row>
    <row r="593" spans="21:23" x14ac:dyDescent="0.3">
      <c r="U593" s="274"/>
      <c r="V593" s="85"/>
      <c r="W593" s="85"/>
    </row>
    <row r="594" spans="21:23" x14ac:dyDescent="0.3">
      <c r="U594" s="274"/>
      <c r="V594" s="85"/>
      <c r="W594" s="85"/>
    </row>
    <row r="595" spans="21:23" x14ac:dyDescent="0.3">
      <c r="U595" s="274"/>
      <c r="V595" s="85"/>
      <c r="W595" s="85"/>
    </row>
    <row r="596" spans="21:23" x14ac:dyDescent="0.3">
      <c r="U596" s="274"/>
      <c r="V596" s="85"/>
      <c r="W596" s="85"/>
    </row>
    <row r="597" spans="21:23" x14ac:dyDescent="0.3">
      <c r="U597" s="274"/>
      <c r="V597" s="85"/>
      <c r="W597" s="85"/>
    </row>
    <row r="598" spans="21:23" x14ac:dyDescent="0.3">
      <c r="U598" s="274"/>
      <c r="V598" s="85"/>
      <c r="W598" s="85"/>
    </row>
    <row r="599" spans="21:23" x14ac:dyDescent="0.3">
      <c r="U599" s="274"/>
      <c r="V599" s="85"/>
      <c r="W599" s="85"/>
    </row>
    <row r="600" spans="21:23" x14ac:dyDescent="0.3">
      <c r="U600" s="274"/>
      <c r="V600" s="85"/>
      <c r="W600" s="85"/>
    </row>
    <row r="601" spans="21:23" x14ac:dyDescent="0.3">
      <c r="U601" s="274"/>
      <c r="V601" s="85"/>
      <c r="W601" s="85"/>
    </row>
    <row r="602" spans="21:23" x14ac:dyDescent="0.3">
      <c r="U602" s="274"/>
      <c r="V602" s="85"/>
      <c r="W602" s="85"/>
    </row>
    <row r="603" spans="21:23" x14ac:dyDescent="0.3">
      <c r="U603" s="274"/>
      <c r="V603" s="85"/>
      <c r="W603" s="85"/>
    </row>
    <row r="604" spans="21:23" x14ac:dyDescent="0.3">
      <c r="U604" s="274"/>
      <c r="V604" s="85"/>
      <c r="W604" s="85"/>
    </row>
    <row r="605" spans="21:23" x14ac:dyDescent="0.3">
      <c r="U605" s="274"/>
      <c r="V605" s="85"/>
      <c r="W605" s="85"/>
    </row>
    <row r="606" spans="21:23" x14ac:dyDescent="0.3">
      <c r="U606" s="274"/>
      <c r="V606" s="85"/>
      <c r="W606" s="85"/>
    </row>
    <row r="607" spans="21:23" x14ac:dyDescent="0.3">
      <c r="U607" s="274"/>
      <c r="V607" s="85"/>
      <c r="W607" s="85"/>
    </row>
    <row r="608" spans="21:23" x14ac:dyDescent="0.3">
      <c r="U608" s="274"/>
      <c r="V608" s="85"/>
      <c r="W608" s="85"/>
    </row>
    <row r="609" spans="21:23" x14ac:dyDescent="0.3">
      <c r="U609" s="274"/>
      <c r="V609" s="85"/>
      <c r="W609" s="85"/>
    </row>
    <row r="610" spans="21:23" x14ac:dyDescent="0.3">
      <c r="U610" s="274"/>
      <c r="V610" s="85"/>
      <c r="W610" s="85"/>
    </row>
    <row r="611" spans="21:23" x14ac:dyDescent="0.3">
      <c r="U611" s="274"/>
      <c r="V611" s="85"/>
      <c r="W611" s="85"/>
    </row>
    <row r="612" spans="21:23" x14ac:dyDescent="0.3">
      <c r="U612" s="274"/>
      <c r="V612" s="85"/>
      <c r="W612" s="85"/>
    </row>
    <row r="613" spans="21:23" x14ac:dyDescent="0.3">
      <c r="U613" s="274"/>
      <c r="V613" s="85"/>
      <c r="W613" s="85"/>
    </row>
    <row r="614" spans="21:23" x14ac:dyDescent="0.3">
      <c r="U614" s="274"/>
      <c r="V614" s="85"/>
      <c r="W614" s="85"/>
    </row>
    <row r="615" spans="21:23" x14ac:dyDescent="0.3">
      <c r="U615" s="274"/>
      <c r="V615" s="85"/>
      <c r="W615" s="85"/>
    </row>
    <row r="616" spans="21:23" x14ac:dyDescent="0.3">
      <c r="U616" s="274"/>
      <c r="V616" s="85"/>
      <c r="W616" s="85"/>
    </row>
    <row r="617" spans="21:23" x14ac:dyDescent="0.3">
      <c r="U617" s="274"/>
      <c r="V617" s="85"/>
      <c r="W617" s="85"/>
    </row>
    <row r="618" spans="21:23" x14ac:dyDescent="0.3">
      <c r="U618" s="274"/>
      <c r="V618" s="85"/>
      <c r="W618" s="85"/>
    </row>
    <row r="619" spans="21:23" x14ac:dyDescent="0.3">
      <c r="U619" s="274"/>
      <c r="V619" s="85"/>
      <c r="W619" s="85"/>
    </row>
    <row r="620" spans="21:23" x14ac:dyDescent="0.3">
      <c r="U620" s="274"/>
      <c r="V620" s="85"/>
      <c r="W620" s="85"/>
    </row>
    <row r="621" spans="21:23" x14ac:dyDescent="0.3">
      <c r="U621" s="274"/>
      <c r="V621" s="85"/>
      <c r="W621" s="85"/>
    </row>
    <row r="622" spans="21:23" x14ac:dyDescent="0.3">
      <c r="U622" s="274"/>
      <c r="V622" s="85"/>
      <c r="W622" s="85"/>
    </row>
    <row r="623" spans="21:23" x14ac:dyDescent="0.3">
      <c r="U623" s="274"/>
      <c r="V623" s="85"/>
      <c r="W623" s="85"/>
    </row>
    <row r="624" spans="21:23" x14ac:dyDescent="0.3">
      <c r="U624" s="274"/>
      <c r="V624" s="85"/>
      <c r="W624" s="85"/>
    </row>
    <row r="625" spans="21:23" x14ac:dyDescent="0.3">
      <c r="U625" s="274"/>
      <c r="V625" s="85"/>
      <c r="W625" s="85"/>
    </row>
    <row r="626" spans="21:23" x14ac:dyDescent="0.3">
      <c r="U626" s="274"/>
      <c r="V626" s="85"/>
      <c r="W626" s="85"/>
    </row>
    <row r="627" spans="21:23" x14ac:dyDescent="0.3">
      <c r="U627" s="274"/>
      <c r="V627" s="85"/>
      <c r="W627" s="85"/>
    </row>
    <row r="628" spans="21:23" x14ac:dyDescent="0.3">
      <c r="U628" s="274"/>
      <c r="V628" s="85"/>
      <c r="W628" s="85"/>
    </row>
    <row r="629" spans="21:23" x14ac:dyDescent="0.3">
      <c r="U629" s="274"/>
      <c r="V629" s="85"/>
      <c r="W629" s="85"/>
    </row>
    <row r="630" spans="21:23" x14ac:dyDescent="0.3">
      <c r="U630" s="274"/>
      <c r="V630" s="85"/>
      <c r="W630" s="85"/>
    </row>
    <row r="631" spans="21:23" x14ac:dyDescent="0.3">
      <c r="U631" s="274"/>
      <c r="V631" s="85"/>
      <c r="W631" s="85"/>
    </row>
    <row r="632" spans="21:23" x14ac:dyDescent="0.3">
      <c r="U632" s="274"/>
      <c r="V632" s="85"/>
      <c r="W632" s="85"/>
    </row>
    <row r="633" spans="21:23" x14ac:dyDescent="0.3">
      <c r="U633" s="274"/>
      <c r="V633" s="85"/>
      <c r="W633" s="85"/>
    </row>
    <row r="634" spans="21:23" x14ac:dyDescent="0.3">
      <c r="U634" s="274"/>
      <c r="V634" s="85"/>
      <c r="W634" s="85"/>
    </row>
    <row r="635" spans="21:23" x14ac:dyDescent="0.3">
      <c r="U635" s="274"/>
      <c r="V635" s="85"/>
      <c r="W635" s="85"/>
    </row>
    <row r="636" spans="21:23" x14ac:dyDescent="0.3">
      <c r="U636" s="274"/>
      <c r="V636" s="85"/>
      <c r="W636" s="85"/>
    </row>
    <row r="637" spans="21:23" x14ac:dyDescent="0.3">
      <c r="U637" s="274"/>
      <c r="V637" s="85"/>
      <c r="W637" s="85"/>
    </row>
    <row r="638" spans="21:23" x14ac:dyDescent="0.3">
      <c r="U638" s="274"/>
      <c r="V638" s="85"/>
      <c r="W638" s="85"/>
    </row>
    <row r="639" spans="21:23" x14ac:dyDescent="0.3">
      <c r="U639" s="274"/>
      <c r="V639" s="85"/>
      <c r="W639" s="85"/>
    </row>
    <row r="640" spans="21:23" x14ac:dyDescent="0.3">
      <c r="U640" s="274"/>
      <c r="V640" s="85"/>
      <c r="W640" s="85"/>
    </row>
    <row r="641" spans="21:23" x14ac:dyDescent="0.3">
      <c r="U641" s="274"/>
      <c r="V641" s="85"/>
      <c r="W641" s="85"/>
    </row>
    <row r="642" spans="21:23" x14ac:dyDescent="0.3">
      <c r="U642" s="274"/>
      <c r="V642" s="85"/>
      <c r="W642" s="85"/>
    </row>
    <row r="643" spans="21:23" x14ac:dyDescent="0.3">
      <c r="U643" s="274"/>
      <c r="V643" s="85"/>
      <c r="W643" s="85"/>
    </row>
    <row r="644" spans="21:23" x14ac:dyDescent="0.3">
      <c r="U644" s="274"/>
      <c r="V644" s="85"/>
      <c r="W644" s="85"/>
    </row>
    <row r="645" spans="21:23" x14ac:dyDescent="0.3">
      <c r="U645" s="274"/>
      <c r="V645" s="85"/>
      <c r="W645" s="85"/>
    </row>
    <row r="646" spans="21:23" x14ac:dyDescent="0.3">
      <c r="U646" s="274"/>
      <c r="V646" s="85"/>
      <c r="W646" s="85"/>
    </row>
    <row r="647" spans="21:23" x14ac:dyDescent="0.3">
      <c r="U647" s="274"/>
      <c r="V647" s="85"/>
      <c r="W647" s="85"/>
    </row>
    <row r="648" spans="21:23" x14ac:dyDescent="0.3">
      <c r="U648" s="274"/>
      <c r="V648" s="85"/>
      <c r="W648" s="85"/>
    </row>
    <row r="649" spans="21:23" x14ac:dyDescent="0.3">
      <c r="U649" s="274"/>
      <c r="V649" s="85"/>
      <c r="W649" s="85"/>
    </row>
    <row r="650" spans="21:23" x14ac:dyDescent="0.3">
      <c r="U650" s="274"/>
      <c r="V650" s="85"/>
      <c r="W650" s="85"/>
    </row>
    <row r="651" spans="21:23" x14ac:dyDescent="0.3">
      <c r="U651" s="274"/>
      <c r="V651" s="85"/>
      <c r="W651" s="85"/>
    </row>
    <row r="652" spans="21:23" x14ac:dyDescent="0.3">
      <c r="U652" s="274"/>
      <c r="V652" s="85"/>
      <c r="W652" s="85"/>
    </row>
    <row r="653" spans="21:23" x14ac:dyDescent="0.3">
      <c r="U653" s="274"/>
      <c r="V653" s="85"/>
      <c r="W653" s="85"/>
    </row>
    <row r="654" spans="21:23" x14ac:dyDescent="0.3">
      <c r="U654" s="274"/>
      <c r="V654" s="85"/>
      <c r="W654" s="85"/>
    </row>
    <row r="655" spans="21:23" x14ac:dyDescent="0.3">
      <c r="U655" s="274"/>
      <c r="V655" s="85"/>
      <c r="W655" s="85"/>
    </row>
    <row r="656" spans="21:23" x14ac:dyDescent="0.3">
      <c r="U656" s="274"/>
      <c r="V656" s="85"/>
      <c r="W656" s="85"/>
    </row>
    <row r="657" spans="21:23" x14ac:dyDescent="0.3">
      <c r="U657" s="274"/>
      <c r="V657" s="85"/>
      <c r="W657" s="85"/>
    </row>
    <row r="658" spans="21:23" x14ac:dyDescent="0.3">
      <c r="U658" s="274"/>
      <c r="V658" s="85"/>
      <c r="W658" s="85"/>
    </row>
    <row r="659" spans="21:23" x14ac:dyDescent="0.3">
      <c r="U659" s="274"/>
      <c r="V659" s="85"/>
      <c r="W659" s="85"/>
    </row>
    <row r="660" spans="21:23" x14ac:dyDescent="0.3">
      <c r="U660" s="274"/>
      <c r="V660" s="85"/>
      <c r="W660" s="85"/>
    </row>
    <row r="661" spans="21:23" x14ac:dyDescent="0.3">
      <c r="U661" s="274"/>
      <c r="V661" s="85"/>
      <c r="W661" s="85"/>
    </row>
    <row r="662" spans="21:23" x14ac:dyDescent="0.3">
      <c r="U662" s="274"/>
      <c r="V662" s="85"/>
      <c r="W662" s="85"/>
    </row>
    <row r="663" spans="21:23" x14ac:dyDescent="0.3">
      <c r="U663" s="274"/>
      <c r="V663" s="85"/>
      <c r="W663" s="85"/>
    </row>
    <row r="664" spans="21:23" x14ac:dyDescent="0.3">
      <c r="U664" s="274"/>
      <c r="V664" s="85"/>
      <c r="W664" s="85"/>
    </row>
    <row r="665" spans="21:23" x14ac:dyDescent="0.3">
      <c r="U665" s="274"/>
      <c r="V665" s="85"/>
      <c r="W665" s="85"/>
    </row>
    <row r="666" spans="21:23" x14ac:dyDescent="0.3">
      <c r="U666" s="274"/>
      <c r="V666" s="85"/>
      <c r="W666" s="85"/>
    </row>
    <row r="667" spans="21:23" x14ac:dyDescent="0.3">
      <c r="U667" s="274"/>
      <c r="V667" s="85"/>
      <c r="W667" s="85"/>
    </row>
    <row r="668" spans="21:23" x14ac:dyDescent="0.3">
      <c r="U668" s="274"/>
      <c r="V668" s="85"/>
      <c r="W668" s="85"/>
    </row>
    <row r="669" spans="21:23" x14ac:dyDescent="0.3">
      <c r="U669" s="274"/>
      <c r="V669" s="85"/>
      <c r="W669" s="85"/>
    </row>
    <row r="670" spans="21:23" x14ac:dyDescent="0.3">
      <c r="U670" s="274"/>
      <c r="V670" s="85"/>
      <c r="W670" s="85"/>
    </row>
    <row r="671" spans="21:23" x14ac:dyDescent="0.3">
      <c r="U671" s="274"/>
      <c r="V671" s="85"/>
      <c r="W671" s="85"/>
    </row>
    <row r="672" spans="21:23" x14ac:dyDescent="0.3">
      <c r="U672" s="274"/>
      <c r="V672" s="85"/>
      <c r="W672" s="85"/>
    </row>
    <row r="673" spans="21:23" x14ac:dyDescent="0.3">
      <c r="U673" s="274"/>
      <c r="V673" s="85"/>
      <c r="W673" s="85"/>
    </row>
    <row r="674" spans="21:23" x14ac:dyDescent="0.3">
      <c r="U674" s="274"/>
      <c r="V674" s="85"/>
      <c r="W674" s="85"/>
    </row>
    <row r="675" spans="21:23" x14ac:dyDescent="0.3">
      <c r="U675" s="274"/>
      <c r="V675" s="85"/>
      <c r="W675" s="85"/>
    </row>
    <row r="676" spans="21:23" x14ac:dyDescent="0.3">
      <c r="U676" s="274"/>
      <c r="V676" s="85"/>
      <c r="W676" s="85"/>
    </row>
    <row r="677" spans="21:23" x14ac:dyDescent="0.3">
      <c r="U677" s="274"/>
      <c r="V677" s="85"/>
      <c r="W677" s="85"/>
    </row>
    <row r="678" spans="21:23" x14ac:dyDescent="0.3">
      <c r="U678" s="274"/>
      <c r="V678" s="85"/>
      <c r="W678" s="85"/>
    </row>
    <row r="679" spans="21:23" x14ac:dyDescent="0.3">
      <c r="U679" s="274"/>
      <c r="V679" s="85"/>
      <c r="W679" s="85"/>
    </row>
    <row r="680" spans="21:23" x14ac:dyDescent="0.3">
      <c r="U680" s="274"/>
      <c r="V680" s="85"/>
      <c r="W680" s="85"/>
    </row>
    <row r="681" spans="21:23" x14ac:dyDescent="0.3">
      <c r="U681" s="274"/>
      <c r="V681" s="85"/>
      <c r="W681" s="85"/>
    </row>
    <row r="682" spans="21:23" x14ac:dyDescent="0.3">
      <c r="U682" s="274"/>
      <c r="V682" s="85"/>
      <c r="W682" s="85"/>
    </row>
    <row r="683" spans="21:23" x14ac:dyDescent="0.3">
      <c r="U683" s="274"/>
      <c r="V683" s="85"/>
      <c r="W683" s="85"/>
    </row>
    <row r="684" spans="21:23" x14ac:dyDescent="0.3">
      <c r="U684" s="274"/>
      <c r="V684" s="85"/>
      <c r="W684" s="85"/>
    </row>
    <row r="685" spans="21:23" x14ac:dyDescent="0.3">
      <c r="U685" s="274"/>
      <c r="V685" s="85"/>
      <c r="W685" s="85"/>
    </row>
    <row r="686" spans="21:23" x14ac:dyDescent="0.3">
      <c r="U686" s="274"/>
      <c r="V686" s="85"/>
      <c r="W686" s="85"/>
    </row>
    <row r="687" spans="21:23" x14ac:dyDescent="0.3">
      <c r="U687" s="274"/>
      <c r="V687" s="85"/>
      <c r="W687" s="85"/>
    </row>
    <row r="688" spans="21:23" x14ac:dyDescent="0.3">
      <c r="U688" s="274"/>
      <c r="V688" s="85"/>
      <c r="W688" s="85"/>
    </row>
    <row r="689" spans="21:23" x14ac:dyDescent="0.3">
      <c r="U689" s="274"/>
      <c r="V689" s="85"/>
      <c r="W689" s="85"/>
    </row>
    <row r="690" spans="21:23" x14ac:dyDescent="0.3">
      <c r="U690" s="274"/>
      <c r="V690" s="85"/>
      <c r="W690" s="85"/>
    </row>
    <row r="691" spans="21:23" x14ac:dyDescent="0.3">
      <c r="U691" s="274"/>
      <c r="V691" s="85"/>
      <c r="W691" s="85"/>
    </row>
    <row r="692" spans="21:23" x14ac:dyDescent="0.3">
      <c r="U692" s="274"/>
      <c r="V692" s="85"/>
      <c r="W692" s="85"/>
    </row>
    <row r="693" spans="21:23" x14ac:dyDescent="0.3">
      <c r="U693" s="274"/>
      <c r="V693" s="85"/>
      <c r="W693" s="85"/>
    </row>
    <row r="694" spans="21:23" x14ac:dyDescent="0.3">
      <c r="U694" s="274"/>
      <c r="V694" s="85"/>
      <c r="W694" s="85"/>
    </row>
    <row r="695" spans="21:23" x14ac:dyDescent="0.3">
      <c r="U695" s="274"/>
      <c r="V695" s="85"/>
      <c r="W695" s="85"/>
    </row>
    <row r="696" spans="21:23" x14ac:dyDescent="0.3">
      <c r="U696" s="274"/>
      <c r="V696" s="85"/>
      <c r="W696" s="85"/>
    </row>
    <row r="697" spans="21:23" x14ac:dyDescent="0.3">
      <c r="U697" s="274"/>
      <c r="V697" s="85"/>
      <c r="W697" s="85"/>
    </row>
    <row r="698" spans="21:23" x14ac:dyDescent="0.3">
      <c r="U698" s="274"/>
      <c r="V698" s="85"/>
      <c r="W698" s="85"/>
    </row>
    <row r="699" spans="21:23" x14ac:dyDescent="0.3">
      <c r="U699" s="274"/>
      <c r="V699" s="85"/>
      <c r="W699" s="85"/>
    </row>
    <row r="700" spans="21:23" x14ac:dyDescent="0.3">
      <c r="U700" s="274"/>
      <c r="V700" s="85"/>
      <c r="W700" s="85"/>
    </row>
    <row r="701" spans="21:23" x14ac:dyDescent="0.3">
      <c r="U701" s="274"/>
      <c r="V701" s="85"/>
      <c r="W701" s="85"/>
    </row>
    <row r="702" spans="21:23" x14ac:dyDescent="0.3">
      <c r="U702" s="274"/>
      <c r="V702" s="85"/>
      <c r="W702" s="85"/>
    </row>
    <row r="703" spans="21:23" x14ac:dyDescent="0.3">
      <c r="U703" s="274"/>
      <c r="V703" s="85"/>
      <c r="W703" s="85"/>
    </row>
    <row r="704" spans="21:23" x14ac:dyDescent="0.3">
      <c r="U704" s="274"/>
      <c r="V704" s="85"/>
      <c r="W704" s="85"/>
    </row>
    <row r="705" spans="21:23" x14ac:dyDescent="0.3">
      <c r="U705" s="274"/>
      <c r="V705" s="85"/>
      <c r="W705" s="85"/>
    </row>
    <row r="706" spans="21:23" x14ac:dyDescent="0.3">
      <c r="U706" s="274"/>
      <c r="V706" s="85"/>
      <c r="W706" s="85"/>
    </row>
    <row r="707" spans="21:23" x14ac:dyDescent="0.3">
      <c r="U707" s="274"/>
      <c r="V707" s="85"/>
      <c r="W707" s="85"/>
    </row>
    <row r="708" spans="21:23" x14ac:dyDescent="0.3">
      <c r="U708" s="274"/>
      <c r="V708" s="85"/>
      <c r="W708" s="85"/>
    </row>
    <row r="709" spans="21:23" x14ac:dyDescent="0.3">
      <c r="U709" s="274"/>
      <c r="V709" s="85"/>
      <c r="W709" s="85"/>
    </row>
    <row r="710" spans="21:23" x14ac:dyDescent="0.3">
      <c r="U710" s="274"/>
      <c r="V710" s="85"/>
      <c r="W710" s="85"/>
    </row>
    <row r="711" spans="21:23" x14ac:dyDescent="0.3">
      <c r="U711" s="274"/>
      <c r="V711" s="85"/>
      <c r="W711" s="85"/>
    </row>
    <row r="712" spans="21:23" x14ac:dyDescent="0.3">
      <c r="U712" s="274"/>
      <c r="V712" s="85"/>
      <c r="W712" s="85"/>
    </row>
    <row r="713" spans="21:23" x14ac:dyDescent="0.3">
      <c r="U713" s="274"/>
      <c r="V713" s="85"/>
      <c r="W713" s="85"/>
    </row>
    <row r="714" spans="21:23" x14ac:dyDescent="0.3">
      <c r="U714" s="274"/>
      <c r="V714" s="85"/>
      <c r="W714" s="85"/>
    </row>
    <row r="715" spans="21:23" x14ac:dyDescent="0.3">
      <c r="U715" s="274"/>
      <c r="V715" s="85"/>
      <c r="W715" s="85"/>
    </row>
    <row r="716" spans="21:23" x14ac:dyDescent="0.3">
      <c r="U716" s="274"/>
      <c r="V716" s="85"/>
      <c r="W716" s="85"/>
    </row>
    <row r="717" spans="21:23" x14ac:dyDescent="0.3">
      <c r="U717" s="274"/>
      <c r="V717" s="85"/>
      <c r="W717" s="85"/>
    </row>
    <row r="718" spans="21:23" x14ac:dyDescent="0.3">
      <c r="U718" s="274"/>
      <c r="V718" s="85"/>
      <c r="W718" s="85"/>
    </row>
    <row r="719" spans="21:23" x14ac:dyDescent="0.3">
      <c r="U719" s="274"/>
      <c r="V719" s="85"/>
      <c r="W719" s="85"/>
    </row>
    <row r="720" spans="21:23" x14ac:dyDescent="0.3">
      <c r="U720" s="274"/>
      <c r="V720" s="85"/>
      <c r="W720" s="85"/>
    </row>
    <row r="721" spans="21:23" x14ac:dyDescent="0.3">
      <c r="U721" s="274"/>
      <c r="V721" s="85"/>
      <c r="W721" s="85"/>
    </row>
    <row r="722" spans="21:23" x14ac:dyDescent="0.3">
      <c r="U722" s="274"/>
      <c r="V722" s="85"/>
      <c r="W722" s="85"/>
    </row>
    <row r="723" spans="21:23" x14ac:dyDescent="0.3">
      <c r="U723" s="274"/>
      <c r="V723" s="85"/>
      <c r="W723" s="85"/>
    </row>
    <row r="724" spans="21:23" x14ac:dyDescent="0.3">
      <c r="U724" s="274"/>
      <c r="V724" s="85"/>
      <c r="W724" s="85"/>
    </row>
    <row r="725" spans="21:23" x14ac:dyDescent="0.3">
      <c r="U725" s="274"/>
      <c r="V725" s="85"/>
      <c r="W725" s="85"/>
    </row>
    <row r="726" spans="21:23" x14ac:dyDescent="0.3">
      <c r="U726" s="274"/>
      <c r="V726" s="85"/>
      <c r="W726" s="85"/>
    </row>
    <row r="727" spans="21:23" x14ac:dyDescent="0.3">
      <c r="U727" s="274"/>
      <c r="V727" s="85"/>
      <c r="W727" s="85"/>
    </row>
    <row r="728" spans="21:23" x14ac:dyDescent="0.3">
      <c r="U728" s="274"/>
      <c r="V728" s="85"/>
      <c r="W728" s="85"/>
    </row>
    <row r="729" spans="21:23" x14ac:dyDescent="0.3">
      <c r="U729" s="274"/>
      <c r="V729" s="85"/>
      <c r="W729" s="85"/>
    </row>
    <row r="730" spans="21:23" x14ac:dyDescent="0.3">
      <c r="U730" s="274"/>
      <c r="V730" s="85"/>
      <c r="W730" s="85"/>
    </row>
    <row r="731" spans="21:23" x14ac:dyDescent="0.3">
      <c r="U731" s="274"/>
      <c r="V731" s="85"/>
      <c r="W731" s="85"/>
    </row>
    <row r="732" spans="21:23" x14ac:dyDescent="0.3">
      <c r="U732" s="274"/>
      <c r="V732" s="85"/>
      <c r="W732" s="85"/>
    </row>
    <row r="733" spans="21:23" x14ac:dyDescent="0.3">
      <c r="U733" s="274"/>
      <c r="V733" s="85"/>
      <c r="W733" s="85"/>
    </row>
    <row r="734" spans="21:23" x14ac:dyDescent="0.3">
      <c r="U734" s="274"/>
      <c r="V734" s="85"/>
      <c r="W734" s="85"/>
    </row>
    <row r="735" spans="21:23" x14ac:dyDescent="0.3">
      <c r="U735" s="274"/>
      <c r="V735" s="85"/>
      <c r="W735" s="85"/>
    </row>
    <row r="736" spans="21:23" x14ac:dyDescent="0.3">
      <c r="U736" s="274"/>
      <c r="V736" s="85"/>
      <c r="W736" s="85"/>
    </row>
    <row r="737" spans="21:23" x14ac:dyDescent="0.3">
      <c r="U737" s="274"/>
      <c r="V737" s="85"/>
      <c r="W737" s="85"/>
    </row>
    <row r="738" spans="21:23" x14ac:dyDescent="0.3">
      <c r="U738" s="274"/>
      <c r="V738" s="85"/>
      <c r="W738" s="85"/>
    </row>
    <row r="739" spans="21:23" x14ac:dyDescent="0.3">
      <c r="U739" s="274"/>
      <c r="V739" s="85"/>
      <c r="W739" s="85"/>
    </row>
    <row r="740" spans="21:23" x14ac:dyDescent="0.3">
      <c r="U740" s="274"/>
      <c r="V740" s="85"/>
      <c r="W740" s="85"/>
    </row>
    <row r="741" spans="21:23" x14ac:dyDescent="0.3">
      <c r="U741" s="274"/>
      <c r="V741" s="85"/>
      <c r="W741" s="85"/>
    </row>
    <row r="742" spans="21:23" x14ac:dyDescent="0.3">
      <c r="U742" s="274"/>
      <c r="V742" s="85"/>
      <c r="W742" s="85"/>
    </row>
    <row r="743" spans="21:23" x14ac:dyDescent="0.3">
      <c r="U743" s="274"/>
      <c r="V743" s="85"/>
      <c r="W743" s="85"/>
    </row>
    <row r="744" spans="21:23" x14ac:dyDescent="0.3">
      <c r="U744" s="274"/>
      <c r="V744" s="85"/>
      <c r="W744" s="85"/>
    </row>
    <row r="745" spans="21:23" x14ac:dyDescent="0.3">
      <c r="U745" s="274"/>
      <c r="V745" s="85"/>
      <c r="W745" s="85"/>
    </row>
    <row r="746" spans="21:23" x14ac:dyDescent="0.3">
      <c r="U746" s="274"/>
      <c r="V746" s="85"/>
      <c r="W746" s="85"/>
    </row>
    <row r="747" spans="21:23" x14ac:dyDescent="0.3">
      <c r="U747" s="274"/>
      <c r="V747" s="85"/>
      <c r="W747" s="85"/>
    </row>
    <row r="748" spans="21:23" x14ac:dyDescent="0.3">
      <c r="U748" s="274"/>
      <c r="V748" s="85"/>
      <c r="W748" s="85"/>
    </row>
    <row r="749" spans="21:23" x14ac:dyDescent="0.3">
      <c r="U749" s="274"/>
      <c r="V749" s="85"/>
      <c r="W749" s="85"/>
    </row>
    <row r="750" spans="21:23" x14ac:dyDescent="0.3">
      <c r="U750" s="274"/>
      <c r="V750" s="85"/>
      <c r="W750" s="85"/>
    </row>
    <row r="751" spans="21:23" x14ac:dyDescent="0.3">
      <c r="U751" s="274"/>
      <c r="V751" s="85"/>
      <c r="W751" s="85"/>
    </row>
    <row r="752" spans="21:23" x14ac:dyDescent="0.3">
      <c r="U752" s="274"/>
      <c r="V752" s="85"/>
      <c r="W752" s="85"/>
    </row>
    <row r="753" spans="21:23" x14ac:dyDescent="0.3">
      <c r="U753" s="274"/>
      <c r="V753" s="85"/>
      <c r="W753" s="85"/>
    </row>
    <row r="754" spans="21:23" x14ac:dyDescent="0.3">
      <c r="U754" s="274"/>
      <c r="V754" s="85"/>
      <c r="W754" s="85"/>
    </row>
    <row r="755" spans="21:23" x14ac:dyDescent="0.3">
      <c r="U755" s="274"/>
      <c r="V755" s="85"/>
      <c r="W755" s="85"/>
    </row>
    <row r="756" spans="21:23" x14ac:dyDescent="0.3">
      <c r="U756" s="274"/>
      <c r="V756" s="85"/>
      <c r="W756" s="85"/>
    </row>
    <row r="757" spans="21:23" x14ac:dyDescent="0.3">
      <c r="U757" s="274"/>
      <c r="V757" s="85"/>
      <c r="W757" s="85"/>
    </row>
    <row r="758" spans="21:23" x14ac:dyDescent="0.3">
      <c r="U758" s="274"/>
      <c r="V758" s="85"/>
      <c r="W758" s="85"/>
    </row>
    <row r="759" spans="21:23" x14ac:dyDescent="0.3">
      <c r="U759" s="274"/>
      <c r="V759" s="85"/>
      <c r="W759" s="85"/>
    </row>
    <row r="760" spans="21:23" x14ac:dyDescent="0.3">
      <c r="U760" s="274"/>
      <c r="V760" s="85"/>
      <c r="W760" s="85"/>
    </row>
    <row r="761" spans="21:23" x14ac:dyDescent="0.3">
      <c r="U761" s="274"/>
      <c r="V761" s="85"/>
      <c r="W761" s="85"/>
    </row>
    <row r="762" spans="21:23" x14ac:dyDescent="0.3">
      <c r="U762" s="274"/>
      <c r="V762" s="85"/>
      <c r="W762" s="85"/>
    </row>
    <row r="763" spans="21:23" x14ac:dyDescent="0.3">
      <c r="U763" s="274"/>
      <c r="V763" s="85"/>
      <c r="W763" s="85"/>
    </row>
    <row r="764" spans="21:23" x14ac:dyDescent="0.3">
      <c r="U764" s="274"/>
      <c r="V764" s="85"/>
      <c r="W764" s="85"/>
    </row>
    <row r="765" spans="21:23" x14ac:dyDescent="0.3">
      <c r="U765" s="274"/>
      <c r="V765" s="85"/>
      <c r="W765" s="85"/>
    </row>
    <row r="766" spans="21:23" x14ac:dyDescent="0.3">
      <c r="U766" s="274"/>
      <c r="V766" s="85"/>
      <c r="W766" s="85"/>
    </row>
    <row r="767" spans="21:23" x14ac:dyDescent="0.3">
      <c r="U767" s="274"/>
      <c r="V767" s="85"/>
      <c r="W767" s="85"/>
    </row>
    <row r="768" spans="21:23" x14ac:dyDescent="0.3">
      <c r="U768" s="274"/>
      <c r="V768" s="85"/>
      <c r="W768" s="85"/>
    </row>
    <row r="769" spans="21:23" x14ac:dyDescent="0.3">
      <c r="U769" s="274"/>
      <c r="V769" s="85"/>
      <c r="W769" s="85"/>
    </row>
    <row r="770" spans="21:23" x14ac:dyDescent="0.3">
      <c r="U770" s="274"/>
      <c r="V770" s="85"/>
      <c r="W770" s="85"/>
    </row>
    <row r="771" spans="21:23" x14ac:dyDescent="0.3">
      <c r="U771" s="274"/>
      <c r="V771" s="85"/>
      <c r="W771" s="85"/>
    </row>
    <row r="772" spans="21:23" x14ac:dyDescent="0.3">
      <c r="U772" s="274"/>
      <c r="V772" s="85"/>
      <c r="W772" s="85"/>
    </row>
    <row r="773" spans="21:23" x14ac:dyDescent="0.3">
      <c r="U773" s="274"/>
      <c r="V773" s="85"/>
      <c r="W773" s="85"/>
    </row>
    <row r="774" spans="21:23" x14ac:dyDescent="0.3">
      <c r="U774" s="274"/>
      <c r="V774" s="85"/>
      <c r="W774" s="85"/>
    </row>
    <row r="775" spans="21:23" x14ac:dyDescent="0.3">
      <c r="U775" s="274"/>
      <c r="V775" s="85"/>
      <c r="W775" s="85"/>
    </row>
    <row r="776" spans="21:23" x14ac:dyDescent="0.3">
      <c r="U776" s="274"/>
      <c r="V776" s="85"/>
      <c r="W776" s="85"/>
    </row>
    <row r="777" spans="21:23" x14ac:dyDescent="0.3">
      <c r="U777" s="274"/>
      <c r="V777" s="85"/>
      <c r="W777" s="85"/>
    </row>
    <row r="778" spans="21:23" x14ac:dyDescent="0.3">
      <c r="U778" s="274"/>
      <c r="V778" s="85"/>
      <c r="W778" s="85"/>
    </row>
    <row r="779" spans="21:23" x14ac:dyDescent="0.3">
      <c r="U779" s="274"/>
      <c r="V779" s="85"/>
      <c r="W779" s="85"/>
    </row>
    <row r="780" spans="21:23" x14ac:dyDescent="0.3">
      <c r="U780" s="274"/>
      <c r="V780" s="85"/>
      <c r="W780" s="85"/>
    </row>
    <row r="781" spans="21:23" x14ac:dyDescent="0.3">
      <c r="U781" s="274"/>
      <c r="V781" s="85"/>
      <c r="W781" s="85"/>
    </row>
    <row r="782" spans="21:23" x14ac:dyDescent="0.3">
      <c r="U782" s="274"/>
      <c r="V782" s="85"/>
      <c r="W782" s="85"/>
    </row>
    <row r="783" spans="21:23" x14ac:dyDescent="0.3">
      <c r="U783" s="274"/>
      <c r="V783" s="85"/>
      <c r="W783" s="85"/>
    </row>
    <row r="784" spans="21:23" x14ac:dyDescent="0.3">
      <c r="U784" s="274"/>
      <c r="V784" s="85"/>
      <c r="W784" s="85"/>
    </row>
    <row r="785" spans="21:23" x14ac:dyDescent="0.3">
      <c r="U785" s="274"/>
      <c r="V785" s="85"/>
      <c r="W785" s="85"/>
    </row>
    <row r="786" spans="21:23" x14ac:dyDescent="0.3">
      <c r="U786" s="274"/>
      <c r="V786" s="85"/>
      <c r="W786" s="85"/>
    </row>
    <row r="787" spans="21:23" x14ac:dyDescent="0.3">
      <c r="U787" s="274"/>
      <c r="V787" s="85"/>
      <c r="W787" s="85"/>
    </row>
    <row r="788" spans="21:23" x14ac:dyDescent="0.3">
      <c r="U788" s="274"/>
      <c r="V788" s="85"/>
      <c r="W788" s="85"/>
    </row>
    <row r="789" spans="21:23" x14ac:dyDescent="0.3">
      <c r="U789" s="274"/>
      <c r="V789" s="85"/>
      <c r="W789" s="85"/>
    </row>
    <row r="790" spans="21:23" x14ac:dyDescent="0.3">
      <c r="U790" s="274"/>
      <c r="V790" s="85"/>
      <c r="W790" s="85"/>
    </row>
    <row r="791" spans="21:23" x14ac:dyDescent="0.3">
      <c r="U791" s="274"/>
      <c r="V791" s="85"/>
      <c r="W791" s="85"/>
    </row>
    <row r="792" spans="21:23" x14ac:dyDescent="0.3">
      <c r="U792" s="274"/>
      <c r="V792" s="85"/>
      <c r="W792" s="85"/>
    </row>
    <row r="793" spans="21:23" x14ac:dyDescent="0.3">
      <c r="U793" s="274"/>
      <c r="V793" s="85"/>
      <c r="W793" s="85"/>
    </row>
    <row r="794" spans="21:23" x14ac:dyDescent="0.3">
      <c r="U794" s="274"/>
      <c r="V794" s="85"/>
      <c r="W794" s="85"/>
    </row>
    <row r="795" spans="21:23" x14ac:dyDescent="0.3">
      <c r="U795" s="274"/>
      <c r="V795" s="85"/>
      <c r="W795" s="85"/>
    </row>
    <row r="796" spans="21:23" x14ac:dyDescent="0.3">
      <c r="U796" s="274"/>
      <c r="V796" s="85"/>
      <c r="W796" s="85"/>
    </row>
    <row r="797" spans="21:23" x14ac:dyDescent="0.3">
      <c r="U797" s="274"/>
      <c r="V797" s="85"/>
      <c r="W797" s="85"/>
    </row>
    <row r="798" spans="21:23" x14ac:dyDescent="0.3">
      <c r="U798" s="274"/>
      <c r="V798" s="85"/>
      <c r="W798" s="85"/>
    </row>
    <row r="799" spans="21:23" x14ac:dyDescent="0.3">
      <c r="U799" s="274"/>
      <c r="V799" s="85"/>
      <c r="W799" s="85"/>
    </row>
    <row r="800" spans="21:23" x14ac:dyDescent="0.3">
      <c r="U800" s="274"/>
      <c r="V800" s="85"/>
      <c r="W800" s="85"/>
    </row>
    <row r="801" spans="21:23" x14ac:dyDescent="0.3">
      <c r="U801" s="274"/>
      <c r="V801" s="85"/>
      <c r="W801" s="85"/>
    </row>
    <row r="802" spans="21:23" x14ac:dyDescent="0.3">
      <c r="U802" s="274"/>
      <c r="V802" s="85"/>
      <c r="W802" s="85"/>
    </row>
    <row r="803" spans="21:23" x14ac:dyDescent="0.3">
      <c r="U803" s="274"/>
      <c r="V803" s="85"/>
      <c r="W803" s="85"/>
    </row>
    <row r="804" spans="21:23" x14ac:dyDescent="0.3">
      <c r="U804" s="274"/>
      <c r="V804" s="85"/>
      <c r="W804" s="85"/>
    </row>
    <row r="805" spans="21:23" x14ac:dyDescent="0.3">
      <c r="U805" s="274"/>
      <c r="V805" s="85"/>
      <c r="W805" s="85"/>
    </row>
    <row r="806" spans="21:23" x14ac:dyDescent="0.3">
      <c r="U806" s="274"/>
      <c r="V806" s="85"/>
      <c r="W806" s="85"/>
    </row>
    <row r="807" spans="21:23" x14ac:dyDescent="0.3">
      <c r="U807" s="274"/>
      <c r="V807" s="85"/>
      <c r="W807" s="85"/>
    </row>
    <row r="808" spans="21:23" x14ac:dyDescent="0.3">
      <c r="U808" s="274"/>
      <c r="V808" s="85"/>
      <c r="W808" s="85"/>
    </row>
    <row r="809" spans="21:23" x14ac:dyDescent="0.3">
      <c r="U809" s="274"/>
      <c r="V809" s="85"/>
      <c r="W809" s="85"/>
    </row>
    <row r="810" spans="21:23" x14ac:dyDescent="0.3">
      <c r="U810" s="274"/>
      <c r="V810" s="85"/>
      <c r="W810" s="85"/>
    </row>
    <row r="811" spans="21:23" x14ac:dyDescent="0.3">
      <c r="U811" s="274"/>
      <c r="V811" s="85"/>
      <c r="W811" s="85"/>
    </row>
    <row r="812" spans="21:23" x14ac:dyDescent="0.3">
      <c r="U812" s="274"/>
      <c r="V812" s="85"/>
      <c r="W812" s="85"/>
    </row>
    <row r="813" spans="21:23" x14ac:dyDescent="0.3">
      <c r="U813" s="274"/>
      <c r="V813" s="85"/>
      <c r="W813" s="85"/>
    </row>
    <row r="814" spans="21:23" x14ac:dyDescent="0.3">
      <c r="U814" s="274"/>
      <c r="V814" s="85"/>
      <c r="W814" s="85"/>
    </row>
    <row r="815" spans="21:23" x14ac:dyDescent="0.3">
      <c r="U815" s="274"/>
      <c r="V815" s="85"/>
      <c r="W815" s="85"/>
    </row>
    <row r="816" spans="21:23" x14ac:dyDescent="0.3">
      <c r="U816" s="274"/>
      <c r="V816" s="85"/>
      <c r="W816" s="85"/>
    </row>
    <row r="817" spans="21:23" x14ac:dyDescent="0.3">
      <c r="U817" s="274"/>
      <c r="V817" s="85"/>
      <c r="W817" s="85"/>
    </row>
    <row r="818" spans="21:23" x14ac:dyDescent="0.3">
      <c r="U818" s="274"/>
      <c r="V818" s="85"/>
      <c r="W818" s="85"/>
    </row>
    <row r="819" spans="21:23" x14ac:dyDescent="0.3">
      <c r="U819" s="274"/>
      <c r="V819" s="85"/>
      <c r="W819" s="85"/>
    </row>
    <row r="820" spans="21:23" x14ac:dyDescent="0.3">
      <c r="U820" s="274"/>
      <c r="V820" s="85"/>
      <c r="W820" s="85"/>
    </row>
    <row r="821" spans="21:23" x14ac:dyDescent="0.3">
      <c r="U821" s="274"/>
      <c r="V821" s="85"/>
      <c r="W821" s="85"/>
    </row>
    <row r="822" spans="21:23" x14ac:dyDescent="0.3">
      <c r="U822" s="274"/>
      <c r="V822" s="85"/>
      <c r="W822" s="85"/>
    </row>
    <row r="823" spans="21:23" x14ac:dyDescent="0.3">
      <c r="U823" s="274"/>
      <c r="V823" s="85"/>
      <c r="W823" s="85"/>
    </row>
    <row r="824" spans="21:23" x14ac:dyDescent="0.3">
      <c r="U824" s="274"/>
      <c r="V824" s="85"/>
      <c r="W824" s="85"/>
    </row>
    <row r="825" spans="21:23" x14ac:dyDescent="0.3">
      <c r="U825" s="274"/>
      <c r="V825" s="85"/>
      <c r="W825" s="85"/>
    </row>
    <row r="826" spans="21:23" x14ac:dyDescent="0.3">
      <c r="U826" s="274"/>
      <c r="V826" s="85"/>
      <c r="W826" s="85"/>
    </row>
    <row r="827" spans="21:23" x14ac:dyDescent="0.3">
      <c r="U827" s="274"/>
      <c r="V827" s="85"/>
      <c r="W827" s="85"/>
    </row>
    <row r="828" spans="21:23" x14ac:dyDescent="0.3">
      <c r="U828" s="274"/>
      <c r="V828" s="85"/>
      <c r="W828" s="85"/>
    </row>
    <row r="829" spans="21:23" x14ac:dyDescent="0.3">
      <c r="U829" s="274"/>
      <c r="V829" s="85"/>
      <c r="W829" s="85"/>
    </row>
    <row r="830" spans="21:23" x14ac:dyDescent="0.3">
      <c r="U830" s="274"/>
      <c r="V830" s="85"/>
      <c r="W830" s="85"/>
    </row>
    <row r="831" spans="21:23" x14ac:dyDescent="0.3">
      <c r="U831" s="274"/>
      <c r="V831" s="85"/>
      <c r="W831" s="85"/>
    </row>
    <row r="832" spans="21:23" x14ac:dyDescent="0.3">
      <c r="U832" s="274"/>
      <c r="V832" s="85"/>
      <c r="W832" s="85"/>
    </row>
    <row r="833" spans="21:23" x14ac:dyDescent="0.3">
      <c r="U833" s="274"/>
      <c r="V833" s="85"/>
      <c r="W833" s="85"/>
    </row>
    <row r="834" spans="21:23" x14ac:dyDescent="0.3">
      <c r="U834" s="274"/>
      <c r="V834" s="85"/>
      <c r="W834" s="85"/>
    </row>
    <row r="835" spans="21:23" x14ac:dyDescent="0.3">
      <c r="U835" s="274"/>
      <c r="V835" s="85"/>
      <c r="W835" s="85"/>
    </row>
    <row r="836" spans="21:23" x14ac:dyDescent="0.3">
      <c r="U836" s="274"/>
      <c r="V836" s="85"/>
      <c r="W836" s="85"/>
    </row>
    <row r="837" spans="21:23" x14ac:dyDescent="0.3">
      <c r="U837" s="274"/>
      <c r="V837" s="85"/>
      <c r="W837" s="85"/>
    </row>
    <row r="838" spans="21:23" x14ac:dyDescent="0.3">
      <c r="U838" s="274"/>
      <c r="V838" s="85"/>
      <c r="W838" s="85"/>
    </row>
    <row r="839" spans="21:23" x14ac:dyDescent="0.3">
      <c r="U839" s="274"/>
      <c r="V839" s="85"/>
      <c r="W839" s="85"/>
    </row>
    <row r="840" spans="21:23" x14ac:dyDescent="0.3">
      <c r="U840" s="274"/>
      <c r="V840" s="85"/>
      <c r="W840" s="85"/>
    </row>
    <row r="841" spans="21:23" x14ac:dyDescent="0.3">
      <c r="U841" s="274"/>
      <c r="V841" s="85"/>
      <c r="W841" s="85"/>
    </row>
    <row r="842" spans="21:23" x14ac:dyDescent="0.3">
      <c r="U842" s="274"/>
      <c r="V842" s="85"/>
      <c r="W842" s="85"/>
    </row>
    <row r="843" spans="21:23" x14ac:dyDescent="0.3">
      <c r="U843" s="274"/>
      <c r="V843" s="85"/>
      <c r="W843" s="85"/>
    </row>
    <row r="844" spans="21:23" x14ac:dyDescent="0.3">
      <c r="U844" s="274"/>
      <c r="V844" s="85"/>
      <c r="W844" s="85"/>
    </row>
    <row r="845" spans="21:23" x14ac:dyDescent="0.3">
      <c r="U845" s="274"/>
      <c r="V845" s="85"/>
      <c r="W845" s="85"/>
    </row>
    <row r="846" spans="21:23" x14ac:dyDescent="0.3">
      <c r="U846" s="274"/>
      <c r="V846" s="85"/>
      <c r="W846" s="85"/>
    </row>
    <row r="847" spans="21:23" x14ac:dyDescent="0.3">
      <c r="U847" s="274"/>
      <c r="V847" s="85"/>
      <c r="W847" s="85"/>
    </row>
    <row r="848" spans="21:23" x14ac:dyDescent="0.3">
      <c r="U848" s="274"/>
      <c r="V848" s="85"/>
      <c r="W848" s="85"/>
    </row>
    <row r="849" spans="21:23" x14ac:dyDescent="0.3">
      <c r="U849" s="274"/>
      <c r="V849" s="85"/>
      <c r="W849" s="85"/>
    </row>
    <row r="850" spans="21:23" x14ac:dyDescent="0.3">
      <c r="U850" s="274"/>
      <c r="V850" s="85"/>
      <c r="W850" s="85"/>
    </row>
    <row r="851" spans="21:23" x14ac:dyDescent="0.3">
      <c r="U851" s="274"/>
      <c r="V851" s="85"/>
      <c r="W851" s="85"/>
    </row>
    <row r="852" spans="21:23" x14ac:dyDescent="0.3">
      <c r="U852" s="274"/>
      <c r="V852" s="85"/>
      <c r="W852" s="85"/>
    </row>
    <row r="853" spans="21:23" x14ac:dyDescent="0.3">
      <c r="U853" s="274"/>
      <c r="V853" s="85"/>
      <c r="W853" s="85"/>
    </row>
    <row r="854" spans="21:23" x14ac:dyDescent="0.3">
      <c r="U854" s="274"/>
      <c r="V854" s="85"/>
      <c r="W854" s="85"/>
    </row>
    <row r="855" spans="21:23" x14ac:dyDescent="0.3">
      <c r="U855" s="274"/>
      <c r="V855" s="85"/>
      <c r="W855" s="85"/>
    </row>
    <row r="856" spans="21:23" x14ac:dyDescent="0.3">
      <c r="U856" s="274"/>
      <c r="V856" s="85"/>
      <c r="W856" s="85"/>
    </row>
    <row r="857" spans="21:23" x14ac:dyDescent="0.3">
      <c r="U857" s="274"/>
      <c r="V857" s="85"/>
      <c r="W857" s="85"/>
    </row>
    <row r="858" spans="21:23" x14ac:dyDescent="0.3">
      <c r="U858" s="274"/>
      <c r="V858" s="85"/>
      <c r="W858" s="85"/>
    </row>
    <row r="859" spans="21:23" x14ac:dyDescent="0.3">
      <c r="U859" s="274"/>
      <c r="V859" s="85"/>
      <c r="W859" s="85"/>
    </row>
    <row r="860" spans="21:23" x14ac:dyDescent="0.3">
      <c r="U860" s="274"/>
      <c r="V860" s="85"/>
      <c r="W860" s="85"/>
    </row>
    <row r="861" spans="21:23" x14ac:dyDescent="0.3">
      <c r="U861" s="274"/>
      <c r="V861" s="85"/>
      <c r="W861" s="85"/>
    </row>
    <row r="862" spans="21:23" x14ac:dyDescent="0.3">
      <c r="U862" s="274"/>
      <c r="V862" s="85"/>
      <c r="W862" s="85"/>
    </row>
    <row r="863" spans="21:23" x14ac:dyDescent="0.3">
      <c r="U863" s="274"/>
      <c r="V863" s="85"/>
      <c r="W863" s="85"/>
    </row>
    <row r="864" spans="21:23" x14ac:dyDescent="0.3">
      <c r="U864" s="274"/>
      <c r="V864" s="85"/>
      <c r="W864" s="85"/>
    </row>
    <row r="865" spans="21:23" x14ac:dyDescent="0.3">
      <c r="U865" s="274"/>
      <c r="V865" s="85"/>
      <c r="W865" s="85"/>
    </row>
    <row r="866" spans="21:23" x14ac:dyDescent="0.3">
      <c r="U866" s="274"/>
      <c r="V866" s="85"/>
      <c r="W866" s="85"/>
    </row>
    <row r="867" spans="21:23" x14ac:dyDescent="0.3">
      <c r="U867" s="274"/>
      <c r="V867" s="85"/>
      <c r="W867" s="85"/>
    </row>
    <row r="868" spans="21:23" x14ac:dyDescent="0.3">
      <c r="U868" s="274"/>
      <c r="V868" s="85"/>
      <c r="W868" s="85"/>
    </row>
    <row r="869" spans="21:23" x14ac:dyDescent="0.3">
      <c r="U869" s="274"/>
      <c r="V869" s="85"/>
      <c r="W869" s="85"/>
    </row>
    <row r="870" spans="21:23" x14ac:dyDescent="0.3">
      <c r="U870" s="274"/>
      <c r="V870" s="85"/>
      <c r="W870" s="85"/>
    </row>
    <row r="871" spans="21:23" x14ac:dyDescent="0.3">
      <c r="U871" s="274"/>
      <c r="V871" s="85"/>
      <c r="W871" s="85"/>
    </row>
    <row r="872" spans="21:23" x14ac:dyDescent="0.3">
      <c r="U872" s="274"/>
      <c r="V872" s="85"/>
      <c r="W872" s="85"/>
    </row>
    <row r="873" spans="21:23" x14ac:dyDescent="0.3">
      <c r="U873" s="274"/>
      <c r="V873" s="85"/>
      <c r="W873" s="85"/>
    </row>
    <row r="874" spans="21:23" x14ac:dyDescent="0.3">
      <c r="U874" s="274"/>
      <c r="V874" s="85"/>
      <c r="W874" s="85"/>
    </row>
    <row r="875" spans="21:23" x14ac:dyDescent="0.3">
      <c r="U875" s="274"/>
      <c r="V875" s="85"/>
      <c r="W875" s="85"/>
    </row>
    <row r="876" spans="21:23" x14ac:dyDescent="0.3">
      <c r="U876" s="274"/>
      <c r="V876" s="85"/>
      <c r="W876" s="85"/>
    </row>
    <row r="877" spans="21:23" x14ac:dyDescent="0.3">
      <c r="U877" s="274"/>
      <c r="V877" s="85"/>
      <c r="W877" s="85"/>
    </row>
    <row r="878" spans="21:23" x14ac:dyDescent="0.3">
      <c r="U878" s="274"/>
      <c r="V878" s="85"/>
      <c r="W878" s="85"/>
    </row>
    <row r="879" spans="21:23" x14ac:dyDescent="0.3">
      <c r="U879" s="274"/>
      <c r="V879" s="85"/>
      <c r="W879" s="85"/>
    </row>
    <row r="880" spans="21:23" x14ac:dyDescent="0.3">
      <c r="U880" s="274"/>
      <c r="V880" s="85"/>
      <c r="W880" s="85"/>
    </row>
    <row r="881" spans="21:23" x14ac:dyDescent="0.3">
      <c r="U881" s="274"/>
      <c r="V881" s="85"/>
      <c r="W881" s="85"/>
    </row>
    <row r="882" spans="21:23" x14ac:dyDescent="0.3">
      <c r="U882" s="274"/>
      <c r="V882" s="85"/>
      <c r="W882" s="85"/>
    </row>
    <row r="883" spans="21:23" x14ac:dyDescent="0.3">
      <c r="U883" s="274"/>
      <c r="V883" s="85"/>
      <c r="W883" s="85"/>
    </row>
    <row r="884" spans="21:23" x14ac:dyDescent="0.3">
      <c r="U884" s="274"/>
      <c r="V884" s="85"/>
      <c r="W884" s="85"/>
    </row>
    <row r="885" spans="21:23" x14ac:dyDescent="0.3">
      <c r="U885" s="274"/>
      <c r="V885" s="85"/>
      <c r="W885" s="85"/>
    </row>
    <row r="886" spans="21:23" x14ac:dyDescent="0.3">
      <c r="U886" s="274"/>
      <c r="V886" s="85"/>
      <c r="W886" s="85"/>
    </row>
    <row r="887" spans="21:23" x14ac:dyDescent="0.3">
      <c r="U887" s="274"/>
      <c r="V887" s="85"/>
      <c r="W887" s="85"/>
    </row>
    <row r="888" spans="21:23" x14ac:dyDescent="0.3">
      <c r="U888" s="274"/>
      <c r="V888" s="85"/>
      <c r="W888" s="85"/>
    </row>
    <row r="889" spans="21:23" x14ac:dyDescent="0.3">
      <c r="U889" s="274"/>
      <c r="V889" s="85"/>
      <c r="W889" s="85"/>
    </row>
    <row r="890" spans="21:23" x14ac:dyDescent="0.3">
      <c r="U890" s="274"/>
      <c r="V890" s="85"/>
      <c r="W890" s="85"/>
    </row>
    <row r="891" spans="21:23" x14ac:dyDescent="0.3">
      <c r="U891" s="274"/>
      <c r="V891" s="85"/>
      <c r="W891" s="85"/>
    </row>
    <row r="892" spans="21:23" x14ac:dyDescent="0.3">
      <c r="U892" s="274"/>
      <c r="V892" s="85"/>
      <c r="W892" s="85"/>
    </row>
    <row r="893" spans="21:23" x14ac:dyDescent="0.3">
      <c r="U893" s="274"/>
      <c r="V893" s="85"/>
      <c r="W893" s="85"/>
    </row>
    <row r="894" spans="21:23" x14ac:dyDescent="0.3">
      <c r="U894" s="274"/>
      <c r="V894" s="85"/>
      <c r="W894" s="85"/>
    </row>
    <row r="895" spans="21:23" x14ac:dyDescent="0.3">
      <c r="U895" s="274"/>
      <c r="V895" s="85"/>
      <c r="W895" s="85"/>
    </row>
    <row r="896" spans="21:23" x14ac:dyDescent="0.3">
      <c r="U896" s="274"/>
      <c r="V896" s="85"/>
      <c r="W896" s="85"/>
    </row>
    <row r="897" spans="21:23" x14ac:dyDescent="0.3">
      <c r="U897" s="274"/>
      <c r="V897" s="85"/>
      <c r="W897" s="85"/>
    </row>
    <row r="898" spans="21:23" x14ac:dyDescent="0.3">
      <c r="U898" s="274"/>
      <c r="V898" s="85"/>
      <c r="W898" s="85"/>
    </row>
    <row r="899" spans="21:23" x14ac:dyDescent="0.3">
      <c r="U899" s="274"/>
      <c r="V899" s="85"/>
      <c r="W899" s="85"/>
    </row>
    <row r="900" spans="21:23" x14ac:dyDescent="0.3">
      <c r="U900" s="274"/>
      <c r="V900" s="85"/>
      <c r="W900" s="85"/>
    </row>
    <row r="901" spans="21:23" x14ac:dyDescent="0.3">
      <c r="U901" s="274"/>
      <c r="V901" s="85"/>
      <c r="W901" s="85"/>
    </row>
    <row r="902" spans="21:23" x14ac:dyDescent="0.3">
      <c r="U902" s="274"/>
      <c r="V902" s="85"/>
      <c r="W902" s="85"/>
    </row>
    <row r="903" spans="21:23" x14ac:dyDescent="0.3">
      <c r="U903" s="274"/>
      <c r="V903" s="85"/>
      <c r="W903" s="85"/>
    </row>
    <row r="904" spans="21:23" x14ac:dyDescent="0.3">
      <c r="U904" s="274"/>
      <c r="V904" s="85"/>
      <c r="W904" s="85"/>
    </row>
    <row r="905" spans="21:23" x14ac:dyDescent="0.3">
      <c r="U905" s="274"/>
      <c r="V905" s="85"/>
      <c r="W905" s="85"/>
    </row>
    <row r="906" spans="21:23" x14ac:dyDescent="0.3">
      <c r="U906" s="274"/>
      <c r="V906" s="85"/>
      <c r="W906" s="85"/>
    </row>
    <row r="907" spans="21:23" x14ac:dyDescent="0.3">
      <c r="U907" s="274"/>
      <c r="V907" s="85"/>
      <c r="W907" s="85"/>
    </row>
    <row r="908" spans="21:23" x14ac:dyDescent="0.3">
      <c r="U908" s="274"/>
      <c r="V908" s="85"/>
      <c r="W908" s="85"/>
    </row>
    <row r="909" spans="21:23" x14ac:dyDescent="0.3">
      <c r="U909" s="274"/>
      <c r="V909" s="85"/>
      <c r="W909" s="85"/>
    </row>
    <row r="910" spans="21:23" x14ac:dyDescent="0.3">
      <c r="U910" s="274"/>
      <c r="V910" s="85"/>
      <c r="W910" s="85"/>
    </row>
    <row r="911" spans="21:23" x14ac:dyDescent="0.3">
      <c r="U911" s="274"/>
      <c r="V911" s="85"/>
      <c r="W911" s="85"/>
    </row>
    <row r="912" spans="21:23" x14ac:dyDescent="0.3">
      <c r="U912" s="274"/>
      <c r="V912" s="85"/>
      <c r="W912" s="85"/>
    </row>
    <row r="913" spans="21:23" x14ac:dyDescent="0.3">
      <c r="U913" s="274"/>
      <c r="V913" s="85"/>
      <c r="W913" s="85"/>
    </row>
    <row r="914" spans="21:23" x14ac:dyDescent="0.3">
      <c r="U914" s="274"/>
      <c r="V914" s="85"/>
      <c r="W914" s="85"/>
    </row>
    <row r="915" spans="21:23" x14ac:dyDescent="0.3">
      <c r="U915" s="274"/>
      <c r="V915" s="85"/>
      <c r="W915" s="85"/>
    </row>
    <row r="916" spans="21:23" x14ac:dyDescent="0.3">
      <c r="U916" s="274"/>
      <c r="V916" s="85"/>
      <c r="W916" s="85"/>
    </row>
    <row r="917" spans="21:23" x14ac:dyDescent="0.3">
      <c r="U917" s="274"/>
      <c r="V917" s="85"/>
      <c r="W917" s="85"/>
    </row>
    <row r="918" spans="21:23" x14ac:dyDescent="0.3">
      <c r="U918" s="274"/>
      <c r="V918" s="85"/>
      <c r="W918" s="85"/>
    </row>
    <row r="919" spans="21:23" x14ac:dyDescent="0.3">
      <c r="U919" s="274"/>
      <c r="V919" s="85"/>
      <c r="W919" s="85"/>
    </row>
    <row r="920" spans="21:23" x14ac:dyDescent="0.3">
      <c r="U920" s="274"/>
      <c r="V920" s="85"/>
      <c r="W920" s="85"/>
    </row>
    <row r="921" spans="21:23" x14ac:dyDescent="0.3">
      <c r="U921" s="274"/>
      <c r="V921" s="85"/>
      <c r="W921" s="85"/>
    </row>
    <row r="922" spans="21:23" x14ac:dyDescent="0.3">
      <c r="U922" s="274"/>
      <c r="V922" s="85"/>
      <c r="W922" s="85"/>
    </row>
    <row r="923" spans="21:23" x14ac:dyDescent="0.3">
      <c r="U923" s="274"/>
      <c r="V923" s="85"/>
      <c r="W923" s="85"/>
    </row>
    <row r="924" spans="21:23" x14ac:dyDescent="0.3">
      <c r="U924" s="274"/>
      <c r="V924" s="85"/>
      <c r="W924" s="85"/>
    </row>
    <row r="925" spans="21:23" x14ac:dyDescent="0.3">
      <c r="U925" s="274"/>
      <c r="V925" s="85"/>
      <c r="W925" s="85"/>
    </row>
    <row r="926" spans="21:23" x14ac:dyDescent="0.3">
      <c r="U926" s="274"/>
      <c r="V926" s="85"/>
      <c r="W926" s="85"/>
    </row>
    <row r="927" spans="21:23" x14ac:dyDescent="0.3">
      <c r="U927" s="274"/>
      <c r="V927" s="85"/>
      <c r="W927" s="85"/>
    </row>
    <row r="928" spans="21:23" x14ac:dyDescent="0.3">
      <c r="U928" s="274"/>
      <c r="V928" s="85"/>
      <c r="W928" s="85"/>
    </row>
    <row r="929" spans="21:23" x14ac:dyDescent="0.3">
      <c r="U929" s="274"/>
      <c r="V929" s="85"/>
      <c r="W929" s="85"/>
    </row>
    <row r="930" spans="21:23" x14ac:dyDescent="0.3">
      <c r="U930" s="274"/>
      <c r="V930" s="85"/>
      <c r="W930" s="85"/>
    </row>
    <row r="931" spans="21:23" x14ac:dyDescent="0.3">
      <c r="U931" s="274"/>
      <c r="V931" s="85"/>
      <c r="W931" s="85"/>
    </row>
    <row r="932" spans="21:23" x14ac:dyDescent="0.3">
      <c r="U932" s="274"/>
      <c r="V932" s="85"/>
      <c r="W932" s="85"/>
    </row>
    <row r="933" spans="21:23" x14ac:dyDescent="0.3">
      <c r="U933" s="274"/>
      <c r="V933" s="85"/>
      <c r="W933" s="85"/>
    </row>
    <row r="934" spans="21:23" x14ac:dyDescent="0.3">
      <c r="U934" s="274"/>
      <c r="V934" s="85"/>
      <c r="W934" s="85"/>
    </row>
    <row r="935" spans="21:23" x14ac:dyDescent="0.3">
      <c r="U935" s="274"/>
      <c r="V935" s="85"/>
      <c r="W935" s="85"/>
    </row>
    <row r="936" spans="21:23" x14ac:dyDescent="0.3">
      <c r="U936" s="274"/>
      <c r="V936" s="85"/>
      <c r="W936" s="85"/>
    </row>
    <row r="937" spans="21:23" x14ac:dyDescent="0.3">
      <c r="U937" s="274"/>
      <c r="V937" s="85"/>
      <c r="W937" s="85"/>
    </row>
    <row r="938" spans="21:23" x14ac:dyDescent="0.3">
      <c r="U938" s="274"/>
      <c r="V938" s="85"/>
      <c r="W938" s="85"/>
    </row>
    <row r="939" spans="21:23" x14ac:dyDescent="0.3">
      <c r="U939" s="274"/>
      <c r="V939" s="85"/>
      <c r="W939" s="85"/>
    </row>
    <row r="940" spans="21:23" x14ac:dyDescent="0.3">
      <c r="U940" s="274"/>
      <c r="V940" s="85"/>
      <c r="W940" s="85"/>
    </row>
    <row r="941" spans="21:23" x14ac:dyDescent="0.3">
      <c r="U941" s="274"/>
      <c r="V941" s="85"/>
      <c r="W941" s="85"/>
    </row>
    <row r="942" spans="21:23" x14ac:dyDescent="0.3">
      <c r="U942" s="274"/>
      <c r="V942" s="85"/>
      <c r="W942" s="85"/>
    </row>
    <row r="943" spans="21:23" x14ac:dyDescent="0.3">
      <c r="U943" s="274"/>
      <c r="V943" s="85"/>
      <c r="W943" s="85"/>
    </row>
    <row r="944" spans="21:23" x14ac:dyDescent="0.3">
      <c r="U944" s="274"/>
      <c r="V944" s="85"/>
      <c r="W944" s="85"/>
    </row>
    <row r="945" spans="21:23" x14ac:dyDescent="0.3">
      <c r="U945" s="274"/>
      <c r="V945" s="85"/>
      <c r="W945" s="85"/>
    </row>
    <row r="946" spans="21:23" x14ac:dyDescent="0.3">
      <c r="U946" s="274"/>
      <c r="V946" s="85"/>
      <c r="W946" s="85"/>
    </row>
    <row r="947" spans="21:23" x14ac:dyDescent="0.3">
      <c r="U947" s="274"/>
      <c r="V947" s="85"/>
      <c r="W947" s="85"/>
    </row>
    <row r="948" spans="21:23" x14ac:dyDescent="0.3">
      <c r="U948" s="274"/>
      <c r="V948" s="85"/>
      <c r="W948" s="85"/>
    </row>
    <row r="949" spans="21:23" x14ac:dyDescent="0.3">
      <c r="U949" s="274"/>
      <c r="V949" s="85"/>
      <c r="W949" s="85"/>
    </row>
    <row r="950" spans="21:23" x14ac:dyDescent="0.3">
      <c r="U950" s="274"/>
      <c r="V950" s="85"/>
      <c r="W950" s="85"/>
    </row>
    <row r="951" spans="21:23" x14ac:dyDescent="0.3">
      <c r="U951" s="274"/>
      <c r="V951" s="85"/>
      <c r="W951" s="85"/>
    </row>
    <row r="952" spans="21:23" x14ac:dyDescent="0.3">
      <c r="U952" s="274"/>
      <c r="V952" s="85"/>
      <c r="W952" s="85"/>
    </row>
    <row r="953" spans="21:23" x14ac:dyDescent="0.3">
      <c r="U953" s="274"/>
      <c r="V953" s="85"/>
      <c r="W953" s="85"/>
    </row>
    <row r="954" spans="21:23" x14ac:dyDescent="0.3">
      <c r="U954" s="274"/>
      <c r="V954" s="85"/>
      <c r="W954" s="85"/>
    </row>
    <row r="955" spans="21:23" x14ac:dyDescent="0.3">
      <c r="U955" s="274"/>
      <c r="V955" s="85"/>
      <c r="W955" s="85"/>
    </row>
    <row r="956" spans="21:23" x14ac:dyDescent="0.3">
      <c r="U956" s="274"/>
      <c r="V956" s="85"/>
      <c r="W956" s="85"/>
    </row>
    <row r="957" spans="21:23" x14ac:dyDescent="0.3">
      <c r="U957" s="274"/>
      <c r="V957" s="85"/>
      <c r="W957" s="85"/>
    </row>
    <row r="958" spans="21:23" x14ac:dyDescent="0.3">
      <c r="U958" s="274"/>
      <c r="V958" s="85"/>
      <c r="W958" s="85"/>
    </row>
    <row r="959" spans="21:23" x14ac:dyDescent="0.3">
      <c r="U959" s="274"/>
      <c r="V959" s="85"/>
      <c r="W959" s="85"/>
    </row>
    <row r="960" spans="21:23" x14ac:dyDescent="0.3">
      <c r="U960" s="274"/>
      <c r="V960" s="85"/>
      <c r="W960" s="85"/>
    </row>
    <row r="961" spans="21:23" x14ac:dyDescent="0.3">
      <c r="U961" s="274"/>
      <c r="V961" s="85"/>
      <c r="W961" s="85"/>
    </row>
    <row r="962" spans="21:23" x14ac:dyDescent="0.3">
      <c r="U962" s="274"/>
      <c r="V962" s="85"/>
      <c r="W962" s="85"/>
    </row>
    <row r="963" spans="21:23" x14ac:dyDescent="0.3">
      <c r="U963" s="274"/>
      <c r="V963" s="85"/>
      <c r="W963" s="85"/>
    </row>
    <row r="964" spans="21:23" x14ac:dyDescent="0.3">
      <c r="U964" s="274"/>
      <c r="V964" s="85"/>
      <c r="W964" s="85"/>
    </row>
    <row r="965" spans="21:23" x14ac:dyDescent="0.3">
      <c r="U965" s="274"/>
      <c r="V965" s="85"/>
      <c r="W965" s="85"/>
    </row>
    <row r="966" spans="21:23" x14ac:dyDescent="0.3">
      <c r="U966" s="274"/>
      <c r="V966" s="85"/>
      <c r="W966" s="85"/>
    </row>
    <row r="967" spans="21:23" x14ac:dyDescent="0.3">
      <c r="U967" s="274"/>
      <c r="V967" s="85"/>
      <c r="W967" s="85"/>
    </row>
    <row r="968" spans="21:23" x14ac:dyDescent="0.3">
      <c r="U968" s="274"/>
      <c r="V968" s="85"/>
      <c r="W968" s="85"/>
    </row>
    <row r="969" spans="21:23" x14ac:dyDescent="0.3">
      <c r="U969" s="274"/>
      <c r="V969" s="85"/>
      <c r="W969" s="85"/>
    </row>
    <row r="970" spans="21:23" x14ac:dyDescent="0.3">
      <c r="U970" s="274"/>
      <c r="V970" s="85"/>
      <c r="W970" s="85"/>
    </row>
    <row r="971" spans="21:23" x14ac:dyDescent="0.3">
      <c r="U971" s="274"/>
      <c r="V971" s="85"/>
      <c r="W971" s="85"/>
    </row>
    <row r="972" spans="21:23" x14ac:dyDescent="0.3">
      <c r="U972" s="274"/>
      <c r="V972" s="85"/>
      <c r="W972" s="85"/>
    </row>
    <row r="973" spans="21:23" x14ac:dyDescent="0.3">
      <c r="U973" s="274"/>
      <c r="V973" s="85"/>
      <c r="W973" s="85"/>
    </row>
    <row r="974" spans="21:23" x14ac:dyDescent="0.3">
      <c r="U974" s="274"/>
      <c r="V974" s="85"/>
      <c r="W974" s="85"/>
    </row>
    <row r="975" spans="21:23" x14ac:dyDescent="0.3">
      <c r="U975" s="274"/>
      <c r="V975" s="85"/>
      <c r="W975" s="85"/>
    </row>
    <row r="976" spans="21:23" x14ac:dyDescent="0.3">
      <c r="U976" s="274"/>
      <c r="V976" s="85"/>
      <c r="W976" s="85"/>
    </row>
    <row r="977" spans="21:23" x14ac:dyDescent="0.3">
      <c r="U977" s="274"/>
      <c r="V977" s="85"/>
      <c r="W977" s="85"/>
    </row>
    <row r="978" spans="21:23" x14ac:dyDescent="0.3">
      <c r="U978" s="274"/>
      <c r="V978" s="85"/>
      <c r="W978" s="85"/>
    </row>
    <row r="979" spans="21:23" x14ac:dyDescent="0.3">
      <c r="U979" s="274"/>
      <c r="V979" s="85"/>
      <c r="W979" s="85"/>
    </row>
    <row r="980" spans="21:23" x14ac:dyDescent="0.3">
      <c r="U980" s="274"/>
      <c r="V980" s="85"/>
      <c r="W980" s="85"/>
    </row>
    <row r="981" spans="21:23" x14ac:dyDescent="0.3">
      <c r="U981" s="274"/>
      <c r="V981" s="85"/>
      <c r="W981" s="85"/>
    </row>
    <row r="982" spans="21:23" x14ac:dyDescent="0.3">
      <c r="U982" s="274"/>
      <c r="V982" s="85"/>
      <c r="W982" s="85"/>
    </row>
    <row r="983" spans="21:23" x14ac:dyDescent="0.3">
      <c r="U983" s="274"/>
      <c r="V983" s="85"/>
      <c r="W983" s="85"/>
    </row>
    <row r="984" spans="21:23" x14ac:dyDescent="0.3">
      <c r="U984" s="274"/>
      <c r="V984" s="85"/>
      <c r="W984" s="85"/>
    </row>
    <row r="985" spans="21:23" x14ac:dyDescent="0.3">
      <c r="U985" s="274"/>
      <c r="V985" s="85"/>
      <c r="W985" s="85"/>
    </row>
    <row r="986" spans="21:23" x14ac:dyDescent="0.3">
      <c r="U986" s="274"/>
      <c r="V986" s="85"/>
      <c r="W986" s="85"/>
    </row>
    <row r="987" spans="21:23" x14ac:dyDescent="0.3">
      <c r="U987" s="274"/>
      <c r="V987" s="85"/>
      <c r="W987" s="85"/>
    </row>
    <row r="988" spans="21:23" x14ac:dyDescent="0.3">
      <c r="U988" s="274"/>
      <c r="V988" s="85"/>
      <c r="W988" s="85"/>
    </row>
    <row r="989" spans="21:23" x14ac:dyDescent="0.3">
      <c r="U989" s="274"/>
      <c r="V989" s="85"/>
      <c r="W989" s="85"/>
    </row>
    <row r="990" spans="21:23" x14ac:dyDescent="0.3">
      <c r="U990" s="274"/>
      <c r="V990" s="85"/>
      <c r="W990" s="85"/>
    </row>
    <row r="991" spans="21:23" x14ac:dyDescent="0.3">
      <c r="U991" s="274"/>
      <c r="V991" s="85"/>
      <c r="W991" s="85"/>
    </row>
    <row r="992" spans="21:23" x14ac:dyDescent="0.3">
      <c r="U992" s="274"/>
      <c r="V992" s="85"/>
      <c r="W992" s="85"/>
    </row>
    <row r="993" spans="21:23" x14ac:dyDescent="0.3">
      <c r="U993" s="274"/>
      <c r="V993" s="85"/>
      <c r="W993" s="85"/>
    </row>
    <row r="994" spans="21:23" x14ac:dyDescent="0.3">
      <c r="U994" s="274"/>
      <c r="V994" s="85"/>
      <c r="W994" s="85"/>
    </row>
    <row r="995" spans="21:23" x14ac:dyDescent="0.3">
      <c r="U995" s="274"/>
      <c r="V995" s="85"/>
      <c r="W995" s="85"/>
    </row>
    <row r="996" spans="21:23" x14ac:dyDescent="0.3">
      <c r="U996" s="274"/>
      <c r="V996" s="85"/>
      <c r="W996" s="85"/>
    </row>
    <row r="997" spans="21:23" x14ac:dyDescent="0.3">
      <c r="U997" s="274"/>
      <c r="V997" s="85"/>
      <c r="W997" s="85"/>
    </row>
    <row r="998" spans="21:23" x14ac:dyDescent="0.3">
      <c r="U998" s="274"/>
      <c r="V998" s="85"/>
      <c r="W998" s="85"/>
    </row>
    <row r="999" spans="21:23" x14ac:dyDescent="0.3">
      <c r="U999" s="274"/>
      <c r="V999" s="85"/>
      <c r="W999" s="85"/>
    </row>
    <row r="1000" spans="21:23" x14ac:dyDescent="0.3">
      <c r="U1000" s="274"/>
      <c r="V1000" s="85"/>
      <c r="W1000" s="85"/>
    </row>
    <row r="1001" spans="21:23" x14ac:dyDescent="0.3">
      <c r="U1001" s="274"/>
      <c r="V1001" s="85"/>
      <c r="W1001" s="85"/>
    </row>
    <row r="1002" spans="21:23" x14ac:dyDescent="0.3">
      <c r="U1002" s="274"/>
      <c r="V1002" s="85"/>
      <c r="W1002" s="85"/>
    </row>
    <row r="1003" spans="21:23" x14ac:dyDescent="0.3">
      <c r="U1003" s="274"/>
      <c r="V1003" s="85"/>
      <c r="W1003" s="85"/>
    </row>
    <row r="1004" spans="21:23" x14ac:dyDescent="0.3">
      <c r="U1004" s="274"/>
      <c r="V1004" s="85"/>
      <c r="W1004" s="85"/>
    </row>
    <row r="1005" spans="21:23" x14ac:dyDescent="0.3">
      <c r="U1005" s="274"/>
      <c r="V1005" s="85"/>
      <c r="W1005" s="85"/>
    </row>
    <row r="1006" spans="21:23" x14ac:dyDescent="0.3">
      <c r="U1006" s="274"/>
      <c r="V1006" s="85"/>
      <c r="W1006" s="85"/>
    </row>
    <row r="1007" spans="21:23" x14ac:dyDescent="0.3">
      <c r="U1007" s="274"/>
      <c r="V1007" s="85"/>
      <c r="W1007" s="85"/>
    </row>
    <row r="1008" spans="21:23" x14ac:dyDescent="0.3">
      <c r="U1008" s="274"/>
      <c r="V1008" s="85"/>
      <c r="W1008" s="85"/>
    </row>
    <row r="1009" spans="21:23" x14ac:dyDescent="0.3">
      <c r="U1009" s="274"/>
      <c r="V1009" s="85"/>
      <c r="W1009" s="85"/>
    </row>
    <row r="1010" spans="21:23" x14ac:dyDescent="0.3">
      <c r="U1010" s="274"/>
      <c r="V1010" s="85"/>
      <c r="W1010" s="85"/>
    </row>
    <row r="1011" spans="21:23" x14ac:dyDescent="0.3">
      <c r="U1011" s="274"/>
      <c r="V1011" s="85"/>
      <c r="W1011" s="85"/>
    </row>
    <row r="1012" spans="21:23" x14ac:dyDescent="0.3">
      <c r="U1012" s="274"/>
      <c r="V1012" s="85"/>
      <c r="W1012" s="85"/>
    </row>
    <row r="1013" spans="21:23" x14ac:dyDescent="0.3">
      <c r="U1013" s="274"/>
      <c r="V1013" s="85"/>
      <c r="W1013" s="85"/>
    </row>
    <row r="1014" spans="21:23" x14ac:dyDescent="0.3">
      <c r="U1014" s="274"/>
      <c r="V1014" s="85"/>
      <c r="W1014" s="85"/>
    </row>
    <row r="1015" spans="21:23" x14ac:dyDescent="0.3">
      <c r="U1015" s="274"/>
      <c r="V1015" s="85"/>
      <c r="W1015" s="85"/>
    </row>
    <row r="1016" spans="21:23" x14ac:dyDescent="0.3">
      <c r="U1016" s="274"/>
      <c r="V1016" s="85"/>
      <c r="W1016" s="85"/>
    </row>
    <row r="1017" spans="21:23" x14ac:dyDescent="0.3">
      <c r="U1017" s="274"/>
      <c r="V1017" s="85"/>
      <c r="W1017" s="85"/>
    </row>
    <row r="1018" spans="21:23" x14ac:dyDescent="0.3">
      <c r="U1018" s="274"/>
      <c r="V1018" s="85"/>
      <c r="W1018" s="85"/>
    </row>
    <row r="1019" spans="21:23" x14ac:dyDescent="0.3">
      <c r="U1019" s="274"/>
      <c r="V1019" s="85"/>
      <c r="W1019" s="85"/>
    </row>
    <row r="1020" spans="21:23" x14ac:dyDescent="0.3">
      <c r="U1020" s="274"/>
      <c r="V1020" s="85"/>
      <c r="W1020" s="85"/>
    </row>
    <row r="1021" spans="21:23" x14ac:dyDescent="0.3">
      <c r="U1021" s="274"/>
      <c r="V1021" s="85"/>
      <c r="W1021" s="85"/>
    </row>
    <row r="1022" spans="21:23" x14ac:dyDescent="0.3">
      <c r="U1022" s="274"/>
      <c r="V1022" s="85"/>
      <c r="W1022" s="85"/>
    </row>
    <row r="1023" spans="21:23" x14ac:dyDescent="0.3">
      <c r="U1023" s="274"/>
      <c r="V1023" s="85"/>
      <c r="W1023" s="85"/>
    </row>
    <row r="1024" spans="21:23" x14ac:dyDescent="0.3">
      <c r="U1024" s="274"/>
      <c r="V1024" s="85"/>
      <c r="W1024" s="85"/>
    </row>
    <row r="1025" spans="21:23" x14ac:dyDescent="0.3">
      <c r="U1025" s="274"/>
      <c r="V1025" s="85"/>
      <c r="W1025" s="85"/>
    </row>
    <row r="1026" spans="21:23" x14ac:dyDescent="0.3">
      <c r="U1026" s="274"/>
      <c r="V1026" s="85"/>
      <c r="W1026" s="85"/>
    </row>
    <row r="1027" spans="21:23" x14ac:dyDescent="0.3">
      <c r="U1027" s="274"/>
      <c r="V1027" s="85"/>
      <c r="W1027" s="85"/>
    </row>
    <row r="1028" spans="21:23" x14ac:dyDescent="0.3">
      <c r="U1028" s="274"/>
      <c r="V1028" s="85"/>
      <c r="W1028" s="85"/>
    </row>
    <row r="1029" spans="21:23" x14ac:dyDescent="0.3">
      <c r="U1029" s="274"/>
      <c r="V1029" s="85"/>
      <c r="W1029" s="85"/>
    </row>
    <row r="1030" spans="21:23" x14ac:dyDescent="0.3">
      <c r="U1030" s="274"/>
      <c r="V1030" s="85"/>
      <c r="W1030" s="85"/>
    </row>
    <row r="1031" spans="21:23" x14ac:dyDescent="0.3">
      <c r="U1031" s="274"/>
      <c r="V1031" s="85"/>
      <c r="W1031" s="85"/>
    </row>
    <row r="1032" spans="21:23" x14ac:dyDescent="0.3">
      <c r="U1032" s="274"/>
      <c r="V1032" s="85"/>
      <c r="W1032" s="85"/>
    </row>
    <row r="1033" spans="21:23" x14ac:dyDescent="0.3">
      <c r="U1033" s="274"/>
      <c r="V1033" s="85"/>
      <c r="W1033" s="85"/>
    </row>
    <row r="1034" spans="21:23" x14ac:dyDescent="0.3">
      <c r="U1034" s="274"/>
      <c r="V1034" s="85"/>
      <c r="W1034" s="85"/>
    </row>
    <row r="1035" spans="21:23" x14ac:dyDescent="0.3">
      <c r="U1035" s="274"/>
      <c r="V1035" s="85"/>
      <c r="W1035" s="85"/>
    </row>
    <row r="1036" spans="21:23" x14ac:dyDescent="0.3">
      <c r="U1036" s="274"/>
      <c r="V1036" s="85"/>
      <c r="W1036" s="85"/>
    </row>
    <row r="1037" spans="21:23" x14ac:dyDescent="0.3">
      <c r="U1037" s="274"/>
      <c r="V1037" s="85"/>
      <c r="W1037" s="85"/>
    </row>
    <row r="1038" spans="21:23" x14ac:dyDescent="0.3">
      <c r="U1038" s="274"/>
      <c r="V1038" s="85"/>
      <c r="W1038" s="85"/>
    </row>
    <row r="1039" spans="21:23" x14ac:dyDescent="0.3">
      <c r="U1039" s="274"/>
      <c r="V1039" s="85"/>
      <c r="W1039" s="85"/>
    </row>
    <row r="1040" spans="21:23" x14ac:dyDescent="0.3">
      <c r="U1040" s="274"/>
      <c r="V1040" s="85"/>
      <c r="W1040" s="85"/>
    </row>
    <row r="1041" spans="21:23" x14ac:dyDescent="0.3">
      <c r="U1041" s="274"/>
      <c r="V1041" s="85"/>
      <c r="W1041" s="85"/>
    </row>
    <row r="1042" spans="21:23" x14ac:dyDescent="0.3">
      <c r="U1042" s="274"/>
      <c r="V1042" s="85"/>
      <c r="W1042" s="85"/>
    </row>
    <row r="1043" spans="21:23" x14ac:dyDescent="0.3">
      <c r="U1043" s="274"/>
      <c r="V1043" s="85"/>
      <c r="W1043" s="85"/>
    </row>
    <row r="1044" spans="21:23" x14ac:dyDescent="0.3">
      <c r="U1044" s="274"/>
      <c r="V1044" s="85"/>
      <c r="W1044" s="85"/>
    </row>
    <row r="1045" spans="21:23" x14ac:dyDescent="0.3">
      <c r="U1045" s="274"/>
      <c r="V1045" s="85"/>
      <c r="W1045" s="85"/>
    </row>
    <row r="1046" spans="21:23" x14ac:dyDescent="0.3">
      <c r="U1046" s="274"/>
      <c r="V1046" s="85"/>
      <c r="W1046" s="85"/>
    </row>
    <row r="1047" spans="21:23" x14ac:dyDescent="0.3">
      <c r="U1047" s="274"/>
      <c r="V1047" s="85"/>
      <c r="W1047" s="85"/>
    </row>
    <row r="1048" spans="21:23" x14ac:dyDescent="0.3">
      <c r="U1048" s="274"/>
      <c r="V1048" s="85"/>
      <c r="W1048" s="85"/>
    </row>
    <row r="1049" spans="21:23" x14ac:dyDescent="0.3">
      <c r="U1049" s="274"/>
      <c r="V1049" s="85"/>
      <c r="W1049" s="85"/>
    </row>
    <row r="1050" spans="21:23" x14ac:dyDescent="0.3">
      <c r="U1050" s="274"/>
      <c r="V1050" s="85"/>
      <c r="W1050" s="85"/>
    </row>
    <row r="1051" spans="21:23" x14ac:dyDescent="0.3">
      <c r="U1051" s="274"/>
      <c r="V1051" s="85"/>
      <c r="W1051" s="85"/>
    </row>
    <row r="1052" spans="21:23" x14ac:dyDescent="0.3">
      <c r="U1052" s="274"/>
      <c r="V1052" s="85"/>
      <c r="W1052" s="85"/>
    </row>
    <row r="1053" spans="21:23" x14ac:dyDescent="0.3">
      <c r="U1053" s="274"/>
      <c r="V1053" s="85"/>
      <c r="W1053" s="85"/>
    </row>
    <row r="1054" spans="21:23" x14ac:dyDescent="0.3">
      <c r="U1054" s="274"/>
      <c r="V1054" s="85"/>
      <c r="W1054" s="85"/>
    </row>
    <row r="1055" spans="21:23" x14ac:dyDescent="0.3">
      <c r="U1055" s="274"/>
      <c r="V1055" s="85"/>
      <c r="W1055" s="85"/>
    </row>
    <row r="1056" spans="21:23" x14ac:dyDescent="0.3">
      <c r="U1056" s="274"/>
      <c r="V1056" s="85"/>
      <c r="W1056" s="85"/>
    </row>
    <row r="1057" spans="21:23" x14ac:dyDescent="0.3">
      <c r="U1057" s="274"/>
      <c r="V1057" s="85"/>
      <c r="W1057" s="85"/>
    </row>
    <row r="1058" spans="21:23" x14ac:dyDescent="0.3">
      <c r="U1058" s="274"/>
      <c r="V1058" s="85"/>
      <c r="W1058" s="85"/>
    </row>
    <row r="1059" spans="21:23" x14ac:dyDescent="0.3">
      <c r="U1059" s="274"/>
      <c r="V1059" s="85"/>
      <c r="W1059" s="85"/>
    </row>
    <row r="1060" spans="21:23" x14ac:dyDescent="0.3">
      <c r="U1060" s="274"/>
      <c r="V1060" s="85"/>
      <c r="W1060" s="85"/>
    </row>
    <row r="1061" spans="21:23" x14ac:dyDescent="0.3">
      <c r="U1061" s="274"/>
      <c r="V1061" s="85"/>
      <c r="W1061" s="85"/>
    </row>
    <row r="1062" spans="21:23" x14ac:dyDescent="0.3">
      <c r="U1062" s="274"/>
      <c r="V1062" s="85"/>
      <c r="W1062" s="85"/>
    </row>
    <row r="1063" spans="21:23" x14ac:dyDescent="0.3">
      <c r="U1063" s="274"/>
      <c r="V1063" s="85"/>
      <c r="W1063" s="85"/>
    </row>
    <row r="1064" spans="21:23" x14ac:dyDescent="0.3">
      <c r="U1064" s="274"/>
      <c r="V1064" s="85"/>
      <c r="W1064" s="85"/>
    </row>
    <row r="1065" spans="21:23" x14ac:dyDescent="0.3">
      <c r="U1065" s="274"/>
      <c r="V1065" s="85"/>
      <c r="W1065" s="85"/>
    </row>
    <row r="1066" spans="21:23" x14ac:dyDescent="0.3">
      <c r="U1066" s="274"/>
      <c r="V1066" s="85"/>
      <c r="W1066" s="85"/>
    </row>
    <row r="1067" spans="21:23" x14ac:dyDescent="0.3">
      <c r="U1067" s="274"/>
      <c r="V1067" s="85"/>
      <c r="W1067" s="85"/>
    </row>
    <row r="1068" spans="21:23" x14ac:dyDescent="0.3">
      <c r="U1068" s="274"/>
      <c r="V1068" s="85"/>
      <c r="W1068" s="85"/>
    </row>
    <row r="1069" spans="21:23" x14ac:dyDescent="0.3">
      <c r="U1069" s="274"/>
      <c r="V1069" s="85"/>
      <c r="W1069" s="85"/>
    </row>
    <row r="1070" spans="21:23" x14ac:dyDescent="0.3">
      <c r="U1070" s="274"/>
      <c r="V1070" s="85"/>
      <c r="W1070" s="85"/>
    </row>
    <row r="1071" spans="21:23" x14ac:dyDescent="0.3">
      <c r="U1071" s="274"/>
      <c r="V1071" s="85"/>
      <c r="W1071" s="85"/>
    </row>
    <row r="1072" spans="21:23" x14ac:dyDescent="0.3">
      <c r="U1072" s="274"/>
      <c r="V1072" s="85"/>
      <c r="W1072" s="85"/>
    </row>
    <row r="1073" spans="21:23" x14ac:dyDescent="0.3">
      <c r="U1073" s="274"/>
      <c r="V1073" s="85"/>
      <c r="W1073" s="85"/>
    </row>
    <row r="1074" spans="21:23" x14ac:dyDescent="0.3">
      <c r="U1074" s="274"/>
      <c r="V1074" s="85"/>
      <c r="W1074" s="85"/>
    </row>
    <row r="1075" spans="21:23" x14ac:dyDescent="0.3">
      <c r="U1075" s="274"/>
      <c r="V1075" s="85"/>
      <c r="W1075" s="85"/>
    </row>
    <row r="1076" spans="21:23" x14ac:dyDescent="0.3">
      <c r="U1076" s="274"/>
      <c r="V1076" s="85"/>
      <c r="W1076" s="85"/>
    </row>
    <row r="1077" spans="21:23" x14ac:dyDescent="0.3">
      <c r="U1077" s="274"/>
      <c r="V1077" s="85"/>
      <c r="W1077" s="85"/>
    </row>
    <row r="1078" spans="21:23" x14ac:dyDescent="0.3">
      <c r="U1078" s="274"/>
      <c r="V1078" s="85"/>
      <c r="W1078" s="85"/>
    </row>
    <row r="1079" spans="21:23" x14ac:dyDescent="0.3">
      <c r="U1079" s="274"/>
      <c r="V1079" s="85"/>
      <c r="W1079" s="85"/>
    </row>
    <row r="1080" spans="21:23" x14ac:dyDescent="0.3">
      <c r="U1080" s="274"/>
      <c r="V1080" s="85"/>
      <c r="W1080" s="85"/>
    </row>
    <row r="1081" spans="21:23" x14ac:dyDescent="0.3">
      <c r="U1081" s="274"/>
      <c r="V1081" s="85"/>
      <c r="W1081" s="85"/>
    </row>
    <row r="1082" spans="21:23" x14ac:dyDescent="0.3">
      <c r="U1082" s="274"/>
      <c r="V1082" s="85"/>
      <c r="W1082" s="85"/>
    </row>
    <row r="1083" spans="21:23" x14ac:dyDescent="0.3">
      <c r="U1083" s="274"/>
      <c r="V1083" s="85"/>
      <c r="W1083" s="85"/>
    </row>
    <row r="1084" spans="21:23" x14ac:dyDescent="0.3">
      <c r="U1084" s="274"/>
      <c r="V1084" s="85"/>
      <c r="W1084" s="85"/>
    </row>
    <row r="1085" spans="21:23" x14ac:dyDescent="0.3">
      <c r="U1085" s="274"/>
      <c r="V1085" s="85"/>
      <c r="W1085" s="85"/>
    </row>
    <row r="1086" spans="21:23" x14ac:dyDescent="0.3">
      <c r="U1086" s="274"/>
      <c r="V1086" s="85"/>
      <c r="W1086" s="85"/>
    </row>
    <row r="1087" spans="21:23" x14ac:dyDescent="0.3">
      <c r="U1087" s="274"/>
      <c r="V1087" s="85"/>
      <c r="W1087" s="85"/>
    </row>
    <row r="1088" spans="21:23" x14ac:dyDescent="0.3">
      <c r="U1088" s="274"/>
      <c r="V1088" s="85"/>
      <c r="W1088" s="85"/>
    </row>
    <row r="1089" spans="21:23" x14ac:dyDescent="0.3">
      <c r="U1089" s="274"/>
      <c r="V1089" s="85"/>
      <c r="W1089" s="85"/>
    </row>
    <row r="1090" spans="21:23" x14ac:dyDescent="0.3">
      <c r="U1090" s="274"/>
      <c r="V1090" s="85"/>
      <c r="W1090" s="85"/>
    </row>
    <row r="1091" spans="21:23" x14ac:dyDescent="0.3">
      <c r="U1091" s="274"/>
      <c r="V1091" s="85"/>
      <c r="W1091" s="85"/>
    </row>
    <row r="1092" spans="21:23" x14ac:dyDescent="0.3">
      <c r="U1092" s="274"/>
      <c r="V1092" s="85"/>
      <c r="W1092" s="85"/>
    </row>
    <row r="1093" spans="21:23" x14ac:dyDescent="0.3">
      <c r="U1093" s="274"/>
      <c r="V1093" s="85"/>
      <c r="W1093" s="85"/>
    </row>
    <row r="1094" spans="21:23" x14ac:dyDescent="0.3">
      <c r="U1094" s="274"/>
      <c r="V1094" s="85"/>
      <c r="W1094" s="85"/>
    </row>
    <row r="1095" spans="21:23" x14ac:dyDescent="0.3">
      <c r="U1095" s="274"/>
      <c r="V1095" s="85"/>
      <c r="W1095" s="85"/>
    </row>
    <row r="1096" spans="21:23" x14ac:dyDescent="0.3">
      <c r="U1096" s="274"/>
      <c r="V1096" s="85"/>
      <c r="W1096" s="85"/>
    </row>
    <row r="1097" spans="21:23" x14ac:dyDescent="0.3">
      <c r="U1097" s="274"/>
      <c r="V1097" s="85"/>
      <c r="W1097" s="85"/>
    </row>
    <row r="1098" spans="21:23" x14ac:dyDescent="0.3">
      <c r="U1098" s="274"/>
      <c r="V1098" s="85"/>
      <c r="W1098" s="85"/>
    </row>
    <row r="1099" spans="21:23" x14ac:dyDescent="0.3">
      <c r="U1099" s="274"/>
      <c r="V1099" s="85"/>
      <c r="W1099" s="85"/>
    </row>
    <row r="1100" spans="21:23" x14ac:dyDescent="0.3">
      <c r="U1100" s="274"/>
      <c r="V1100" s="85"/>
      <c r="W1100" s="85"/>
    </row>
    <row r="1101" spans="21:23" x14ac:dyDescent="0.3">
      <c r="U1101" s="274"/>
      <c r="V1101" s="85"/>
      <c r="W1101" s="85"/>
    </row>
    <row r="1102" spans="21:23" x14ac:dyDescent="0.3">
      <c r="U1102" s="274"/>
      <c r="V1102" s="85"/>
      <c r="W1102" s="85"/>
    </row>
    <row r="1103" spans="21:23" x14ac:dyDescent="0.3">
      <c r="U1103" s="274"/>
      <c r="V1103" s="85"/>
      <c r="W1103" s="85"/>
    </row>
    <row r="1104" spans="21:23" x14ac:dyDescent="0.3">
      <c r="U1104" s="274"/>
      <c r="V1104" s="85"/>
      <c r="W1104" s="85"/>
    </row>
    <row r="1105" spans="21:23" x14ac:dyDescent="0.3">
      <c r="U1105" s="274"/>
      <c r="V1105" s="85"/>
      <c r="W1105" s="85"/>
    </row>
    <row r="1106" spans="21:23" x14ac:dyDescent="0.3">
      <c r="U1106" s="274"/>
      <c r="V1106" s="85"/>
      <c r="W1106" s="85"/>
    </row>
    <row r="1107" spans="21:23" x14ac:dyDescent="0.3">
      <c r="U1107" s="274"/>
      <c r="V1107" s="85"/>
      <c r="W1107" s="85"/>
    </row>
    <row r="1108" spans="21:23" x14ac:dyDescent="0.3">
      <c r="U1108" s="274"/>
      <c r="V1108" s="85"/>
      <c r="W1108" s="85"/>
    </row>
    <row r="1109" spans="21:23" x14ac:dyDescent="0.3">
      <c r="U1109" s="274"/>
      <c r="V1109" s="85"/>
      <c r="W1109" s="85"/>
    </row>
    <row r="1110" spans="21:23" x14ac:dyDescent="0.3">
      <c r="U1110" s="274"/>
      <c r="V1110" s="85"/>
      <c r="W1110" s="85"/>
    </row>
    <row r="1111" spans="21:23" x14ac:dyDescent="0.3">
      <c r="U1111" s="274"/>
      <c r="V1111" s="85"/>
      <c r="W1111" s="85"/>
    </row>
    <row r="1112" spans="21:23" x14ac:dyDescent="0.3">
      <c r="U1112" s="274"/>
      <c r="V1112" s="85"/>
      <c r="W1112" s="85"/>
    </row>
    <row r="1113" spans="21:23" x14ac:dyDescent="0.3">
      <c r="U1113" s="274"/>
      <c r="V1113" s="85"/>
      <c r="W1113" s="85"/>
    </row>
    <row r="1114" spans="21:23" x14ac:dyDescent="0.3">
      <c r="U1114" s="274"/>
      <c r="V1114" s="85"/>
      <c r="W1114" s="85"/>
    </row>
    <row r="1115" spans="21:23" x14ac:dyDescent="0.3">
      <c r="U1115" s="274"/>
      <c r="V1115" s="85"/>
      <c r="W1115" s="85"/>
    </row>
    <row r="1116" spans="21:23" x14ac:dyDescent="0.3">
      <c r="U1116" s="274"/>
      <c r="V1116" s="85"/>
      <c r="W1116" s="85"/>
    </row>
    <row r="1117" spans="21:23" x14ac:dyDescent="0.3">
      <c r="U1117" s="274"/>
      <c r="V1117" s="85"/>
      <c r="W1117" s="85"/>
    </row>
    <row r="1118" spans="21:23" x14ac:dyDescent="0.3">
      <c r="U1118" s="274"/>
      <c r="V1118" s="85"/>
      <c r="W1118" s="85"/>
    </row>
    <row r="1119" spans="21:23" x14ac:dyDescent="0.3">
      <c r="U1119" s="274"/>
      <c r="V1119" s="85"/>
      <c r="W1119" s="85"/>
    </row>
    <row r="1120" spans="21:23" x14ac:dyDescent="0.3">
      <c r="U1120" s="274"/>
      <c r="V1120" s="85"/>
      <c r="W1120" s="85"/>
    </row>
    <row r="1121" spans="21:23" x14ac:dyDescent="0.3">
      <c r="U1121" s="274"/>
      <c r="V1121" s="85"/>
      <c r="W1121" s="85"/>
    </row>
    <row r="1122" spans="21:23" x14ac:dyDescent="0.3">
      <c r="U1122" s="274"/>
      <c r="V1122" s="85"/>
      <c r="W1122" s="85"/>
    </row>
    <row r="1123" spans="21:23" x14ac:dyDescent="0.3">
      <c r="U1123" s="274"/>
      <c r="V1123" s="85"/>
      <c r="W1123" s="85"/>
    </row>
    <row r="1124" spans="21:23" x14ac:dyDescent="0.3">
      <c r="U1124" s="274"/>
      <c r="V1124" s="85"/>
      <c r="W1124" s="85"/>
    </row>
    <row r="1125" spans="21:23" x14ac:dyDescent="0.3">
      <c r="U1125" s="274"/>
      <c r="V1125" s="85"/>
      <c r="W1125" s="85"/>
    </row>
    <row r="1126" spans="21:23" x14ac:dyDescent="0.3">
      <c r="U1126" s="274"/>
      <c r="V1126" s="85"/>
      <c r="W1126" s="85"/>
    </row>
    <row r="1127" spans="21:23" x14ac:dyDescent="0.3">
      <c r="U1127" s="274"/>
      <c r="V1127" s="85"/>
      <c r="W1127" s="85"/>
    </row>
    <row r="1128" spans="21:23" x14ac:dyDescent="0.3">
      <c r="U1128" s="274"/>
      <c r="V1128" s="85"/>
      <c r="W1128" s="85"/>
    </row>
    <row r="1129" spans="21:23" x14ac:dyDescent="0.3">
      <c r="U1129" s="274"/>
      <c r="V1129" s="85"/>
      <c r="W1129" s="85"/>
    </row>
    <row r="1130" spans="21:23" x14ac:dyDescent="0.3">
      <c r="U1130" s="274"/>
      <c r="V1130" s="85"/>
      <c r="W1130" s="85"/>
    </row>
    <row r="1131" spans="21:23" x14ac:dyDescent="0.3">
      <c r="U1131" s="274"/>
      <c r="V1131" s="85"/>
      <c r="W1131" s="85"/>
    </row>
    <row r="1132" spans="21:23" x14ac:dyDescent="0.3">
      <c r="U1132" s="274"/>
      <c r="V1132" s="85"/>
      <c r="W1132" s="85"/>
    </row>
    <row r="1133" spans="21:23" x14ac:dyDescent="0.3">
      <c r="U1133" s="274"/>
      <c r="V1133" s="85"/>
      <c r="W1133" s="85"/>
    </row>
    <row r="1134" spans="21:23" x14ac:dyDescent="0.3">
      <c r="U1134" s="274"/>
      <c r="V1134" s="85"/>
      <c r="W1134" s="85"/>
    </row>
    <row r="1135" spans="21:23" x14ac:dyDescent="0.3">
      <c r="U1135" s="274"/>
      <c r="V1135" s="85"/>
      <c r="W1135" s="85"/>
    </row>
    <row r="1136" spans="21:23" x14ac:dyDescent="0.3">
      <c r="U1136" s="274"/>
      <c r="V1136" s="85"/>
      <c r="W1136" s="85"/>
    </row>
    <row r="1137" spans="21:23" x14ac:dyDescent="0.3">
      <c r="U1137" s="274"/>
      <c r="V1137" s="85"/>
      <c r="W1137" s="85"/>
    </row>
    <row r="1138" spans="21:23" x14ac:dyDescent="0.3">
      <c r="U1138" s="274"/>
      <c r="V1138" s="85"/>
      <c r="W1138" s="85"/>
    </row>
    <row r="1139" spans="21:23" x14ac:dyDescent="0.3">
      <c r="U1139" s="274"/>
      <c r="V1139" s="85"/>
      <c r="W1139" s="85"/>
    </row>
    <row r="1140" spans="21:23" x14ac:dyDescent="0.3">
      <c r="U1140" s="274"/>
      <c r="V1140" s="85"/>
      <c r="W1140" s="85"/>
    </row>
    <row r="1141" spans="21:23" x14ac:dyDescent="0.3">
      <c r="U1141" s="274"/>
      <c r="V1141" s="85"/>
      <c r="W1141" s="85"/>
    </row>
    <row r="1142" spans="21:23" x14ac:dyDescent="0.3">
      <c r="U1142" s="274"/>
      <c r="V1142" s="85"/>
      <c r="W1142" s="85"/>
    </row>
    <row r="1143" spans="21:23" x14ac:dyDescent="0.3">
      <c r="U1143" s="274"/>
      <c r="V1143" s="85"/>
      <c r="W1143" s="85"/>
    </row>
    <row r="1144" spans="21:23" x14ac:dyDescent="0.3">
      <c r="U1144" s="274"/>
      <c r="V1144" s="85"/>
      <c r="W1144" s="85"/>
    </row>
    <row r="1145" spans="21:23" x14ac:dyDescent="0.3">
      <c r="U1145" s="274"/>
      <c r="V1145" s="85"/>
      <c r="W1145" s="85"/>
    </row>
    <row r="1146" spans="21:23" x14ac:dyDescent="0.3">
      <c r="U1146" s="274"/>
      <c r="V1146" s="85"/>
      <c r="W1146" s="85"/>
    </row>
    <row r="1147" spans="21:23" x14ac:dyDescent="0.3">
      <c r="U1147" s="274"/>
      <c r="V1147" s="85"/>
      <c r="W1147" s="85"/>
    </row>
    <row r="1148" spans="21:23" x14ac:dyDescent="0.3">
      <c r="U1148" s="274"/>
      <c r="V1148" s="85"/>
      <c r="W1148" s="85"/>
    </row>
    <row r="1149" spans="21:23" x14ac:dyDescent="0.3">
      <c r="U1149" s="274"/>
      <c r="V1149" s="85"/>
      <c r="W1149" s="85"/>
    </row>
    <row r="1150" spans="21:23" x14ac:dyDescent="0.3">
      <c r="U1150" s="274"/>
      <c r="V1150" s="85"/>
      <c r="W1150" s="85"/>
    </row>
    <row r="1151" spans="21:23" x14ac:dyDescent="0.3">
      <c r="U1151" s="274"/>
      <c r="V1151" s="85"/>
      <c r="W1151" s="85"/>
    </row>
    <row r="1152" spans="21:23" x14ac:dyDescent="0.3">
      <c r="U1152" s="274"/>
      <c r="V1152" s="85"/>
      <c r="W1152" s="85"/>
    </row>
    <row r="1153" spans="21:23" x14ac:dyDescent="0.3">
      <c r="U1153" s="274"/>
      <c r="V1153" s="85"/>
      <c r="W1153" s="85"/>
    </row>
    <row r="1154" spans="21:23" x14ac:dyDescent="0.3">
      <c r="U1154" s="274"/>
      <c r="V1154" s="85"/>
      <c r="W1154" s="85"/>
    </row>
    <row r="1155" spans="21:23" x14ac:dyDescent="0.3">
      <c r="U1155" s="274"/>
      <c r="V1155" s="85"/>
      <c r="W1155" s="85"/>
    </row>
    <row r="1156" spans="21:23" x14ac:dyDescent="0.3">
      <c r="U1156" s="274"/>
      <c r="V1156" s="85"/>
      <c r="W1156" s="85"/>
    </row>
    <row r="1157" spans="21:23" x14ac:dyDescent="0.3">
      <c r="U1157" s="274"/>
      <c r="V1157" s="85"/>
      <c r="W1157" s="85"/>
    </row>
    <row r="1158" spans="21:23" x14ac:dyDescent="0.3">
      <c r="U1158" s="274"/>
      <c r="V1158" s="85"/>
      <c r="W1158" s="85"/>
    </row>
    <row r="1159" spans="21:23" x14ac:dyDescent="0.3">
      <c r="U1159" s="274"/>
      <c r="V1159" s="85"/>
      <c r="W1159" s="85"/>
    </row>
    <row r="1160" spans="21:23" x14ac:dyDescent="0.3">
      <c r="U1160" s="274"/>
      <c r="V1160" s="85"/>
      <c r="W1160" s="85"/>
    </row>
    <row r="1161" spans="21:23" x14ac:dyDescent="0.3">
      <c r="U1161" s="274"/>
      <c r="V1161" s="85"/>
      <c r="W1161" s="85"/>
    </row>
    <row r="1162" spans="21:23" x14ac:dyDescent="0.3">
      <c r="U1162" s="274"/>
      <c r="V1162" s="85"/>
      <c r="W1162" s="85"/>
    </row>
    <row r="1163" spans="21:23" x14ac:dyDescent="0.3">
      <c r="U1163" s="274"/>
      <c r="V1163" s="85"/>
      <c r="W1163" s="85"/>
    </row>
    <row r="1164" spans="21:23" x14ac:dyDescent="0.3">
      <c r="U1164" s="274"/>
      <c r="V1164" s="85"/>
      <c r="W1164" s="85"/>
    </row>
    <row r="1165" spans="21:23" x14ac:dyDescent="0.3">
      <c r="U1165" s="274"/>
      <c r="V1165" s="85"/>
      <c r="W1165" s="85"/>
    </row>
    <row r="1166" spans="21:23" x14ac:dyDescent="0.3">
      <c r="U1166" s="274"/>
      <c r="V1166" s="85"/>
      <c r="W1166" s="85"/>
    </row>
    <row r="1167" spans="21:23" x14ac:dyDescent="0.3">
      <c r="U1167" s="274"/>
      <c r="V1167" s="85"/>
      <c r="W1167" s="85"/>
    </row>
    <row r="1168" spans="21:23" x14ac:dyDescent="0.3">
      <c r="U1168" s="274"/>
      <c r="V1168" s="85"/>
      <c r="W1168" s="85"/>
    </row>
    <row r="1169" spans="21:23" x14ac:dyDescent="0.3">
      <c r="U1169" s="274"/>
      <c r="V1169" s="85"/>
      <c r="W1169" s="85"/>
    </row>
    <row r="1170" spans="21:23" x14ac:dyDescent="0.3">
      <c r="U1170" s="274"/>
      <c r="V1170" s="85"/>
      <c r="W1170" s="85"/>
    </row>
    <row r="1171" spans="21:23" x14ac:dyDescent="0.3">
      <c r="U1171" s="274"/>
      <c r="V1171" s="85"/>
      <c r="W1171" s="85"/>
    </row>
    <row r="1172" spans="21:23" x14ac:dyDescent="0.3">
      <c r="U1172" s="274"/>
      <c r="V1172" s="85"/>
      <c r="W1172" s="85"/>
    </row>
    <row r="1173" spans="21:23" x14ac:dyDescent="0.3">
      <c r="U1173" s="274"/>
      <c r="V1173" s="85"/>
      <c r="W1173" s="85"/>
    </row>
    <row r="1174" spans="21:23" x14ac:dyDescent="0.3">
      <c r="U1174" s="274"/>
      <c r="V1174" s="85"/>
      <c r="W1174" s="85"/>
    </row>
    <row r="1175" spans="21:23" x14ac:dyDescent="0.3">
      <c r="U1175" s="274"/>
      <c r="V1175" s="85"/>
      <c r="W1175" s="85"/>
    </row>
    <row r="1176" spans="21:23" x14ac:dyDescent="0.3">
      <c r="U1176" s="274"/>
      <c r="V1176" s="85"/>
      <c r="W1176" s="85"/>
    </row>
    <row r="1177" spans="21:23" x14ac:dyDescent="0.3">
      <c r="U1177" s="274"/>
      <c r="V1177" s="85"/>
      <c r="W1177" s="85"/>
    </row>
    <row r="1178" spans="21:23" x14ac:dyDescent="0.3">
      <c r="U1178" s="274"/>
      <c r="V1178" s="85"/>
      <c r="W1178" s="85"/>
    </row>
    <row r="1179" spans="21:23" x14ac:dyDescent="0.3">
      <c r="U1179" s="274"/>
      <c r="V1179" s="85"/>
      <c r="W1179" s="85"/>
    </row>
    <row r="1180" spans="21:23" x14ac:dyDescent="0.3">
      <c r="U1180" s="274"/>
      <c r="V1180" s="85"/>
      <c r="W1180" s="85"/>
    </row>
    <row r="1181" spans="21:23" x14ac:dyDescent="0.3">
      <c r="U1181" s="274"/>
      <c r="V1181" s="85"/>
      <c r="W1181" s="85"/>
    </row>
    <row r="1182" spans="21:23" x14ac:dyDescent="0.3">
      <c r="U1182" s="274"/>
      <c r="V1182" s="85"/>
      <c r="W1182" s="85"/>
    </row>
    <row r="1183" spans="21:23" x14ac:dyDescent="0.3">
      <c r="U1183" s="274"/>
      <c r="V1183" s="85"/>
      <c r="W1183" s="85"/>
    </row>
    <row r="1184" spans="21:23" x14ac:dyDescent="0.3">
      <c r="U1184" s="274"/>
      <c r="V1184" s="85"/>
      <c r="W1184" s="85"/>
    </row>
    <row r="1185" spans="21:23" x14ac:dyDescent="0.3">
      <c r="U1185" s="274"/>
      <c r="V1185" s="85"/>
      <c r="W1185" s="85"/>
    </row>
    <row r="1186" spans="21:23" x14ac:dyDescent="0.3">
      <c r="U1186" s="274"/>
      <c r="V1186" s="85"/>
      <c r="W1186" s="85"/>
    </row>
    <row r="1187" spans="21:23" x14ac:dyDescent="0.3">
      <c r="U1187" s="274"/>
      <c r="V1187" s="85"/>
      <c r="W1187" s="85"/>
    </row>
    <row r="1188" spans="21:23" x14ac:dyDescent="0.3">
      <c r="U1188" s="274"/>
      <c r="V1188" s="85"/>
      <c r="W1188" s="85"/>
    </row>
    <row r="1189" spans="21:23" x14ac:dyDescent="0.3">
      <c r="U1189" s="274"/>
      <c r="V1189" s="85"/>
      <c r="W1189" s="85"/>
    </row>
    <row r="1190" spans="21:23" x14ac:dyDescent="0.3">
      <c r="U1190" s="274"/>
      <c r="V1190" s="85"/>
      <c r="W1190" s="85"/>
    </row>
    <row r="1191" spans="21:23" x14ac:dyDescent="0.3">
      <c r="U1191" s="274"/>
      <c r="V1191" s="85"/>
      <c r="W1191" s="85"/>
    </row>
    <row r="1192" spans="21:23" x14ac:dyDescent="0.3">
      <c r="U1192" s="274"/>
      <c r="V1192" s="85"/>
      <c r="W1192" s="85"/>
    </row>
    <row r="1193" spans="21:23" x14ac:dyDescent="0.3">
      <c r="U1193" s="274"/>
      <c r="V1193" s="85"/>
      <c r="W1193" s="85"/>
    </row>
    <row r="1194" spans="21:23" x14ac:dyDescent="0.3">
      <c r="U1194" s="274"/>
      <c r="V1194" s="85"/>
      <c r="W1194" s="85"/>
    </row>
    <row r="1195" spans="21:23" x14ac:dyDescent="0.3">
      <c r="U1195" s="274"/>
      <c r="V1195" s="85"/>
      <c r="W1195" s="85"/>
    </row>
    <row r="1196" spans="21:23" x14ac:dyDescent="0.3">
      <c r="U1196" s="274"/>
      <c r="V1196" s="85"/>
      <c r="W1196" s="85"/>
    </row>
    <row r="1197" spans="21:23" x14ac:dyDescent="0.3">
      <c r="U1197" s="274"/>
      <c r="V1197" s="85"/>
      <c r="W1197" s="85"/>
    </row>
    <row r="1198" spans="21:23" x14ac:dyDescent="0.3">
      <c r="U1198" s="274"/>
      <c r="V1198" s="85"/>
      <c r="W1198" s="85"/>
    </row>
    <row r="1199" spans="21:23" x14ac:dyDescent="0.3">
      <c r="U1199" s="274"/>
      <c r="V1199" s="85"/>
      <c r="W1199" s="85"/>
    </row>
    <row r="1200" spans="21:23" x14ac:dyDescent="0.3">
      <c r="U1200" s="274"/>
      <c r="V1200" s="85"/>
      <c r="W1200" s="85"/>
    </row>
    <row r="1201" spans="21:23" x14ac:dyDescent="0.3">
      <c r="U1201" s="274"/>
      <c r="V1201" s="85"/>
      <c r="W1201" s="85"/>
    </row>
    <row r="1202" spans="21:23" x14ac:dyDescent="0.3">
      <c r="U1202" s="274"/>
      <c r="V1202" s="85"/>
      <c r="W1202" s="85"/>
    </row>
    <row r="1203" spans="21:23" x14ac:dyDescent="0.3">
      <c r="U1203" s="274"/>
      <c r="V1203" s="85"/>
      <c r="W1203" s="85"/>
    </row>
    <row r="1204" spans="21:23" x14ac:dyDescent="0.3">
      <c r="U1204" s="274"/>
      <c r="V1204" s="85"/>
      <c r="W1204" s="85"/>
    </row>
    <row r="1205" spans="21:23" x14ac:dyDescent="0.3">
      <c r="U1205" s="274"/>
      <c r="V1205" s="85"/>
      <c r="W1205" s="85"/>
    </row>
    <row r="1206" spans="21:23" x14ac:dyDescent="0.3">
      <c r="U1206" s="274"/>
      <c r="V1206" s="85"/>
      <c r="W1206" s="85"/>
    </row>
    <row r="1207" spans="21:23" x14ac:dyDescent="0.3">
      <c r="U1207" s="274"/>
      <c r="V1207" s="85"/>
      <c r="W1207" s="85"/>
    </row>
    <row r="1208" spans="21:23" x14ac:dyDescent="0.3">
      <c r="U1208" s="274"/>
      <c r="V1208" s="85"/>
      <c r="W1208" s="85"/>
    </row>
    <row r="1209" spans="21:23" x14ac:dyDescent="0.3">
      <c r="U1209" s="274"/>
      <c r="V1209" s="85"/>
      <c r="W1209" s="85"/>
    </row>
    <row r="1210" spans="21:23" x14ac:dyDescent="0.3">
      <c r="U1210" s="274"/>
      <c r="V1210" s="85"/>
      <c r="W1210" s="85"/>
    </row>
    <row r="1211" spans="21:23" x14ac:dyDescent="0.3">
      <c r="U1211" s="274"/>
      <c r="V1211" s="85"/>
      <c r="W1211" s="85"/>
    </row>
    <row r="1212" spans="21:23" x14ac:dyDescent="0.3">
      <c r="U1212" s="274"/>
      <c r="V1212" s="85"/>
      <c r="W1212" s="85"/>
    </row>
    <row r="1213" spans="21:23" x14ac:dyDescent="0.3">
      <c r="U1213" s="274"/>
      <c r="V1213" s="85"/>
      <c r="W1213" s="85"/>
    </row>
    <row r="1214" spans="21:23" x14ac:dyDescent="0.3">
      <c r="U1214" s="274"/>
      <c r="V1214" s="85"/>
      <c r="W1214" s="85"/>
    </row>
    <row r="1215" spans="21:23" x14ac:dyDescent="0.3">
      <c r="U1215" s="274"/>
      <c r="V1215" s="85"/>
      <c r="W1215" s="85"/>
    </row>
    <row r="1216" spans="21:23" x14ac:dyDescent="0.3">
      <c r="U1216" s="274"/>
      <c r="V1216" s="85"/>
      <c r="W1216" s="85"/>
    </row>
    <row r="1217" spans="21:23" x14ac:dyDescent="0.3">
      <c r="U1217" s="274"/>
      <c r="V1217" s="85"/>
      <c r="W1217" s="85"/>
    </row>
    <row r="1218" spans="21:23" x14ac:dyDescent="0.3">
      <c r="U1218" s="274"/>
      <c r="V1218" s="85"/>
      <c r="W1218" s="85"/>
    </row>
    <row r="1219" spans="21:23" x14ac:dyDescent="0.3">
      <c r="U1219" s="274"/>
      <c r="V1219" s="85"/>
      <c r="W1219" s="85"/>
    </row>
    <row r="1220" spans="21:23" x14ac:dyDescent="0.3">
      <c r="U1220" s="274"/>
      <c r="V1220" s="85"/>
      <c r="W1220" s="85"/>
    </row>
    <row r="1221" spans="21:23" x14ac:dyDescent="0.3">
      <c r="U1221" s="274"/>
      <c r="V1221" s="85"/>
      <c r="W1221" s="85"/>
    </row>
    <row r="1222" spans="21:23" x14ac:dyDescent="0.3">
      <c r="U1222" s="274"/>
      <c r="V1222" s="85"/>
      <c r="W1222" s="85"/>
    </row>
    <row r="1223" spans="21:23" x14ac:dyDescent="0.3">
      <c r="U1223" s="274"/>
      <c r="V1223" s="85"/>
      <c r="W1223" s="85"/>
    </row>
    <row r="1224" spans="21:23" x14ac:dyDescent="0.3">
      <c r="U1224" s="274"/>
      <c r="V1224" s="85"/>
      <c r="W1224" s="85"/>
    </row>
    <row r="1225" spans="21:23" x14ac:dyDescent="0.3">
      <c r="U1225" s="274"/>
      <c r="V1225" s="85"/>
      <c r="W1225" s="85"/>
    </row>
  </sheetData>
  <mergeCells count="537">
    <mergeCell ref="Y152:Y153"/>
    <mergeCell ref="AA152:AA153"/>
    <mergeCell ref="T2:U17"/>
    <mergeCell ref="U112:U113"/>
    <mergeCell ref="U110:U111"/>
    <mergeCell ref="U106:U107"/>
    <mergeCell ref="U108:U109"/>
    <mergeCell ref="T106:T117"/>
    <mergeCell ref="Y106:Y107"/>
    <mergeCell ref="Y108:Y109"/>
    <mergeCell ref="Y110:Y111"/>
    <mergeCell ref="Y112:Y113"/>
    <mergeCell ref="AA106:AA107"/>
    <mergeCell ref="AA108:AA109"/>
    <mergeCell ref="AA110:AA111"/>
    <mergeCell ref="AA112:AA113"/>
    <mergeCell ref="AA140:AA141"/>
    <mergeCell ref="T142:T153"/>
    <mergeCell ref="U142:U143"/>
    <mergeCell ref="Y142:Y143"/>
    <mergeCell ref="AA142:AA143"/>
    <mergeCell ref="U144:U145"/>
    <mergeCell ref="Y144:Y145"/>
    <mergeCell ref="AA144:AA145"/>
    <mergeCell ref="U146:U147"/>
    <mergeCell ref="Y146:Y147"/>
    <mergeCell ref="AA146:AA147"/>
    <mergeCell ref="U148:U149"/>
    <mergeCell ref="Y148:Y149"/>
    <mergeCell ref="AA148:AA149"/>
    <mergeCell ref="U150:U151"/>
    <mergeCell ref="Y150:Y151"/>
    <mergeCell ref="AA150:AA151"/>
    <mergeCell ref="U152:U153"/>
    <mergeCell ref="T130:T141"/>
    <mergeCell ref="U130:U131"/>
    <mergeCell ref="Y130:Y131"/>
    <mergeCell ref="AA130:AA131"/>
    <mergeCell ref="U132:U133"/>
    <mergeCell ref="Y132:Y133"/>
    <mergeCell ref="AA132:AA133"/>
    <mergeCell ref="U134:U135"/>
    <mergeCell ref="Y134:Y135"/>
    <mergeCell ref="AA134:AA135"/>
    <mergeCell ref="U136:U137"/>
    <mergeCell ref="Y136:Y137"/>
    <mergeCell ref="AA136:AA137"/>
    <mergeCell ref="U138:U139"/>
    <mergeCell ref="Y138:Y139"/>
    <mergeCell ref="AA138:AA139"/>
    <mergeCell ref="U140:U141"/>
    <mergeCell ref="Y140:Y141"/>
    <mergeCell ref="T118:T129"/>
    <mergeCell ref="U118:U119"/>
    <mergeCell ref="Y118:Y119"/>
    <mergeCell ref="AA118:AA119"/>
    <mergeCell ref="U120:U121"/>
    <mergeCell ref="Y120:Y121"/>
    <mergeCell ref="AA120:AA121"/>
    <mergeCell ref="U122:U123"/>
    <mergeCell ref="Y122:Y123"/>
    <mergeCell ref="AA122:AA123"/>
    <mergeCell ref="U124:U125"/>
    <mergeCell ref="Y124:Y125"/>
    <mergeCell ref="AA124:AA125"/>
    <mergeCell ref="U126:U127"/>
    <mergeCell ref="Y126:Y127"/>
    <mergeCell ref="AA126:AA127"/>
    <mergeCell ref="U128:U129"/>
    <mergeCell ref="Y128:Y129"/>
    <mergeCell ref="AA128:AA129"/>
    <mergeCell ref="AA104:AA105"/>
    <mergeCell ref="U114:U115"/>
    <mergeCell ref="Y114:Y115"/>
    <mergeCell ref="AA114:AA115"/>
    <mergeCell ref="U116:U117"/>
    <mergeCell ref="Y116:Y117"/>
    <mergeCell ref="AA116:AA117"/>
    <mergeCell ref="U90:U105"/>
    <mergeCell ref="Y90:Y91"/>
    <mergeCell ref="AA90:AA91"/>
    <mergeCell ref="Y92:Y93"/>
    <mergeCell ref="AA92:AA93"/>
    <mergeCell ref="Y94:Y95"/>
    <mergeCell ref="AA94:AA95"/>
    <mergeCell ref="Y96:Y97"/>
    <mergeCell ref="AA96:AA97"/>
    <mergeCell ref="Y98:Y99"/>
    <mergeCell ref="AA98:AA99"/>
    <mergeCell ref="Y100:Y101"/>
    <mergeCell ref="AA100:AA101"/>
    <mergeCell ref="Y102:Y103"/>
    <mergeCell ref="AA102:AA103"/>
    <mergeCell ref="Y104:Y105"/>
    <mergeCell ref="U86:U87"/>
    <mergeCell ref="Y86:Y87"/>
    <mergeCell ref="AA86:AA87"/>
    <mergeCell ref="U88:U89"/>
    <mergeCell ref="Y88:Y89"/>
    <mergeCell ref="AA88:AA89"/>
    <mergeCell ref="Y74:Y75"/>
    <mergeCell ref="AA74:AA75"/>
    <mergeCell ref="U76:U77"/>
    <mergeCell ref="Y76:Y77"/>
    <mergeCell ref="AA76:AA77"/>
    <mergeCell ref="T78:T89"/>
    <mergeCell ref="U78:U79"/>
    <mergeCell ref="Y78:Y79"/>
    <mergeCell ref="AA78:AA79"/>
    <mergeCell ref="U80:U81"/>
    <mergeCell ref="Y80:Y81"/>
    <mergeCell ref="AA80:AA81"/>
    <mergeCell ref="U82:U83"/>
    <mergeCell ref="Y82:Y83"/>
    <mergeCell ref="AA82:AA83"/>
    <mergeCell ref="U84:U85"/>
    <mergeCell ref="Y84:Y85"/>
    <mergeCell ref="AA84:AA85"/>
    <mergeCell ref="AA62:AA63"/>
    <mergeCell ref="U64:U65"/>
    <mergeCell ref="Y64:Y65"/>
    <mergeCell ref="AA64:AA65"/>
    <mergeCell ref="T66:T77"/>
    <mergeCell ref="U66:U67"/>
    <mergeCell ref="Y66:Y67"/>
    <mergeCell ref="AA66:AA67"/>
    <mergeCell ref="U68:U69"/>
    <mergeCell ref="Y68:Y69"/>
    <mergeCell ref="AA68:AA69"/>
    <mergeCell ref="U70:U71"/>
    <mergeCell ref="Y70:Y71"/>
    <mergeCell ref="AA70:AA71"/>
    <mergeCell ref="U72:U73"/>
    <mergeCell ref="Y72:Y73"/>
    <mergeCell ref="AA72:AA73"/>
    <mergeCell ref="U74:U75"/>
    <mergeCell ref="U52:U53"/>
    <mergeCell ref="Y52:Y53"/>
    <mergeCell ref="AA52:AA53"/>
    <mergeCell ref="T54:T65"/>
    <mergeCell ref="U54:U55"/>
    <mergeCell ref="Y54:Y55"/>
    <mergeCell ref="AA54:AA55"/>
    <mergeCell ref="U56:U57"/>
    <mergeCell ref="Y56:Y57"/>
    <mergeCell ref="AA56:AA57"/>
    <mergeCell ref="U58:U59"/>
    <mergeCell ref="Y58:Y59"/>
    <mergeCell ref="AA58:AA59"/>
    <mergeCell ref="U60:U61"/>
    <mergeCell ref="Y60:Y61"/>
    <mergeCell ref="AA60:AA61"/>
    <mergeCell ref="U62:U63"/>
    <mergeCell ref="Y62:Y63"/>
    <mergeCell ref="U40:U41"/>
    <mergeCell ref="Y40:Y41"/>
    <mergeCell ref="AA40:AA41"/>
    <mergeCell ref="T42:T53"/>
    <mergeCell ref="U42:U43"/>
    <mergeCell ref="Y42:Y43"/>
    <mergeCell ref="AA42:AA43"/>
    <mergeCell ref="U44:U45"/>
    <mergeCell ref="Y44:Y45"/>
    <mergeCell ref="AA44:AA45"/>
    <mergeCell ref="U46:U47"/>
    <mergeCell ref="Y46:Y47"/>
    <mergeCell ref="AA46:AA47"/>
    <mergeCell ref="U48:U49"/>
    <mergeCell ref="Y48:Y49"/>
    <mergeCell ref="AA48:AA49"/>
    <mergeCell ref="U50:U51"/>
    <mergeCell ref="Y50:Y51"/>
    <mergeCell ref="AA50:AA51"/>
    <mergeCell ref="Y28:Y29"/>
    <mergeCell ref="AA28:AA29"/>
    <mergeCell ref="T30:T41"/>
    <mergeCell ref="U30:U31"/>
    <mergeCell ref="Y30:Y31"/>
    <mergeCell ref="AA30:AA31"/>
    <mergeCell ref="U32:U33"/>
    <mergeCell ref="Y32:Y33"/>
    <mergeCell ref="AA32:AA33"/>
    <mergeCell ref="U34:U35"/>
    <mergeCell ref="Y34:Y35"/>
    <mergeCell ref="AA34:AA35"/>
    <mergeCell ref="U36:U37"/>
    <mergeCell ref="Y36:Y37"/>
    <mergeCell ref="AA36:AA37"/>
    <mergeCell ref="U38:U39"/>
    <mergeCell ref="Y38:Y39"/>
    <mergeCell ref="AA38:AA39"/>
    <mergeCell ref="AA16:AA17"/>
    <mergeCell ref="T18:T29"/>
    <mergeCell ref="U18:U19"/>
    <mergeCell ref="Y18:Y19"/>
    <mergeCell ref="AA18:AA19"/>
    <mergeCell ref="U20:U21"/>
    <mergeCell ref="Y20:Y21"/>
    <mergeCell ref="AA20:AA21"/>
    <mergeCell ref="U22:U23"/>
    <mergeCell ref="Y22:Y23"/>
    <mergeCell ref="AA22:AA23"/>
    <mergeCell ref="U24:U25"/>
    <mergeCell ref="Y24:Y25"/>
    <mergeCell ref="AA24:AA25"/>
    <mergeCell ref="U26:U27"/>
    <mergeCell ref="Y26:Y27"/>
    <mergeCell ref="AA26:AA27"/>
    <mergeCell ref="U28:U29"/>
    <mergeCell ref="T1:U1"/>
    <mergeCell ref="Y2:Y3"/>
    <mergeCell ref="AA2:AA3"/>
    <mergeCell ref="Y4:Y5"/>
    <mergeCell ref="AA4:AA5"/>
    <mergeCell ref="Y6:Y7"/>
    <mergeCell ref="AA6:AA7"/>
    <mergeCell ref="Y8:Y9"/>
    <mergeCell ref="AA8:AA9"/>
    <mergeCell ref="Y10:Y11"/>
    <mergeCell ref="AA10:AA11"/>
    <mergeCell ref="Y12:Y13"/>
    <mergeCell ref="AA12:AA13"/>
    <mergeCell ref="Y14:Y15"/>
    <mergeCell ref="AA14:AA15"/>
    <mergeCell ref="Y16:Y17"/>
    <mergeCell ref="K54:K59"/>
    <mergeCell ref="K60:K65"/>
    <mergeCell ref="K74:K79"/>
    <mergeCell ref="A66:A77"/>
    <mergeCell ref="K80:K85"/>
    <mergeCell ref="K10:K15"/>
    <mergeCell ref="K16:K21"/>
    <mergeCell ref="K22:K27"/>
    <mergeCell ref="K28:K33"/>
    <mergeCell ref="K42:K47"/>
    <mergeCell ref="K48:K53"/>
    <mergeCell ref="I74:I75"/>
    <mergeCell ref="I76:I77"/>
    <mergeCell ref="I78:I79"/>
    <mergeCell ref="I80:I81"/>
    <mergeCell ref="I82:I83"/>
    <mergeCell ref="I84:I85"/>
    <mergeCell ref="I62:I63"/>
    <mergeCell ref="I64:I65"/>
    <mergeCell ref="I66:I67"/>
    <mergeCell ref="I68:I69"/>
    <mergeCell ref="I70:I71"/>
    <mergeCell ref="I72:I73"/>
    <mergeCell ref="I50:I51"/>
    <mergeCell ref="I154:I155"/>
    <mergeCell ref="I156:I157"/>
    <mergeCell ref="I158:I159"/>
    <mergeCell ref="I160:I161"/>
    <mergeCell ref="A1:B1"/>
    <mergeCell ref="A30:A41"/>
    <mergeCell ref="I142:I143"/>
    <mergeCell ref="I144:I145"/>
    <mergeCell ref="I146:I147"/>
    <mergeCell ref="I148:I149"/>
    <mergeCell ref="I150:I151"/>
    <mergeCell ref="I152:I153"/>
    <mergeCell ref="I130:I131"/>
    <mergeCell ref="I132:I133"/>
    <mergeCell ref="I134:I135"/>
    <mergeCell ref="I136:I137"/>
    <mergeCell ref="I138:I139"/>
    <mergeCell ref="I140:I141"/>
    <mergeCell ref="I118:I119"/>
    <mergeCell ref="I120:I121"/>
    <mergeCell ref="I122:I123"/>
    <mergeCell ref="I124:I125"/>
    <mergeCell ref="I126:I127"/>
    <mergeCell ref="I128:I129"/>
    <mergeCell ref="I98:I99"/>
    <mergeCell ref="I100:I101"/>
    <mergeCell ref="I102:I103"/>
    <mergeCell ref="I104:I105"/>
    <mergeCell ref="I114:I115"/>
    <mergeCell ref="I116:I117"/>
    <mergeCell ref="I86:I87"/>
    <mergeCell ref="I88:I89"/>
    <mergeCell ref="I90:I91"/>
    <mergeCell ref="I92:I93"/>
    <mergeCell ref="I94:I95"/>
    <mergeCell ref="I96:I97"/>
    <mergeCell ref="I52:I53"/>
    <mergeCell ref="I54:I55"/>
    <mergeCell ref="I56:I57"/>
    <mergeCell ref="I58:I59"/>
    <mergeCell ref="I60:I61"/>
    <mergeCell ref="I38:I39"/>
    <mergeCell ref="I40:I41"/>
    <mergeCell ref="I42:I43"/>
    <mergeCell ref="I44:I45"/>
    <mergeCell ref="I46:I47"/>
    <mergeCell ref="I48:I49"/>
    <mergeCell ref="I26:I27"/>
    <mergeCell ref="I28:I29"/>
    <mergeCell ref="I30:I31"/>
    <mergeCell ref="I32:I33"/>
    <mergeCell ref="I34:I35"/>
    <mergeCell ref="I36:I37"/>
    <mergeCell ref="I14:I15"/>
    <mergeCell ref="I16:I17"/>
    <mergeCell ref="I18:I19"/>
    <mergeCell ref="I20:I21"/>
    <mergeCell ref="I22:I23"/>
    <mergeCell ref="I24:I25"/>
    <mergeCell ref="I2:I3"/>
    <mergeCell ref="I4:I5"/>
    <mergeCell ref="I6:I7"/>
    <mergeCell ref="I8:I9"/>
    <mergeCell ref="I10:I11"/>
    <mergeCell ref="I12:I13"/>
    <mergeCell ref="F156:F157"/>
    <mergeCell ref="H156:H157"/>
    <mergeCell ref="H158:H159"/>
    <mergeCell ref="F158:F159"/>
    <mergeCell ref="H138:H139"/>
    <mergeCell ref="H140:H141"/>
    <mergeCell ref="H142:H143"/>
    <mergeCell ref="H144:H145"/>
    <mergeCell ref="H146:H147"/>
    <mergeCell ref="H136:H137"/>
    <mergeCell ref="F138:F139"/>
    <mergeCell ref="F140:F141"/>
    <mergeCell ref="F142:F143"/>
    <mergeCell ref="F144:F145"/>
    <mergeCell ref="F146:F147"/>
    <mergeCell ref="F128:F129"/>
    <mergeCell ref="F130:F131"/>
    <mergeCell ref="F132:F133"/>
    <mergeCell ref="F160:F161"/>
    <mergeCell ref="H160:H161"/>
    <mergeCell ref="H150:H151"/>
    <mergeCell ref="F150:F151"/>
    <mergeCell ref="F152:F153"/>
    <mergeCell ref="H152:H153"/>
    <mergeCell ref="F154:F155"/>
    <mergeCell ref="H154:H155"/>
    <mergeCell ref="F148:F149"/>
    <mergeCell ref="H148:H149"/>
    <mergeCell ref="A150:A161"/>
    <mergeCell ref="B150:B151"/>
    <mergeCell ref="B152:B153"/>
    <mergeCell ref="B154:B155"/>
    <mergeCell ref="B156:B157"/>
    <mergeCell ref="B158:B159"/>
    <mergeCell ref="B160:B161"/>
    <mergeCell ref="A138:A149"/>
    <mergeCell ref="B138:B139"/>
    <mergeCell ref="B140:B141"/>
    <mergeCell ref="B142:B143"/>
    <mergeCell ref="B144:B145"/>
    <mergeCell ref="B146:B147"/>
    <mergeCell ref="B148:B149"/>
    <mergeCell ref="H122:H123"/>
    <mergeCell ref="H124:H125"/>
    <mergeCell ref="A126:A137"/>
    <mergeCell ref="B126:B127"/>
    <mergeCell ref="B128:B129"/>
    <mergeCell ref="B130:B131"/>
    <mergeCell ref="B132:B133"/>
    <mergeCell ref="B134:B135"/>
    <mergeCell ref="B136:B137"/>
    <mergeCell ref="F126:F127"/>
    <mergeCell ref="F122:F123"/>
    <mergeCell ref="F124:F125"/>
    <mergeCell ref="B124:B125"/>
    <mergeCell ref="A122:A125"/>
    <mergeCell ref="F134:F135"/>
    <mergeCell ref="F136:F137"/>
    <mergeCell ref="H126:H127"/>
    <mergeCell ref="H128:H129"/>
    <mergeCell ref="H130:H131"/>
    <mergeCell ref="H132:H133"/>
    <mergeCell ref="H134:H135"/>
    <mergeCell ref="B122:B123"/>
    <mergeCell ref="F98:F99"/>
    <mergeCell ref="F100:F101"/>
    <mergeCell ref="F102:F103"/>
    <mergeCell ref="F104:F105"/>
    <mergeCell ref="F114:F115"/>
    <mergeCell ref="F116:F117"/>
    <mergeCell ref="F118:F119"/>
    <mergeCell ref="B98:B121"/>
    <mergeCell ref="H90:H91"/>
    <mergeCell ref="H92:H93"/>
    <mergeCell ref="H94:H95"/>
    <mergeCell ref="H96:H97"/>
    <mergeCell ref="F120:F121"/>
    <mergeCell ref="H98:H99"/>
    <mergeCell ref="H100:H101"/>
    <mergeCell ref="H102:H103"/>
    <mergeCell ref="H104:H105"/>
    <mergeCell ref="H114:H115"/>
    <mergeCell ref="H116:H117"/>
    <mergeCell ref="H118:H119"/>
    <mergeCell ref="H120:H121"/>
    <mergeCell ref="H78:H79"/>
    <mergeCell ref="H80:H81"/>
    <mergeCell ref="H82:H83"/>
    <mergeCell ref="H84:H85"/>
    <mergeCell ref="H86:H87"/>
    <mergeCell ref="H88:H89"/>
    <mergeCell ref="F78:F79"/>
    <mergeCell ref="F80:F81"/>
    <mergeCell ref="F82:F83"/>
    <mergeCell ref="F84:F85"/>
    <mergeCell ref="F86:F87"/>
    <mergeCell ref="F88:F89"/>
    <mergeCell ref="F66:F67"/>
    <mergeCell ref="F68:F69"/>
    <mergeCell ref="F70:F71"/>
    <mergeCell ref="F72:F73"/>
    <mergeCell ref="F74:F75"/>
    <mergeCell ref="F76:F77"/>
    <mergeCell ref="A90:A97"/>
    <mergeCell ref="B90:B91"/>
    <mergeCell ref="B92:B93"/>
    <mergeCell ref="B94:B95"/>
    <mergeCell ref="B96:B97"/>
    <mergeCell ref="A78:A89"/>
    <mergeCell ref="B78:B79"/>
    <mergeCell ref="B80:B81"/>
    <mergeCell ref="B82:B83"/>
    <mergeCell ref="B84:B85"/>
    <mergeCell ref="B86:B87"/>
    <mergeCell ref="B88:B89"/>
    <mergeCell ref="F90:F91"/>
    <mergeCell ref="F92:F93"/>
    <mergeCell ref="F94:F95"/>
    <mergeCell ref="F96:F97"/>
    <mergeCell ref="B66:B67"/>
    <mergeCell ref="B68:B69"/>
    <mergeCell ref="B70:B71"/>
    <mergeCell ref="B72:B73"/>
    <mergeCell ref="B74:B75"/>
    <mergeCell ref="B76:B77"/>
    <mergeCell ref="H54:H55"/>
    <mergeCell ref="H56:H57"/>
    <mergeCell ref="H58:H59"/>
    <mergeCell ref="H60:H61"/>
    <mergeCell ref="H62:H63"/>
    <mergeCell ref="H64:H65"/>
    <mergeCell ref="F54:F55"/>
    <mergeCell ref="F56:F57"/>
    <mergeCell ref="F58:F59"/>
    <mergeCell ref="F60:F61"/>
    <mergeCell ref="F62:F63"/>
    <mergeCell ref="F64:F65"/>
    <mergeCell ref="H66:H67"/>
    <mergeCell ref="H68:H69"/>
    <mergeCell ref="H70:H71"/>
    <mergeCell ref="H72:H73"/>
    <mergeCell ref="H74:H75"/>
    <mergeCell ref="H76:H77"/>
    <mergeCell ref="A54:A65"/>
    <mergeCell ref="B54:B55"/>
    <mergeCell ref="B56:B57"/>
    <mergeCell ref="B58:B59"/>
    <mergeCell ref="B60:B61"/>
    <mergeCell ref="B62:B63"/>
    <mergeCell ref="B64:B65"/>
    <mergeCell ref="H42:H43"/>
    <mergeCell ref="H44:H45"/>
    <mergeCell ref="H46:H47"/>
    <mergeCell ref="H48:H49"/>
    <mergeCell ref="H50:H51"/>
    <mergeCell ref="H52:H53"/>
    <mergeCell ref="F42:F43"/>
    <mergeCell ref="F44:F45"/>
    <mergeCell ref="F46:F47"/>
    <mergeCell ref="F48:F49"/>
    <mergeCell ref="F50:F51"/>
    <mergeCell ref="F52:F53"/>
    <mergeCell ref="A42:A53"/>
    <mergeCell ref="B42:B43"/>
    <mergeCell ref="B44:B45"/>
    <mergeCell ref="B46:B47"/>
    <mergeCell ref="B48:B49"/>
    <mergeCell ref="B50:B51"/>
    <mergeCell ref="B52:B53"/>
    <mergeCell ref="H30:H31"/>
    <mergeCell ref="H32:H33"/>
    <mergeCell ref="H34:H35"/>
    <mergeCell ref="H36:H37"/>
    <mergeCell ref="H38:H39"/>
    <mergeCell ref="H40:H41"/>
    <mergeCell ref="F30:F31"/>
    <mergeCell ref="F32:F33"/>
    <mergeCell ref="F34:F35"/>
    <mergeCell ref="F36:F37"/>
    <mergeCell ref="F38:F39"/>
    <mergeCell ref="F40:F41"/>
    <mergeCell ref="B30:B31"/>
    <mergeCell ref="B32:B33"/>
    <mergeCell ref="B34:B35"/>
    <mergeCell ref="B36:B37"/>
    <mergeCell ref="B38:B39"/>
    <mergeCell ref="B40:B41"/>
    <mergeCell ref="H18:H19"/>
    <mergeCell ref="H20:H21"/>
    <mergeCell ref="H22:H23"/>
    <mergeCell ref="H24:H25"/>
    <mergeCell ref="H26:H27"/>
    <mergeCell ref="H28:H29"/>
    <mergeCell ref="F18:F19"/>
    <mergeCell ref="F20:F21"/>
    <mergeCell ref="F22:F23"/>
    <mergeCell ref="F24:F25"/>
    <mergeCell ref="F26:F27"/>
    <mergeCell ref="F28:F29"/>
    <mergeCell ref="B2:B17"/>
    <mergeCell ref="A18:A29"/>
    <mergeCell ref="B18:B19"/>
    <mergeCell ref="B20:B21"/>
    <mergeCell ref="B22:B23"/>
    <mergeCell ref="B24:B25"/>
    <mergeCell ref="B26:B27"/>
    <mergeCell ref="B28:B29"/>
    <mergeCell ref="F14:F15"/>
    <mergeCell ref="F16:F17"/>
    <mergeCell ref="H2:H3"/>
    <mergeCell ref="H4:H5"/>
    <mergeCell ref="H6:H7"/>
    <mergeCell ref="H8:H9"/>
    <mergeCell ref="H10:H11"/>
    <mergeCell ref="H12:H13"/>
    <mergeCell ref="H14:H15"/>
    <mergeCell ref="H16:H17"/>
    <mergeCell ref="F2:F3"/>
    <mergeCell ref="F4:F5"/>
    <mergeCell ref="F6:F7"/>
    <mergeCell ref="F8:F9"/>
    <mergeCell ref="F10:F11"/>
    <mergeCell ref="F12:F13"/>
  </mergeCells>
  <pageMargins left="0.7" right="0.7" top="0.75" bottom="0.75" header="0.3" footer="0.3"/>
  <pageSetup paperSize="9" orientation="portrait" horizontalDpi="4294967293" verticalDpi="0" r:id="rId1"/>
  <ignoredErrors>
    <ignoredError sqref="H114:H119 H121:H161 F114:F161 R2:R65 R80 R81:R85 R66:R73 F98:F105 H98:H105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zoomScale="85" zoomScaleNormal="85" workbookViewId="0">
      <selection activeCell="Q69" sqref="Q69"/>
    </sheetView>
  </sheetViews>
  <sheetFormatPr defaultRowHeight="14.4" x14ac:dyDescent="0.3"/>
  <cols>
    <col min="1" max="1" width="14.33203125" bestFit="1" customWidth="1"/>
    <col min="2" max="2" width="13.5546875" bestFit="1" customWidth="1"/>
    <col min="3" max="3" width="12.109375" bestFit="1" customWidth="1"/>
    <col min="5" max="5" width="15.21875" bestFit="1" customWidth="1"/>
    <col min="6" max="6" width="13.5546875" bestFit="1" customWidth="1"/>
    <col min="7" max="7" width="12.109375" bestFit="1" customWidth="1"/>
    <col min="9" max="9" width="15.21875" bestFit="1" customWidth="1"/>
    <col min="10" max="10" width="18.109375" bestFit="1" customWidth="1"/>
    <col min="11" max="11" width="12.6640625" bestFit="1" customWidth="1"/>
    <col min="12" max="12" width="10" bestFit="1" customWidth="1"/>
    <col min="13" max="13" width="12.109375" bestFit="1" customWidth="1"/>
    <col min="15" max="15" width="15.21875" style="19" customWidth="1"/>
    <col min="16" max="16" width="14.109375" bestFit="1" customWidth="1"/>
    <col min="17" max="17" width="12.6640625" bestFit="1" customWidth="1"/>
    <col min="19" max="19" width="15.21875" bestFit="1" customWidth="1"/>
    <col min="20" max="20" width="19.44140625" bestFit="1" customWidth="1"/>
    <col min="21" max="21" width="12.6640625" bestFit="1" customWidth="1"/>
    <col min="22" max="22" width="10" bestFit="1" customWidth="1"/>
    <col min="23" max="23" width="12.109375" bestFit="1" customWidth="1"/>
  </cols>
  <sheetData>
    <row r="1" spans="1:34" ht="14.4" customHeight="1" thickBot="1" x14ac:dyDescent="0.35">
      <c r="B1" s="20" t="s">
        <v>65</v>
      </c>
      <c r="F1" s="20" t="s">
        <v>66</v>
      </c>
      <c r="J1" s="15" t="s">
        <v>67</v>
      </c>
      <c r="O1" s="20" t="s">
        <v>184</v>
      </c>
      <c r="R1" s="278"/>
      <c r="T1" s="15" t="s">
        <v>185</v>
      </c>
      <c r="V1" s="203"/>
      <c r="W1" s="203"/>
      <c r="X1" s="203"/>
      <c r="Y1" s="203"/>
      <c r="Z1" s="203"/>
      <c r="AA1" s="203"/>
      <c r="AC1" s="203"/>
      <c r="AD1" s="203"/>
      <c r="AE1" s="203"/>
      <c r="AF1" s="203"/>
      <c r="AG1" s="203"/>
      <c r="AH1" s="203"/>
    </row>
    <row r="2" spans="1:34" ht="15" thickBot="1" x14ac:dyDescent="0.35">
      <c r="A2" s="1" t="s">
        <v>0</v>
      </c>
      <c r="E2" s="1" t="s">
        <v>0</v>
      </c>
      <c r="I2" s="1" t="s">
        <v>0</v>
      </c>
      <c r="O2" s="1" t="s">
        <v>0</v>
      </c>
      <c r="S2" s="1" t="s">
        <v>0</v>
      </c>
    </row>
    <row r="3" spans="1:34" ht="15" thickBot="1" x14ac:dyDescent="0.35">
      <c r="A3" s="36" t="s">
        <v>3</v>
      </c>
      <c r="B3" s="27" t="s">
        <v>55</v>
      </c>
      <c r="C3" s="35" t="s">
        <v>56</v>
      </c>
      <c r="E3" s="36" t="s">
        <v>3</v>
      </c>
      <c r="F3" s="27" t="s">
        <v>57</v>
      </c>
      <c r="G3" s="35" t="s">
        <v>58</v>
      </c>
      <c r="I3" s="36" t="s">
        <v>3</v>
      </c>
      <c r="J3" s="26" t="s">
        <v>68</v>
      </c>
      <c r="K3" s="1" t="s">
        <v>59</v>
      </c>
      <c r="L3" s="59" t="s">
        <v>60</v>
      </c>
      <c r="M3" s="47" t="s">
        <v>61</v>
      </c>
      <c r="O3" s="36" t="s">
        <v>3</v>
      </c>
      <c r="P3" s="27" t="s">
        <v>55</v>
      </c>
      <c r="Q3" s="35" t="s">
        <v>56</v>
      </c>
      <c r="S3" s="36" t="s">
        <v>3</v>
      </c>
      <c r="T3" s="36" t="s">
        <v>68</v>
      </c>
      <c r="U3" s="27" t="s">
        <v>59</v>
      </c>
      <c r="V3" s="59" t="s">
        <v>60</v>
      </c>
      <c r="W3" s="47" t="s">
        <v>61</v>
      </c>
    </row>
    <row r="4" spans="1:34" x14ac:dyDescent="0.3">
      <c r="A4" s="30">
        <v>1</v>
      </c>
      <c r="B4" s="50">
        <v>34.786021590118601</v>
      </c>
      <c r="C4" s="12">
        <v>85.810419193520204</v>
      </c>
      <c r="E4" s="49">
        <v>1</v>
      </c>
      <c r="F4" s="50">
        <v>81.912999999999997</v>
      </c>
      <c r="G4" s="12">
        <v>83.874500000000012</v>
      </c>
      <c r="I4" s="49">
        <v>1</v>
      </c>
      <c r="J4" s="43">
        <f>B4/F4</f>
        <v>0.42467034036256274</v>
      </c>
      <c r="K4" s="55">
        <f>C4/G4</f>
        <v>1.0230811413900553</v>
      </c>
      <c r="L4" s="55">
        <f>K4-J4</f>
        <v>0.59841080102749267</v>
      </c>
      <c r="M4" s="38">
        <f>(L4/J4)*100</f>
        <v>140.9118424697611</v>
      </c>
      <c r="O4" s="30">
        <v>1</v>
      </c>
      <c r="P4" s="50">
        <v>250.71011113009399</v>
      </c>
      <c r="Q4" s="12">
        <v>644.65330876249902</v>
      </c>
      <c r="S4" s="49">
        <v>1</v>
      </c>
      <c r="T4" s="55">
        <f>P4/F4</f>
        <v>3.0606876946283741</v>
      </c>
      <c r="U4" s="38">
        <f>Q4/G4</f>
        <v>7.68592729330725</v>
      </c>
      <c r="V4" s="38">
        <f>U4-T4</f>
        <v>4.6252395986788759</v>
      </c>
      <c r="W4" s="38">
        <f>(V4/T4)*100</f>
        <v>151.11765917170678</v>
      </c>
    </row>
    <row r="5" spans="1:34" x14ac:dyDescent="0.3">
      <c r="A5" s="28">
        <v>2</v>
      </c>
      <c r="B5" s="51">
        <v>32.501657334486801</v>
      </c>
      <c r="C5" s="6">
        <v>53.133207679984402</v>
      </c>
      <c r="E5" s="33">
        <v>2</v>
      </c>
      <c r="F5" s="51">
        <v>87.507000000000005</v>
      </c>
      <c r="G5" s="6">
        <v>82.621499999999997</v>
      </c>
      <c r="I5" s="33">
        <v>2</v>
      </c>
      <c r="J5" s="44">
        <f t="shared" ref="J5:K13" si="0">B5/F5</f>
        <v>0.37141779897021721</v>
      </c>
      <c r="K5" s="56">
        <f t="shared" si="0"/>
        <v>0.64309178216304963</v>
      </c>
      <c r="L5" s="56">
        <f t="shared" ref="L5:L13" si="1">K5-J5</f>
        <v>0.27167398319283242</v>
      </c>
      <c r="M5" s="40">
        <f t="shared" ref="M5:M13" si="2">(L5/J5)*100</f>
        <v>73.145116886177306</v>
      </c>
      <c r="O5" s="28">
        <v>2</v>
      </c>
      <c r="P5" s="51">
        <v>369.90438551940099</v>
      </c>
      <c r="Q5" s="6">
        <v>629.482004802034</v>
      </c>
      <c r="S5" s="33">
        <v>2</v>
      </c>
      <c r="T5" s="56">
        <f t="shared" ref="T5:T13" si="3">P5/F5</f>
        <v>4.2271405204086641</v>
      </c>
      <c r="U5" s="40">
        <f t="shared" ref="U5:U13" si="4">Q5/G5</f>
        <v>7.618864397306198</v>
      </c>
      <c r="V5" s="40">
        <f t="shared" ref="V5:V13" si="5">U5-T5</f>
        <v>3.391723876897534</v>
      </c>
      <c r="W5" s="40">
        <f t="shared" ref="W5:W13" si="6">(V5/T5)*100</f>
        <v>80.236837657093901</v>
      </c>
    </row>
    <row r="6" spans="1:34" x14ac:dyDescent="0.3">
      <c r="A6" s="28">
        <v>3</v>
      </c>
      <c r="B6" s="51">
        <v>44.433972032501401</v>
      </c>
      <c r="C6" s="6">
        <v>39.543513949993802</v>
      </c>
      <c r="E6" s="33">
        <v>3</v>
      </c>
      <c r="F6" s="51">
        <v>92.021999999999991</v>
      </c>
      <c r="G6" s="6">
        <v>86.498999999999995</v>
      </c>
      <c r="I6" s="33">
        <v>3</v>
      </c>
      <c r="J6" s="44">
        <f t="shared" si="0"/>
        <v>0.48286248975789925</v>
      </c>
      <c r="K6" s="56">
        <f t="shared" si="0"/>
        <v>0.45715573532634834</v>
      </c>
      <c r="L6" s="54">
        <f t="shared" si="1"/>
        <v>-2.5706754431550904E-2</v>
      </c>
      <c r="M6" s="40">
        <f t="shared" si="2"/>
        <v>-5.3238251006906596</v>
      </c>
      <c r="O6" s="28">
        <v>3</v>
      </c>
      <c r="P6" s="51">
        <v>1659.5471772199</v>
      </c>
      <c r="Q6" s="6">
        <v>1548.1248884522699</v>
      </c>
      <c r="S6" s="33">
        <v>3</v>
      </c>
      <c r="T6" s="56">
        <f t="shared" si="3"/>
        <v>18.034243737583406</v>
      </c>
      <c r="U6" s="40">
        <f t="shared" si="4"/>
        <v>17.897604463083621</v>
      </c>
      <c r="V6" s="257">
        <f t="shared" si="5"/>
        <v>-0.1366392744997853</v>
      </c>
      <c r="W6" s="40">
        <f t="shared" si="6"/>
        <v>-0.75766567474647539</v>
      </c>
    </row>
    <row r="7" spans="1:34" x14ac:dyDescent="0.3">
      <c r="A7" s="28">
        <v>4</v>
      </c>
      <c r="B7" s="51">
        <v>128.16726310356401</v>
      </c>
      <c r="C7" s="6">
        <v>288.91599128220997</v>
      </c>
      <c r="E7" s="33">
        <v>4</v>
      </c>
      <c r="F7" s="51">
        <v>84.878500000000003</v>
      </c>
      <c r="G7" s="6">
        <v>78.578499999999991</v>
      </c>
      <c r="I7" s="33">
        <v>4</v>
      </c>
      <c r="J7" s="44">
        <f t="shared" si="0"/>
        <v>1.5100085781860424</v>
      </c>
      <c r="K7" s="56">
        <f t="shared" si="0"/>
        <v>3.6767817059654995</v>
      </c>
      <c r="L7" s="56">
        <f t="shared" si="1"/>
        <v>2.1667731277794573</v>
      </c>
      <c r="M7" s="40">
        <f t="shared" si="2"/>
        <v>143.49409394629927</v>
      </c>
      <c r="O7" s="28">
        <v>4</v>
      </c>
      <c r="P7" s="51">
        <v>285.11549635493498</v>
      </c>
      <c r="Q7" s="6">
        <v>417.489036769709</v>
      </c>
      <c r="S7" s="33">
        <v>4</v>
      </c>
      <c r="T7" s="56">
        <f t="shared" si="3"/>
        <v>3.3591014963145551</v>
      </c>
      <c r="U7" s="40">
        <f t="shared" si="4"/>
        <v>5.3130186599350848</v>
      </c>
      <c r="V7" s="40">
        <f t="shared" si="5"/>
        <v>1.9539171636205297</v>
      </c>
      <c r="W7" s="40">
        <f t="shared" si="6"/>
        <v>58.167851306793615</v>
      </c>
    </row>
    <row r="8" spans="1:34" x14ac:dyDescent="0.3">
      <c r="A8" s="28">
        <v>5</v>
      </c>
      <c r="B8" s="51">
        <v>33.5688055363986</v>
      </c>
      <c r="C8" s="6">
        <v>87.490790659465404</v>
      </c>
      <c r="E8" s="33">
        <v>5</v>
      </c>
      <c r="F8" s="51">
        <v>93.4315</v>
      </c>
      <c r="G8" s="6">
        <v>95.977499999999992</v>
      </c>
      <c r="I8" s="33">
        <v>5</v>
      </c>
      <c r="J8" s="44">
        <f t="shared" si="0"/>
        <v>0.3592878797450389</v>
      </c>
      <c r="K8" s="56">
        <f t="shared" si="0"/>
        <v>0.91157605334026637</v>
      </c>
      <c r="L8" s="56">
        <f t="shared" si="1"/>
        <v>0.55228817359522742</v>
      </c>
      <c r="M8" s="40">
        <f t="shared" si="2"/>
        <v>153.7174518625975</v>
      </c>
      <c r="O8" s="28">
        <v>5</v>
      </c>
      <c r="P8" s="51">
        <v>161.28096755406801</v>
      </c>
      <c r="Q8" s="6">
        <v>479.54734141950098</v>
      </c>
      <c r="S8" s="33">
        <v>5</v>
      </c>
      <c r="T8" s="56">
        <f t="shared" si="3"/>
        <v>1.7261947796414272</v>
      </c>
      <c r="U8" s="40">
        <f t="shared" si="4"/>
        <v>4.9964558507931649</v>
      </c>
      <c r="V8" s="40">
        <f t="shared" si="5"/>
        <v>3.2702610711517375</v>
      </c>
      <c r="W8" s="40">
        <f t="shared" si="6"/>
        <v>189.44913457744613</v>
      </c>
    </row>
    <row r="9" spans="1:34" x14ac:dyDescent="0.3">
      <c r="A9" s="28">
        <v>6</v>
      </c>
      <c r="B9" s="51">
        <v>57.429446302009197</v>
      </c>
      <c r="C9" s="6">
        <v>83.560047840405403</v>
      </c>
      <c r="E9" s="33">
        <v>6</v>
      </c>
      <c r="F9" s="51">
        <v>92.610500000000002</v>
      </c>
      <c r="G9" s="6">
        <v>76.556000000000012</v>
      </c>
      <c r="I9" s="33">
        <v>6</v>
      </c>
      <c r="J9" s="44">
        <f t="shared" si="0"/>
        <v>0.62011808922324352</v>
      </c>
      <c r="K9" s="56">
        <f t="shared" si="0"/>
        <v>1.091489208427888</v>
      </c>
      <c r="L9" s="56">
        <f t="shared" si="1"/>
        <v>0.47137111920464447</v>
      </c>
      <c r="M9" s="40">
        <f t="shared" si="2"/>
        <v>76.013121919259177</v>
      </c>
      <c r="O9" s="28">
        <v>6</v>
      </c>
      <c r="P9" s="51">
        <v>404.34750125171797</v>
      </c>
      <c r="Q9" s="6">
        <v>608.43646126061799</v>
      </c>
      <c r="S9" s="33">
        <v>6</v>
      </c>
      <c r="T9" s="56">
        <f t="shared" si="3"/>
        <v>4.3661086081137448</v>
      </c>
      <c r="U9" s="40">
        <f t="shared" si="4"/>
        <v>7.9475999433175444</v>
      </c>
      <c r="V9" s="40">
        <f t="shared" si="5"/>
        <v>3.5814913352037996</v>
      </c>
      <c r="W9" s="40">
        <f t="shared" si="6"/>
        <v>82.029368865175414</v>
      </c>
    </row>
    <row r="10" spans="1:34" x14ac:dyDescent="0.3">
      <c r="A10" s="28">
        <v>7</v>
      </c>
      <c r="B10" s="51">
        <v>146.573244755784</v>
      </c>
      <c r="C10" s="6">
        <v>216.80453876489599</v>
      </c>
      <c r="E10" s="33">
        <v>7</v>
      </c>
      <c r="F10" s="51">
        <v>91.147999999999996</v>
      </c>
      <c r="G10" s="6">
        <v>78.419999999999987</v>
      </c>
      <c r="I10" s="33">
        <v>7</v>
      </c>
      <c r="J10" s="44">
        <f t="shared" si="0"/>
        <v>1.6080796589698514</v>
      </c>
      <c r="K10" s="56">
        <f t="shared" si="0"/>
        <v>2.7646587447704163</v>
      </c>
      <c r="L10" s="56">
        <f t="shared" si="1"/>
        <v>1.1565790858005649</v>
      </c>
      <c r="M10" s="40">
        <f t="shared" si="2"/>
        <v>71.922997057339728</v>
      </c>
      <c r="O10" s="28">
        <v>7</v>
      </c>
      <c r="P10" s="51">
        <v>427.90206792744499</v>
      </c>
      <c r="Q10" s="6">
        <v>521.55460808019905</v>
      </c>
      <c r="S10" s="33">
        <v>7</v>
      </c>
      <c r="T10" s="56">
        <f t="shared" si="3"/>
        <v>4.6945853768315819</v>
      </c>
      <c r="U10" s="40">
        <f t="shared" si="4"/>
        <v>6.6507856169369948</v>
      </c>
      <c r="V10" s="40">
        <f t="shared" si="5"/>
        <v>1.9562002401054128</v>
      </c>
      <c r="W10" s="40">
        <f t="shared" si="6"/>
        <v>41.66928670121812</v>
      </c>
    </row>
    <row r="11" spans="1:34" x14ac:dyDescent="0.3">
      <c r="A11" s="28">
        <v>8</v>
      </c>
      <c r="B11" s="51">
        <v>172.9940375869852</v>
      </c>
      <c r="C11" s="6">
        <v>432.24224827217</v>
      </c>
      <c r="E11" s="33">
        <v>8</v>
      </c>
      <c r="F11" s="51">
        <v>88.888499999999993</v>
      </c>
      <c r="G11" s="6">
        <v>96.865000000000009</v>
      </c>
      <c r="I11" s="33">
        <v>8</v>
      </c>
      <c r="J11" s="44">
        <f t="shared" si="0"/>
        <v>1.9461914374411224</v>
      </c>
      <c r="K11" s="56">
        <f t="shared" si="0"/>
        <v>4.4623160922125633</v>
      </c>
      <c r="L11" s="56">
        <f t="shared" si="1"/>
        <v>2.5161246547714411</v>
      </c>
      <c r="M11" s="40">
        <f t="shared" si="2"/>
        <v>129.28454037798431</v>
      </c>
      <c r="O11" s="28">
        <v>8</v>
      </c>
      <c r="P11" s="51">
        <v>461.30733263149699</v>
      </c>
      <c r="Q11" s="6">
        <v>1085.6640967804201</v>
      </c>
      <c r="S11" s="33">
        <v>8</v>
      </c>
      <c r="T11" s="56">
        <f t="shared" si="3"/>
        <v>5.1897301971739545</v>
      </c>
      <c r="U11" s="40">
        <f t="shared" si="4"/>
        <v>11.208012148664842</v>
      </c>
      <c r="V11" s="40">
        <f t="shared" si="5"/>
        <v>6.0182819514908878</v>
      </c>
      <c r="W11" s="40">
        <f t="shared" si="6"/>
        <v>115.96521828375815</v>
      </c>
    </row>
    <row r="12" spans="1:34" x14ac:dyDescent="0.3">
      <c r="A12" s="28">
        <v>9</v>
      </c>
      <c r="B12" s="51">
        <v>34.111001097094203</v>
      </c>
      <c r="C12" s="6">
        <v>66.408283966835796</v>
      </c>
      <c r="E12" s="33">
        <v>9</v>
      </c>
      <c r="F12" s="51">
        <v>107.61250000000001</v>
      </c>
      <c r="G12" s="6">
        <v>96.769000000000005</v>
      </c>
      <c r="I12" s="33">
        <v>9</v>
      </c>
      <c r="J12" s="44">
        <f t="shared" si="0"/>
        <v>0.31697991494570055</v>
      </c>
      <c r="K12" s="56">
        <f t="shared" si="0"/>
        <v>0.68625576338327143</v>
      </c>
      <c r="L12" s="56">
        <f t="shared" si="1"/>
        <v>0.36927584843757089</v>
      </c>
      <c r="M12" s="40">
        <f t="shared" si="2"/>
        <v>116.49818522439466</v>
      </c>
      <c r="O12" s="28">
        <v>9</v>
      </c>
      <c r="P12" s="51">
        <v>259.19014296027302</v>
      </c>
      <c r="Q12" s="6">
        <v>503.53063859115503</v>
      </c>
      <c r="S12" s="33">
        <v>9</v>
      </c>
      <c r="T12" s="56">
        <f t="shared" si="3"/>
        <v>2.4085505211780509</v>
      </c>
      <c r="U12" s="40">
        <f t="shared" si="4"/>
        <v>5.2034291828080788</v>
      </c>
      <c r="V12" s="40">
        <f t="shared" si="5"/>
        <v>2.7948786616300278</v>
      </c>
      <c r="W12" s="40">
        <f t="shared" si="6"/>
        <v>116.03986036643397</v>
      </c>
    </row>
    <row r="13" spans="1:34" ht="15" thickBot="1" x14ac:dyDescent="0.35">
      <c r="A13" s="28">
        <v>10</v>
      </c>
      <c r="B13" s="51">
        <v>7.5185653069817402</v>
      </c>
      <c r="C13" s="6">
        <v>11.2041376230625</v>
      </c>
      <c r="E13" s="33">
        <v>10</v>
      </c>
      <c r="F13" s="51">
        <v>99.280499999999989</v>
      </c>
      <c r="G13" s="6">
        <v>81.177499999999995</v>
      </c>
      <c r="I13" s="33">
        <v>10</v>
      </c>
      <c r="J13" s="46">
        <f t="shared" si="0"/>
        <v>7.5730534263845781E-2</v>
      </c>
      <c r="K13" s="57">
        <f t="shared" si="0"/>
        <v>0.13802023495503682</v>
      </c>
      <c r="L13" s="57">
        <f t="shared" si="1"/>
        <v>6.2289700691191038E-2</v>
      </c>
      <c r="M13" s="42">
        <f t="shared" si="2"/>
        <v>82.251764491946176</v>
      </c>
      <c r="O13" s="242">
        <v>10</v>
      </c>
      <c r="P13" s="52">
        <v>167.08967260413399</v>
      </c>
      <c r="Q13" s="9">
        <v>212.876630168589</v>
      </c>
      <c r="S13" s="33">
        <v>10</v>
      </c>
      <c r="T13" s="57">
        <f t="shared" si="3"/>
        <v>1.6830059538795032</v>
      </c>
      <c r="U13" s="42">
        <f t="shared" si="4"/>
        <v>2.6223600156273479</v>
      </c>
      <c r="V13" s="42">
        <f t="shared" si="5"/>
        <v>0.93935406174784464</v>
      </c>
      <c r="W13" s="42">
        <f t="shared" si="6"/>
        <v>55.814066467354806</v>
      </c>
    </row>
    <row r="14" spans="1:34" ht="15" thickBot="1" x14ac:dyDescent="0.35">
      <c r="A14" s="61" t="s">
        <v>62</v>
      </c>
      <c r="B14" s="60">
        <f>MEDIAN(B4:B13)</f>
        <v>39.609996811309998</v>
      </c>
      <c r="C14" s="60">
        <f>MEDIAN(C4:C13)</f>
        <v>84.685233516962796</v>
      </c>
      <c r="E14" s="62" t="s">
        <v>62</v>
      </c>
      <c r="F14" s="60">
        <f>MEDIAN(F4:F13)</f>
        <v>91.584999999999994</v>
      </c>
      <c r="G14" s="60">
        <f>MEDIAN(G4:G13)</f>
        <v>83.248000000000005</v>
      </c>
      <c r="I14" s="62" t="s">
        <v>62</v>
      </c>
      <c r="J14" s="63">
        <f>MEDIAN(J4:J13)</f>
        <v>0.45376641506023097</v>
      </c>
      <c r="K14" s="65">
        <f t="shared" ref="K14:L14" si="7">MEDIAN(K4:K13)</f>
        <v>0.96732859736516086</v>
      </c>
      <c r="L14" s="65">
        <f t="shared" si="7"/>
        <v>0.51182964639993589</v>
      </c>
      <c r="M14" s="64">
        <f>MEDIAN(M4:M13)</f>
        <v>99.374974858170418</v>
      </c>
      <c r="O14" s="282" t="s">
        <v>62</v>
      </c>
      <c r="P14" s="284">
        <f>MEDIAN(P4:P13)</f>
        <v>327.50994093716798</v>
      </c>
      <c r="Q14" s="283">
        <f>MEDIAN(Q4:Q13)</f>
        <v>564.99553467040846</v>
      </c>
      <c r="S14" s="62" t="s">
        <v>62</v>
      </c>
      <c r="T14" s="285">
        <f>MEDIAN(T4:T13)</f>
        <v>3.7931210083616094</v>
      </c>
      <c r="U14" s="286">
        <f t="shared" ref="U14:V14" si="8">MEDIAN(U4:U13)</f>
        <v>7.1348250071215968</v>
      </c>
      <c r="V14" s="65">
        <f t="shared" si="8"/>
        <v>3.0325698663908827</v>
      </c>
      <c r="W14" s="64">
        <f>MEDIAN(W4:W13)</f>
        <v>81.133103261134664</v>
      </c>
    </row>
    <row r="15" spans="1:34" ht="15" thickBot="1" x14ac:dyDescent="0.35">
      <c r="O15" s="279"/>
      <c r="P15" s="280"/>
      <c r="Q15" s="280"/>
    </row>
    <row r="16" spans="1:34" ht="15" thickBot="1" x14ac:dyDescent="0.35">
      <c r="A16" s="1" t="s">
        <v>1</v>
      </c>
      <c r="E16" s="1" t="s">
        <v>1</v>
      </c>
      <c r="I16" s="1" t="s">
        <v>1</v>
      </c>
      <c r="O16" s="1" t="s">
        <v>1</v>
      </c>
      <c r="S16" s="1" t="s">
        <v>1</v>
      </c>
    </row>
    <row r="17" spans="1:23" ht="15" thickBot="1" x14ac:dyDescent="0.35">
      <c r="A17" s="36" t="s">
        <v>3</v>
      </c>
      <c r="B17" s="27" t="s">
        <v>55</v>
      </c>
      <c r="C17" s="35" t="s">
        <v>56</v>
      </c>
      <c r="E17" s="36" t="s">
        <v>3</v>
      </c>
      <c r="F17" s="27" t="s">
        <v>57</v>
      </c>
      <c r="G17" s="35" t="s">
        <v>63</v>
      </c>
      <c r="I17" s="36" t="s">
        <v>3</v>
      </c>
      <c r="J17" s="1" t="s">
        <v>64</v>
      </c>
      <c r="K17" s="3" t="s">
        <v>59</v>
      </c>
      <c r="L17" s="59" t="s">
        <v>60</v>
      </c>
      <c r="M17" s="59" t="s">
        <v>61</v>
      </c>
      <c r="O17" s="36" t="s">
        <v>3</v>
      </c>
      <c r="P17" s="27" t="s">
        <v>55</v>
      </c>
      <c r="Q17" s="35" t="s">
        <v>56</v>
      </c>
      <c r="S17" s="36" t="s">
        <v>3</v>
      </c>
      <c r="T17" s="1" t="s">
        <v>64</v>
      </c>
      <c r="U17" s="3" t="s">
        <v>59</v>
      </c>
      <c r="V17" s="59" t="s">
        <v>60</v>
      </c>
      <c r="W17" s="59" t="s">
        <v>61</v>
      </c>
    </row>
    <row r="18" spans="1:23" x14ac:dyDescent="0.3">
      <c r="A18" s="49">
        <v>1</v>
      </c>
      <c r="B18" s="50">
        <v>600.14173410695003</v>
      </c>
      <c r="C18" s="12">
        <v>653.03265621031403</v>
      </c>
      <c r="E18" s="49">
        <v>1</v>
      </c>
      <c r="F18" s="50">
        <v>74.2</v>
      </c>
      <c r="G18" s="12">
        <v>73.307500000000005</v>
      </c>
      <c r="I18" s="49">
        <v>1</v>
      </c>
      <c r="J18" s="56">
        <f>B18/F18</f>
        <v>8.0881635324386796</v>
      </c>
      <c r="K18" s="40">
        <f>C18/G18</f>
        <v>8.9081288573517572</v>
      </c>
      <c r="L18" s="56">
        <f>K18-J18</f>
        <v>0.81996532491307761</v>
      </c>
      <c r="M18" s="56">
        <f>(L18/J18)*100</f>
        <v>10.137843054538836</v>
      </c>
      <c r="O18" s="49">
        <v>1</v>
      </c>
      <c r="P18" s="50">
        <v>890.58775550409803</v>
      </c>
      <c r="Q18" s="12">
        <v>951.68505084955098</v>
      </c>
      <c r="S18" s="49">
        <v>1</v>
      </c>
      <c r="T18" s="56">
        <f>P18/F18</f>
        <v>12.002530397629354</v>
      </c>
      <c r="U18" s="40">
        <f>Q18/G18</f>
        <v>12.982096659271575</v>
      </c>
      <c r="V18" s="56">
        <f>U18-T18</f>
        <v>0.97956626164222094</v>
      </c>
      <c r="W18" s="56">
        <f>(V18/T18)*100</f>
        <v>8.1613312292522675</v>
      </c>
    </row>
    <row r="19" spans="1:23" x14ac:dyDescent="0.3">
      <c r="A19" s="33">
        <v>2</v>
      </c>
      <c r="B19" s="51">
        <v>284.14916959273</v>
      </c>
      <c r="C19" s="6">
        <v>213.85544218803199</v>
      </c>
      <c r="E19" s="33">
        <v>2</v>
      </c>
      <c r="F19" s="51">
        <v>115.15</v>
      </c>
      <c r="G19" s="6">
        <v>79.394000000000005</v>
      </c>
      <c r="I19" s="33">
        <v>2</v>
      </c>
      <c r="J19" s="56">
        <f t="shared" ref="J19:K27" si="9">B19/F19</f>
        <v>2.4676436786168474</v>
      </c>
      <c r="K19" s="40">
        <f t="shared" si="9"/>
        <v>2.6935970248133607</v>
      </c>
      <c r="L19" s="56">
        <f t="shared" ref="L19:L27" si="10">K19-J19</f>
        <v>0.2259533461965133</v>
      </c>
      <c r="M19" s="56">
        <f t="shared" ref="M19:M27" si="11">(L19/J19)*100</f>
        <v>9.1566439739453642</v>
      </c>
      <c r="O19" s="33">
        <v>2</v>
      </c>
      <c r="P19" s="51">
        <v>1053.84508534875</v>
      </c>
      <c r="Q19" s="6">
        <v>886.115502968182</v>
      </c>
      <c r="S19" s="33">
        <v>2</v>
      </c>
      <c r="T19" s="56">
        <f t="shared" ref="T19:T27" si="12">P19/F19</f>
        <v>9.1519330034628741</v>
      </c>
      <c r="U19" s="40">
        <f t="shared" ref="U19:U27" si="13">Q19/G19</f>
        <v>11.160988273272311</v>
      </c>
      <c r="V19" s="56">
        <f t="shared" ref="V19:V27" si="14">U19-T19</f>
        <v>2.009055269809437</v>
      </c>
      <c r="W19" s="56">
        <f t="shared" ref="W19:W27" si="15">(V19/T19)*100</f>
        <v>21.952250623439422</v>
      </c>
    </row>
    <row r="20" spans="1:23" x14ac:dyDescent="0.3">
      <c r="A20" s="33">
        <v>3</v>
      </c>
      <c r="B20" s="51">
        <v>138.749140530863</v>
      </c>
      <c r="C20" s="6">
        <v>485.90085605022603</v>
      </c>
      <c r="E20" s="33">
        <v>3</v>
      </c>
      <c r="F20" s="51">
        <v>98.02600000000001</v>
      </c>
      <c r="G20" s="6">
        <v>60.1875</v>
      </c>
      <c r="I20" s="33">
        <v>3</v>
      </c>
      <c r="J20" s="56">
        <f t="shared" si="9"/>
        <v>1.4154320336529389</v>
      </c>
      <c r="K20" s="40">
        <f t="shared" si="9"/>
        <v>8.0731191036382306</v>
      </c>
      <c r="L20" s="56">
        <f t="shared" si="10"/>
        <v>6.6576870699852915</v>
      </c>
      <c r="M20" s="56">
        <f t="shared" si="11"/>
        <v>470.3643065646304</v>
      </c>
      <c r="O20" s="33">
        <v>3</v>
      </c>
      <c r="P20" s="51">
        <v>536.23763261592001</v>
      </c>
      <c r="Q20" s="6">
        <v>2041.1278263033</v>
      </c>
      <c r="S20" s="33">
        <v>3</v>
      </c>
      <c r="T20" s="56">
        <f t="shared" si="12"/>
        <v>5.4703612573798779</v>
      </c>
      <c r="U20" s="40">
        <f t="shared" si="13"/>
        <v>33.912819543980063</v>
      </c>
      <c r="V20" s="56">
        <f t="shared" si="14"/>
        <v>28.442458286600186</v>
      </c>
      <c r="W20" s="56">
        <f t="shared" si="15"/>
        <v>519.93747667449634</v>
      </c>
    </row>
    <row r="21" spans="1:23" x14ac:dyDescent="0.3">
      <c r="A21" s="33">
        <v>4</v>
      </c>
      <c r="B21" s="51">
        <v>461.52181133057599</v>
      </c>
      <c r="C21" s="6">
        <v>530.60129413593802</v>
      </c>
      <c r="E21" s="33">
        <v>4</v>
      </c>
      <c r="F21" s="51">
        <v>76.983000000000004</v>
      </c>
      <c r="G21" s="6">
        <v>72.070999999999998</v>
      </c>
      <c r="I21" s="33">
        <v>4</v>
      </c>
      <c r="J21" s="56">
        <f t="shared" si="9"/>
        <v>5.9951133539947259</v>
      </c>
      <c r="K21" s="40">
        <f t="shared" si="9"/>
        <v>7.3622024688978653</v>
      </c>
      <c r="L21" s="56">
        <f t="shared" si="10"/>
        <v>1.3670891149031394</v>
      </c>
      <c r="M21" s="56">
        <f t="shared" si="11"/>
        <v>22.803390597981046</v>
      </c>
      <c r="O21" s="33">
        <v>4</v>
      </c>
      <c r="P21" s="51">
        <v>223.699210480408</v>
      </c>
      <c r="Q21" s="6">
        <v>342.12490833666999</v>
      </c>
      <c r="S21" s="33">
        <v>4</v>
      </c>
      <c r="T21" s="56">
        <f t="shared" si="12"/>
        <v>2.9058260977151837</v>
      </c>
      <c r="U21" s="40">
        <f t="shared" si="13"/>
        <v>4.7470537155953156</v>
      </c>
      <c r="V21" s="56">
        <f t="shared" si="14"/>
        <v>1.8412276178801319</v>
      </c>
      <c r="W21" s="56">
        <f t="shared" si="15"/>
        <v>63.363310671890069</v>
      </c>
    </row>
    <row r="22" spans="1:23" x14ac:dyDescent="0.3">
      <c r="A22" s="33">
        <v>5</v>
      </c>
      <c r="B22" s="51">
        <v>101.0059250504688</v>
      </c>
      <c r="C22" s="6">
        <v>194.17311138159781</v>
      </c>
      <c r="E22" s="33">
        <v>5</v>
      </c>
      <c r="F22" s="51">
        <v>88.676000000000002</v>
      </c>
      <c r="G22" s="6">
        <v>90.192499999999995</v>
      </c>
      <c r="I22" s="33">
        <v>5</v>
      </c>
      <c r="J22" s="56">
        <f t="shared" si="9"/>
        <v>1.139044668799549</v>
      </c>
      <c r="K22" s="40">
        <f t="shared" si="9"/>
        <v>2.1528742565246315</v>
      </c>
      <c r="L22" s="56">
        <f t="shared" si="10"/>
        <v>1.0138295877250825</v>
      </c>
      <c r="M22" s="56">
        <f t="shared" si="11"/>
        <v>89.007008723684905</v>
      </c>
      <c r="O22" s="33">
        <v>5</v>
      </c>
      <c r="P22" s="51">
        <v>241.81332036031799</v>
      </c>
      <c r="Q22" s="6">
        <v>549.13859482852297</v>
      </c>
      <c r="S22" s="33">
        <v>5</v>
      </c>
      <c r="T22" s="56">
        <f t="shared" si="12"/>
        <v>2.7269308534475845</v>
      </c>
      <c r="U22" s="40">
        <f t="shared" si="13"/>
        <v>6.088517280577908</v>
      </c>
      <c r="V22" s="56">
        <f t="shared" si="14"/>
        <v>3.3615864271303235</v>
      </c>
      <c r="W22" s="56">
        <f t="shared" si="15"/>
        <v>123.27362180380779</v>
      </c>
    </row>
    <row r="23" spans="1:23" x14ac:dyDescent="0.3">
      <c r="A23" s="33">
        <v>6</v>
      </c>
      <c r="B23" s="51">
        <v>76.090184634778396</v>
      </c>
      <c r="C23" s="6">
        <v>118.4327869879374</v>
      </c>
      <c r="E23" s="33">
        <v>6</v>
      </c>
      <c r="F23" s="51">
        <v>85.034999999999997</v>
      </c>
      <c r="G23" s="6">
        <v>80.383499999999998</v>
      </c>
      <c r="I23" s="33">
        <v>6</v>
      </c>
      <c r="J23" s="56">
        <f t="shared" si="9"/>
        <v>0.89481019150677255</v>
      </c>
      <c r="K23" s="40">
        <f t="shared" si="9"/>
        <v>1.4733469802625838</v>
      </c>
      <c r="L23" s="56">
        <f t="shared" si="10"/>
        <v>0.57853678875581127</v>
      </c>
      <c r="M23" s="56">
        <f t="shared" si="11"/>
        <v>64.654693726902252</v>
      </c>
      <c r="O23" s="33">
        <v>6</v>
      </c>
      <c r="P23" s="51">
        <v>671.328752037085</v>
      </c>
      <c r="Q23" s="6">
        <v>969.90897605277803</v>
      </c>
      <c r="S23" s="33">
        <v>6</v>
      </c>
      <c r="T23" s="56">
        <f t="shared" si="12"/>
        <v>7.8947345450353978</v>
      </c>
      <c r="U23" s="40">
        <f t="shared" si="13"/>
        <v>12.066020713862647</v>
      </c>
      <c r="V23" s="56">
        <f t="shared" si="14"/>
        <v>4.1712861688272493</v>
      </c>
      <c r="W23" s="56">
        <f t="shared" si="15"/>
        <v>52.836306845179003</v>
      </c>
    </row>
    <row r="24" spans="1:23" x14ac:dyDescent="0.3">
      <c r="A24" s="33">
        <v>7</v>
      </c>
      <c r="B24" s="51">
        <v>482.09119354769399</v>
      </c>
      <c r="C24" s="6">
        <v>523.44994964492003</v>
      </c>
      <c r="E24" s="33">
        <v>7</v>
      </c>
      <c r="F24" s="51">
        <v>77.551999999999992</v>
      </c>
      <c r="G24" s="6">
        <v>79.924499999999995</v>
      </c>
      <c r="I24" s="33">
        <v>7</v>
      </c>
      <c r="J24" s="56">
        <f t="shared" si="9"/>
        <v>6.2163605522448684</v>
      </c>
      <c r="K24" s="40">
        <f t="shared" si="9"/>
        <v>6.549305277417063</v>
      </c>
      <c r="L24" s="56">
        <f t="shared" si="10"/>
        <v>0.33294472517219464</v>
      </c>
      <c r="M24" s="56">
        <f t="shared" si="11"/>
        <v>5.3559429568795007</v>
      </c>
      <c r="O24" s="33">
        <v>7</v>
      </c>
      <c r="P24" s="51">
        <v>371.92873721951298</v>
      </c>
      <c r="Q24" s="6">
        <v>338.83224709411098</v>
      </c>
      <c r="S24" s="33">
        <v>7</v>
      </c>
      <c r="T24" s="56">
        <f t="shared" si="12"/>
        <v>4.7958626111449485</v>
      </c>
      <c r="U24" s="40">
        <f t="shared" si="13"/>
        <v>4.2394040262261381</v>
      </c>
      <c r="V24" s="56">
        <f t="shared" si="14"/>
        <v>-0.55645858491881039</v>
      </c>
      <c r="W24" s="56">
        <f t="shared" si="15"/>
        <v>-11.602888365185326</v>
      </c>
    </row>
    <row r="25" spans="1:23" x14ac:dyDescent="0.3">
      <c r="A25" s="33">
        <v>8</v>
      </c>
      <c r="B25" s="51">
        <v>425.79350477756401</v>
      </c>
      <c r="C25" s="6">
        <v>423.95918027660002</v>
      </c>
      <c r="E25" s="33">
        <v>8</v>
      </c>
      <c r="F25" s="51">
        <v>80.795999999999992</v>
      </c>
      <c r="G25" s="6">
        <v>104.251</v>
      </c>
      <c r="I25" s="33">
        <v>8</v>
      </c>
      <c r="J25" s="56">
        <f t="shared" si="9"/>
        <v>5.2699824840037133</v>
      </c>
      <c r="K25" s="40">
        <f t="shared" si="9"/>
        <v>4.066715717610383</v>
      </c>
      <c r="L25" s="54">
        <f t="shared" si="10"/>
        <v>-1.2032667663933303</v>
      </c>
      <c r="M25" s="56">
        <f t="shared" si="11"/>
        <v>-22.832462347753079</v>
      </c>
      <c r="O25" s="33">
        <v>8</v>
      </c>
      <c r="P25" s="51">
        <v>271.545477594408</v>
      </c>
      <c r="Q25" s="6">
        <v>280.91883224862801</v>
      </c>
      <c r="S25" s="33">
        <v>8</v>
      </c>
      <c r="T25" s="56">
        <f t="shared" si="12"/>
        <v>3.360877736452399</v>
      </c>
      <c r="U25" s="40">
        <f t="shared" si="13"/>
        <v>2.6946392096826695</v>
      </c>
      <c r="V25" s="54">
        <f t="shared" si="14"/>
        <v>-0.6662385267697295</v>
      </c>
      <c r="W25" s="56">
        <f t="shared" si="15"/>
        <v>-19.823349107396655</v>
      </c>
    </row>
    <row r="26" spans="1:23" x14ac:dyDescent="0.3">
      <c r="A26" s="33">
        <v>9</v>
      </c>
      <c r="B26" s="51">
        <v>160</v>
      </c>
      <c r="C26" s="6">
        <v>204</v>
      </c>
      <c r="E26" s="33">
        <v>9</v>
      </c>
      <c r="F26" s="51">
        <v>89.097499999999997</v>
      </c>
      <c r="G26" s="6">
        <v>102.7045</v>
      </c>
      <c r="I26" s="33">
        <v>9</v>
      </c>
      <c r="J26" s="56">
        <f t="shared" si="9"/>
        <v>1.7957855158674487</v>
      </c>
      <c r="K26" s="40">
        <f t="shared" si="9"/>
        <v>1.986281029555667</v>
      </c>
      <c r="L26" s="56">
        <f t="shared" si="10"/>
        <v>0.19049551368821827</v>
      </c>
      <c r="M26" s="56">
        <f t="shared" si="11"/>
        <v>10.607921269272516</v>
      </c>
      <c r="O26" s="33">
        <v>9</v>
      </c>
      <c r="P26" s="51">
        <v>367.914977790769</v>
      </c>
      <c r="Q26" s="6">
        <v>511.00256639556397</v>
      </c>
      <c r="S26" s="33">
        <v>9</v>
      </c>
      <c r="T26" s="56">
        <f t="shared" si="12"/>
        <v>4.1293524261709811</v>
      </c>
      <c r="U26" s="40">
        <f t="shared" si="13"/>
        <v>4.9754642337537689</v>
      </c>
      <c r="V26" s="56">
        <f t="shared" si="14"/>
        <v>0.84611180758278781</v>
      </c>
      <c r="W26" s="56">
        <f t="shared" si="15"/>
        <v>20.490181516605517</v>
      </c>
    </row>
    <row r="27" spans="1:23" ht="15" thickBot="1" x14ac:dyDescent="0.35">
      <c r="A27" s="53">
        <v>10</v>
      </c>
      <c r="B27" s="52">
        <v>65.099552470422196</v>
      </c>
      <c r="C27" s="9">
        <v>74.078671911358597</v>
      </c>
      <c r="E27" s="33">
        <v>10</v>
      </c>
      <c r="F27" s="51">
        <v>98.263499999999993</v>
      </c>
      <c r="G27" s="6">
        <v>97.359000000000009</v>
      </c>
      <c r="I27" s="33">
        <v>10</v>
      </c>
      <c r="J27" s="56">
        <f t="shared" si="9"/>
        <v>0.66249983432731585</v>
      </c>
      <c r="K27" s="40">
        <f t="shared" si="9"/>
        <v>0.76088160222843892</v>
      </c>
      <c r="L27" s="56">
        <f t="shared" si="10"/>
        <v>9.8381767901123074E-2</v>
      </c>
      <c r="M27" s="56">
        <f t="shared" si="11"/>
        <v>14.85008188734375</v>
      </c>
      <c r="O27" s="53">
        <v>10</v>
      </c>
      <c r="P27" s="52">
        <v>209.78408972498201</v>
      </c>
      <c r="Q27" s="9">
        <v>285.10432645571802</v>
      </c>
      <c r="S27" s="33">
        <v>10</v>
      </c>
      <c r="T27" s="56">
        <f t="shared" si="12"/>
        <v>2.1349136731846721</v>
      </c>
      <c r="U27" s="40">
        <f t="shared" si="13"/>
        <v>2.9283818286518759</v>
      </c>
      <c r="V27" s="56">
        <f t="shared" si="14"/>
        <v>0.79346815546720384</v>
      </c>
      <c r="W27" s="56">
        <f t="shared" si="15"/>
        <v>37.166287584995388</v>
      </c>
    </row>
    <row r="28" spans="1:23" ht="15" thickBot="1" x14ac:dyDescent="0.35">
      <c r="A28" s="67" t="s">
        <v>62</v>
      </c>
      <c r="B28" s="66">
        <f>MEDIAN(B18:B27)</f>
        <v>222.074584796365</v>
      </c>
      <c r="C28" s="66">
        <f>MEDIAN(C18:C27)</f>
        <v>318.90731123231603</v>
      </c>
      <c r="E28" s="61" t="s">
        <v>62</v>
      </c>
      <c r="F28" s="60">
        <f>MEDIAN(F18:F27)</f>
        <v>86.855500000000006</v>
      </c>
      <c r="G28" s="60">
        <f>MEDIAN(G18:G27)</f>
        <v>80.153999999999996</v>
      </c>
      <c r="I28" s="61" t="s">
        <v>62</v>
      </c>
      <c r="J28" s="65">
        <f>MEDIAN(J18:J27)</f>
        <v>2.1317145972421478</v>
      </c>
      <c r="K28" s="65">
        <f>MEDIAN(K18:K27)</f>
        <v>3.3801563712118718</v>
      </c>
      <c r="L28" s="65">
        <f>MEDIAN(L18:L27)</f>
        <v>0.45574075696400296</v>
      </c>
      <c r="M28" s="65">
        <f>MEDIAN(M18:M27)</f>
        <v>12.729001578308132</v>
      </c>
      <c r="O28" s="282" t="s">
        <v>62</v>
      </c>
      <c r="P28" s="283">
        <f>MEDIAN(P18:P27)</f>
        <v>369.92185750514102</v>
      </c>
      <c r="Q28" s="283">
        <f>MEDIAN(Q18:Q27)</f>
        <v>530.0705806120435</v>
      </c>
      <c r="S28" s="61" t="s">
        <v>62</v>
      </c>
      <c r="T28" s="65">
        <f>MEDIAN(T18:T27)</f>
        <v>4.4626075186579648</v>
      </c>
      <c r="U28" s="65">
        <f>MEDIAN(U18:U27)</f>
        <v>5.531990757165838</v>
      </c>
      <c r="V28" s="65">
        <f>MEDIAN(V18:V27)</f>
        <v>1.4103969397611764</v>
      </c>
      <c r="W28" s="65">
        <f>MEDIAN(W18:W27)</f>
        <v>29.559269104217407</v>
      </c>
    </row>
    <row r="29" spans="1:23" ht="15" thickBot="1" x14ac:dyDescent="0.35"/>
    <row r="30" spans="1:23" ht="15" thickBot="1" x14ac:dyDescent="0.35">
      <c r="A30" s="1" t="s">
        <v>2</v>
      </c>
      <c r="E30" s="1" t="s">
        <v>2</v>
      </c>
      <c r="I30" s="1" t="s">
        <v>2</v>
      </c>
      <c r="O30" s="1" t="s">
        <v>2</v>
      </c>
      <c r="S30" s="1" t="s">
        <v>2</v>
      </c>
    </row>
    <row r="31" spans="1:23" s="15" customFormat="1" ht="15" thickBot="1" x14ac:dyDescent="0.35">
      <c r="A31" s="36" t="s">
        <v>3</v>
      </c>
      <c r="B31" s="27" t="s">
        <v>55</v>
      </c>
      <c r="C31" s="35" t="s">
        <v>56</v>
      </c>
      <c r="E31" s="36" t="s">
        <v>3</v>
      </c>
      <c r="F31" s="27" t="s">
        <v>57</v>
      </c>
      <c r="G31" s="35" t="s">
        <v>63</v>
      </c>
      <c r="I31" s="36" t="s">
        <v>3</v>
      </c>
      <c r="J31" s="27" t="s">
        <v>64</v>
      </c>
      <c r="K31" s="35" t="s">
        <v>59</v>
      </c>
      <c r="L31" s="68" t="s">
        <v>60</v>
      </c>
      <c r="M31" s="68" t="s">
        <v>61</v>
      </c>
      <c r="O31" s="36" t="s">
        <v>3</v>
      </c>
      <c r="P31" s="27" t="s">
        <v>55</v>
      </c>
      <c r="Q31" s="35" t="s">
        <v>56</v>
      </c>
      <c r="S31" s="36" t="s">
        <v>3</v>
      </c>
      <c r="T31" s="27" t="s">
        <v>64</v>
      </c>
      <c r="U31" s="35" t="s">
        <v>59</v>
      </c>
      <c r="V31" s="59" t="s">
        <v>60</v>
      </c>
      <c r="W31" s="59" t="s">
        <v>61</v>
      </c>
    </row>
    <row r="32" spans="1:23" x14ac:dyDescent="0.3">
      <c r="A32" s="49">
        <v>1</v>
      </c>
      <c r="B32" s="50">
        <v>218.01037415817399</v>
      </c>
      <c r="C32" s="12">
        <v>459.84680958923599</v>
      </c>
      <c r="E32" s="49">
        <v>1</v>
      </c>
      <c r="F32" s="50">
        <v>90.844999999999999</v>
      </c>
      <c r="G32" s="12">
        <v>93.855999999999995</v>
      </c>
      <c r="I32" s="49">
        <v>1</v>
      </c>
      <c r="J32" s="55">
        <f>B32/F32</f>
        <v>2.3998059789550772</v>
      </c>
      <c r="K32" s="38">
        <f>C32/G32</f>
        <v>4.8994929422651294</v>
      </c>
      <c r="L32" s="56">
        <f>K32-J32</f>
        <v>2.4996869633100522</v>
      </c>
      <c r="M32" s="56">
        <f>(L32/J32)*100</f>
        <v>104.16204414985519</v>
      </c>
      <c r="O32" s="49">
        <v>1</v>
      </c>
      <c r="P32" s="50">
        <v>146.78708249771901</v>
      </c>
      <c r="Q32" s="12">
        <v>269.68656827365601</v>
      </c>
      <c r="S32" s="49">
        <v>1</v>
      </c>
      <c r="T32" s="43">
        <f>P32/F32</f>
        <v>1.6157970443912049</v>
      </c>
      <c r="U32" s="55">
        <f>Q32/G32</f>
        <v>2.8734078617632974</v>
      </c>
      <c r="V32" s="40">
        <f>U32-T32</f>
        <v>1.2576108173720926</v>
      </c>
      <c r="W32" s="56">
        <f>(V32/T32)*100</f>
        <v>77.8322266238537</v>
      </c>
    </row>
    <row r="33" spans="1:23" x14ac:dyDescent="0.3">
      <c r="A33" s="33">
        <v>2</v>
      </c>
      <c r="B33" s="51">
        <v>298.34813597190202</v>
      </c>
      <c r="C33" s="6">
        <v>359.70463164873001</v>
      </c>
      <c r="E33" s="33">
        <v>2</v>
      </c>
      <c r="F33" s="51">
        <v>73.77000000000001</v>
      </c>
      <c r="G33" s="6">
        <v>88.424499999999995</v>
      </c>
      <c r="I33" s="33">
        <v>2</v>
      </c>
      <c r="J33" s="56">
        <f t="shared" ref="J33:K41" si="16">B33/F33</f>
        <v>4.0443016940748544</v>
      </c>
      <c r="K33" s="40">
        <f t="shared" si="16"/>
        <v>4.0679294952047229</v>
      </c>
      <c r="L33" s="56">
        <f t="shared" ref="L33:L41" si="17">K33-J33</f>
        <v>2.3627801129868509E-2</v>
      </c>
      <c r="M33" s="56">
        <f t="shared" ref="M33:M41" si="18">(L33/J33)*100</f>
        <v>0.5842244945396794</v>
      </c>
      <c r="O33" s="33">
        <v>2</v>
      </c>
      <c r="P33" s="51">
        <v>739.04878065608398</v>
      </c>
      <c r="Q33" s="6">
        <v>727.78595741149502</v>
      </c>
      <c r="S33" s="33">
        <v>2</v>
      </c>
      <c r="T33" s="44">
        <f t="shared" ref="T33:T41" si="19">P33/F33</f>
        <v>10.018283593006423</v>
      </c>
      <c r="U33" s="56">
        <f t="shared" ref="U33:U41" si="20">Q33/G33</f>
        <v>8.2305917184885988</v>
      </c>
      <c r="V33" s="40">
        <f t="shared" ref="V33:V41" si="21">U33-T33</f>
        <v>-1.7876918745178241</v>
      </c>
      <c r="W33" s="56">
        <f t="shared" ref="W33:W41" si="22">(V33/T33)*100</f>
        <v>-17.844292966170158</v>
      </c>
    </row>
    <row r="34" spans="1:23" x14ac:dyDescent="0.3">
      <c r="A34" s="33">
        <v>3</v>
      </c>
      <c r="B34" s="51">
        <v>112.0502466271862</v>
      </c>
      <c r="C34" s="6">
        <v>318.59334024560798</v>
      </c>
      <c r="E34" s="33">
        <v>3</v>
      </c>
      <c r="F34" s="51">
        <v>91.259999999999991</v>
      </c>
      <c r="G34" s="6">
        <v>86.208499999999987</v>
      </c>
      <c r="I34" s="33">
        <v>3</v>
      </c>
      <c r="J34" s="56">
        <f t="shared" si="16"/>
        <v>1.2278133533550977</v>
      </c>
      <c r="K34" s="40">
        <f t="shared" si="16"/>
        <v>3.6956140084284965</v>
      </c>
      <c r="L34" s="56">
        <f t="shared" si="17"/>
        <v>2.4678006550733986</v>
      </c>
      <c r="M34" s="56">
        <f t="shared" si="18"/>
        <v>200.99151457588707</v>
      </c>
      <c r="O34" s="33">
        <v>3</v>
      </c>
      <c r="P34" s="51">
        <v>269.25980742047199</v>
      </c>
      <c r="Q34" s="6">
        <v>573.28637842298303</v>
      </c>
      <c r="S34" s="33">
        <v>3</v>
      </c>
      <c r="T34" s="44">
        <f t="shared" si="19"/>
        <v>2.9504690710110895</v>
      </c>
      <c r="U34" s="56">
        <f t="shared" si="20"/>
        <v>6.649998299738229</v>
      </c>
      <c r="V34" s="40">
        <f t="shared" si="21"/>
        <v>3.6995292287271395</v>
      </c>
      <c r="W34" s="56">
        <f t="shared" si="22"/>
        <v>125.38783290683186</v>
      </c>
    </row>
    <row r="35" spans="1:23" x14ac:dyDescent="0.3">
      <c r="A35" s="33">
        <v>4</v>
      </c>
      <c r="B35" s="51">
        <v>194.17651486713461</v>
      </c>
      <c r="C35" s="6">
        <v>453.94226818861802</v>
      </c>
      <c r="E35" s="33">
        <v>4</v>
      </c>
      <c r="F35" s="51">
        <v>76.587999999999994</v>
      </c>
      <c r="G35" s="6">
        <v>92.137</v>
      </c>
      <c r="I35" s="33">
        <v>4</v>
      </c>
      <c r="J35" s="56">
        <f t="shared" si="16"/>
        <v>2.5353386283377897</v>
      </c>
      <c r="K35" s="40">
        <f t="shared" si="16"/>
        <v>4.9268184137601398</v>
      </c>
      <c r="L35" s="56">
        <f t="shared" si="17"/>
        <v>2.3914797854223502</v>
      </c>
      <c r="M35" s="56">
        <f t="shared" si="18"/>
        <v>94.325852913393433</v>
      </c>
      <c r="O35" s="33">
        <v>4</v>
      </c>
      <c r="P35" s="51">
        <v>96.101621698896693</v>
      </c>
      <c r="Q35" s="6">
        <v>245.11118751153899</v>
      </c>
      <c r="S35" s="33">
        <v>4</v>
      </c>
      <c r="T35" s="44">
        <f t="shared" si="19"/>
        <v>1.2547869339700306</v>
      </c>
      <c r="U35" s="56">
        <f t="shared" si="20"/>
        <v>2.6602905185923027</v>
      </c>
      <c r="V35" s="40">
        <f t="shared" si="21"/>
        <v>1.4055035846222721</v>
      </c>
      <c r="W35" s="56">
        <f t="shared" si="22"/>
        <v>112.01133408166659</v>
      </c>
    </row>
    <row r="36" spans="1:23" x14ac:dyDescent="0.3">
      <c r="A36" s="33">
        <v>5</v>
      </c>
      <c r="B36" s="51">
        <v>149.8082133431086</v>
      </c>
      <c r="C36" s="6">
        <v>196.20529969709861</v>
      </c>
      <c r="E36" s="33">
        <v>5</v>
      </c>
      <c r="F36" s="51">
        <v>77.376999999999995</v>
      </c>
      <c r="G36" s="6">
        <v>82.290999999999997</v>
      </c>
      <c r="I36" s="33">
        <v>5</v>
      </c>
      <c r="J36" s="56">
        <f t="shared" si="16"/>
        <v>1.9360819538507388</v>
      </c>
      <c r="K36" s="40">
        <f t="shared" si="16"/>
        <v>2.3842862487647327</v>
      </c>
      <c r="L36" s="56">
        <f t="shared" si="17"/>
        <v>0.44820429491399394</v>
      </c>
      <c r="M36" s="56">
        <f t="shared" si="18"/>
        <v>23.150068313097247</v>
      </c>
      <c r="O36" s="33">
        <v>5</v>
      </c>
      <c r="P36" s="51">
        <v>81.181265083289802</v>
      </c>
      <c r="Q36" s="6">
        <v>182.892627977872</v>
      </c>
      <c r="S36" s="33">
        <v>5</v>
      </c>
      <c r="T36" s="44">
        <f t="shared" si="19"/>
        <v>1.0491653215204753</v>
      </c>
      <c r="U36" s="56">
        <f t="shared" si="20"/>
        <v>2.2225106995646184</v>
      </c>
      <c r="V36" s="40">
        <f t="shared" si="21"/>
        <v>1.1733453780441432</v>
      </c>
      <c r="W36" s="56">
        <f t="shared" si="22"/>
        <v>111.83608092799935</v>
      </c>
    </row>
    <row r="37" spans="1:23" x14ac:dyDescent="0.3">
      <c r="A37" s="33">
        <v>6</v>
      </c>
      <c r="B37" s="51">
        <v>122.0185446442422</v>
      </c>
      <c r="C37" s="6">
        <v>135.59305339976379</v>
      </c>
      <c r="E37" s="33">
        <v>6</v>
      </c>
      <c r="F37" s="51">
        <v>83.847499999999997</v>
      </c>
      <c r="G37" s="6">
        <v>87.82050000000001</v>
      </c>
      <c r="I37" s="33">
        <v>6</v>
      </c>
      <c r="J37" s="56">
        <f t="shared" si="16"/>
        <v>1.4552436822116606</v>
      </c>
      <c r="K37" s="40">
        <f t="shared" si="16"/>
        <v>1.5439795195855612</v>
      </c>
      <c r="L37" s="56">
        <f t="shared" si="17"/>
        <v>8.8735837373900672E-2</v>
      </c>
      <c r="M37" s="56">
        <f t="shared" si="18"/>
        <v>6.0976617496144074</v>
      </c>
      <c r="O37" s="33">
        <v>6</v>
      </c>
      <c r="P37" s="51">
        <v>280.16734731376198</v>
      </c>
      <c r="Q37" s="6">
        <v>213.48480951757301</v>
      </c>
      <c r="S37" s="33">
        <v>6</v>
      </c>
      <c r="T37" s="44">
        <f t="shared" si="19"/>
        <v>3.3413917804795847</v>
      </c>
      <c r="U37" s="56">
        <f t="shared" si="20"/>
        <v>2.4309222734734259</v>
      </c>
      <c r="V37" s="40">
        <f t="shared" si="21"/>
        <v>-0.91046950700615881</v>
      </c>
      <c r="W37" s="56">
        <f t="shared" si="22"/>
        <v>-27.248211727972844</v>
      </c>
    </row>
    <row r="38" spans="1:23" x14ac:dyDescent="0.3">
      <c r="A38" s="33">
        <v>7</v>
      </c>
      <c r="B38" s="51">
        <v>448.74193867437998</v>
      </c>
      <c r="C38" s="6">
        <v>446</v>
      </c>
      <c r="E38" s="33">
        <v>7</v>
      </c>
      <c r="F38" s="51">
        <v>72.958500000000001</v>
      </c>
      <c r="G38" s="6">
        <v>84.342500000000001</v>
      </c>
      <c r="I38" s="33">
        <v>7</v>
      </c>
      <c r="J38" s="56">
        <f t="shared" si="16"/>
        <v>6.1506464452309189</v>
      </c>
      <c r="K38" s="40">
        <f t="shared" si="16"/>
        <v>5.2879627708450663</v>
      </c>
      <c r="L38" s="54">
        <f t="shared" si="17"/>
        <v>-0.86268367438585258</v>
      </c>
      <c r="M38" s="56">
        <f t="shared" si="18"/>
        <v>-14.025902513950534</v>
      </c>
      <c r="O38" s="33">
        <v>7</v>
      </c>
      <c r="P38" s="51">
        <v>388.864647585787</v>
      </c>
      <c r="Q38" s="6">
        <v>381.76483713078301</v>
      </c>
      <c r="S38" s="33">
        <v>7</v>
      </c>
      <c r="T38" s="44">
        <f t="shared" si="19"/>
        <v>5.3299430167257684</v>
      </c>
      <c r="U38" s="56">
        <f t="shared" si="20"/>
        <v>4.5263637801912795</v>
      </c>
      <c r="V38" s="257">
        <f t="shared" si="21"/>
        <v>-0.80357923653448893</v>
      </c>
      <c r="W38" s="56">
        <f t="shared" si="22"/>
        <v>-15.076694704104638</v>
      </c>
    </row>
    <row r="39" spans="1:23" x14ac:dyDescent="0.3">
      <c r="A39" s="58">
        <v>8</v>
      </c>
      <c r="B39" s="51">
        <v>540.89329035676803</v>
      </c>
      <c r="C39" s="6">
        <v>884.518433401994</v>
      </c>
      <c r="E39" s="58">
        <v>8</v>
      </c>
      <c r="F39" s="51">
        <v>99.300999999999988</v>
      </c>
      <c r="G39" s="6">
        <v>95.302999999999997</v>
      </c>
      <c r="I39" s="58">
        <v>8</v>
      </c>
      <c r="J39" s="56">
        <f t="shared" si="16"/>
        <v>5.4470074858940807</v>
      </c>
      <c r="K39" s="40">
        <f t="shared" si="16"/>
        <v>9.2811184684846655</v>
      </c>
      <c r="L39" s="56">
        <f t="shared" si="17"/>
        <v>3.8341109825905848</v>
      </c>
      <c r="M39" s="56">
        <f t="shared" si="18"/>
        <v>70.389309956331886</v>
      </c>
      <c r="O39" s="58">
        <v>8</v>
      </c>
      <c r="P39" s="51">
        <v>141.88728403073301</v>
      </c>
      <c r="Q39" s="6">
        <v>272.07301707363899</v>
      </c>
      <c r="S39" s="58">
        <v>8</v>
      </c>
      <c r="T39" s="44">
        <f t="shared" si="19"/>
        <v>1.4288605757316948</v>
      </c>
      <c r="U39" s="56">
        <f t="shared" si="20"/>
        <v>2.8548211186808286</v>
      </c>
      <c r="V39" s="40">
        <f t="shared" si="21"/>
        <v>1.4259605429491338</v>
      </c>
      <c r="W39" s="56">
        <f t="shared" si="22"/>
        <v>99.797038785181968</v>
      </c>
    </row>
    <row r="40" spans="1:23" x14ac:dyDescent="0.3">
      <c r="A40" s="58">
        <v>9</v>
      </c>
      <c r="B40" s="51">
        <v>101.489972555772</v>
      </c>
      <c r="C40" s="6">
        <v>146.7194160938578</v>
      </c>
      <c r="E40" s="58">
        <v>9</v>
      </c>
      <c r="F40" s="51">
        <v>121.0025</v>
      </c>
      <c r="G40" s="6">
        <v>93.994500000000002</v>
      </c>
      <c r="I40" s="58">
        <v>9</v>
      </c>
      <c r="J40" s="56">
        <f t="shared" si="16"/>
        <v>0.83874277437054612</v>
      </c>
      <c r="K40" s="40">
        <f t="shared" si="16"/>
        <v>1.5609361834347519</v>
      </c>
      <c r="L40" s="56">
        <f t="shared" si="17"/>
        <v>0.72219340906420582</v>
      </c>
      <c r="M40" s="56">
        <f t="shared" si="18"/>
        <v>86.104277870672874</v>
      </c>
      <c r="O40" s="58">
        <v>9</v>
      </c>
      <c r="P40" s="51">
        <v>250.97742310645299</v>
      </c>
      <c r="Q40" s="6">
        <v>293.53514240932202</v>
      </c>
      <c r="S40" s="58">
        <v>9</v>
      </c>
      <c r="T40" s="44">
        <f t="shared" si="19"/>
        <v>2.0741507250383502</v>
      </c>
      <c r="U40" s="56">
        <f t="shared" si="20"/>
        <v>3.1228970036472563</v>
      </c>
      <c r="V40" s="40">
        <f t="shared" si="21"/>
        <v>1.0487462786089061</v>
      </c>
      <c r="W40" s="56">
        <f t="shared" si="22"/>
        <v>50.562684087942323</v>
      </c>
    </row>
    <row r="41" spans="1:23" ht="15" thickBot="1" x14ac:dyDescent="0.35">
      <c r="A41" s="58">
        <v>10</v>
      </c>
      <c r="B41" s="51">
        <v>18.025378051730339</v>
      </c>
      <c r="C41" s="6">
        <v>63.289133490980802</v>
      </c>
      <c r="E41" s="58">
        <v>10</v>
      </c>
      <c r="F41" s="51">
        <v>81.908999999999992</v>
      </c>
      <c r="G41" s="6">
        <v>82.426999999999992</v>
      </c>
      <c r="I41" s="58">
        <v>10</v>
      </c>
      <c r="J41" s="56">
        <f t="shared" si="16"/>
        <v>0.22006590303544593</v>
      </c>
      <c r="K41" s="40">
        <f t="shared" si="16"/>
        <v>0.76782041674428048</v>
      </c>
      <c r="L41" s="56">
        <f t="shared" si="17"/>
        <v>0.54775451370883455</v>
      </c>
      <c r="M41" s="56">
        <f t="shared" si="18"/>
        <v>248.90476268856969</v>
      </c>
      <c r="O41" s="281">
        <v>10</v>
      </c>
      <c r="P41" s="52">
        <v>54.548835775732201</v>
      </c>
      <c r="Q41" s="9">
        <v>124.702848929148</v>
      </c>
      <c r="S41" s="58">
        <v>10</v>
      </c>
      <c r="T41" s="46">
        <f t="shared" si="19"/>
        <v>0.66596876748259903</v>
      </c>
      <c r="U41" s="57">
        <f t="shared" si="20"/>
        <v>1.5128883609636166</v>
      </c>
      <c r="V41" s="40">
        <f t="shared" si="21"/>
        <v>0.84691959348101753</v>
      </c>
      <c r="W41" s="56">
        <f t="shared" si="22"/>
        <v>127.17106789893815</v>
      </c>
    </row>
    <row r="42" spans="1:23" s="69" customFormat="1" ht="15" thickBot="1" x14ac:dyDescent="0.35">
      <c r="A42" s="61" t="s">
        <v>62</v>
      </c>
      <c r="B42" s="60">
        <f>MEDIAN(B32:B41)</f>
        <v>171.99236410512162</v>
      </c>
      <c r="C42" s="60">
        <f>MEDIAN(C32:C41)</f>
        <v>339.14898594716897</v>
      </c>
      <c r="E42" s="61" t="s">
        <v>62</v>
      </c>
      <c r="F42" s="60">
        <f>MEDIAN(F32:F41)</f>
        <v>82.878249999999994</v>
      </c>
      <c r="G42" s="60">
        <f>MEDIAN(G32:G41)</f>
        <v>88.122500000000002</v>
      </c>
      <c r="I42" s="61" t="s">
        <v>62</v>
      </c>
      <c r="J42" s="65">
        <f>MEDIAN(J32:J41)</f>
        <v>2.1679439664029081</v>
      </c>
      <c r="K42" s="65">
        <f t="shared" ref="K42:L42" si="23">MEDIAN(K32:K41)</f>
        <v>3.8817717518166095</v>
      </c>
      <c r="L42" s="65">
        <f t="shared" si="23"/>
        <v>0.63497396138652018</v>
      </c>
      <c r="M42" s="65">
        <f>MEDIAN(M32:M41)</f>
        <v>78.246793913502387</v>
      </c>
      <c r="O42" s="282" t="s">
        <v>62</v>
      </c>
      <c r="P42" s="283">
        <f>MEDIAN(P32:P41)</f>
        <v>198.88225280208599</v>
      </c>
      <c r="Q42" s="283">
        <f>MEDIAN(Q32:Q41)</f>
        <v>270.8797926736475</v>
      </c>
      <c r="S42" s="61" t="s">
        <v>62</v>
      </c>
      <c r="T42" s="286">
        <f>MEDIAN(T32:T41)</f>
        <v>1.8449738847147774</v>
      </c>
      <c r="U42" s="286">
        <f t="shared" ref="U42:V42" si="24">MEDIAN(U32:U41)</f>
        <v>2.8641144902220628</v>
      </c>
      <c r="V42" s="65">
        <f t="shared" si="24"/>
        <v>1.1110458283265245</v>
      </c>
      <c r="W42" s="65">
        <f>MEDIAN(W32:W41)</f>
        <v>88.814632704517834</v>
      </c>
    </row>
  </sheetData>
  <mergeCells count="2">
    <mergeCell ref="V1:AA1"/>
    <mergeCell ref="AC1:AH1"/>
  </mergeCells>
  <pageMargins left="0.7" right="0.7" top="0.75" bottom="0.75" header="0.3" footer="0.3"/>
  <ignoredErrors>
    <ignoredError sqref="J14:K14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5"/>
  <sheetViews>
    <sheetView workbookViewId="0">
      <selection activeCell="H16" sqref="H16"/>
    </sheetView>
  </sheetViews>
  <sheetFormatPr defaultRowHeight="14.4" x14ac:dyDescent="0.3"/>
  <cols>
    <col min="1" max="1" width="32.88671875" bestFit="1" customWidth="1"/>
    <col min="9" max="9" width="11.5546875" bestFit="1" customWidth="1"/>
    <col min="10" max="10" width="26.44140625" bestFit="1" customWidth="1"/>
    <col min="12" max="12" width="26.6640625" bestFit="1" customWidth="1"/>
    <col min="13" max="13" width="6" bestFit="1" customWidth="1"/>
    <col min="14" max="14" width="11.33203125" bestFit="1" customWidth="1"/>
    <col min="15" max="15" width="27.44140625" bestFit="1" customWidth="1"/>
    <col min="16" max="16" width="40.109375" bestFit="1" customWidth="1"/>
    <col min="18" max="18" width="16.44140625" bestFit="1" customWidth="1"/>
    <col min="19" max="19" width="13.5546875" style="19" bestFit="1" customWidth="1"/>
    <col min="20" max="20" width="12.109375" bestFit="1" customWidth="1"/>
    <col min="21" max="21" width="4.44140625" customWidth="1"/>
    <col min="22" max="22" width="16.44140625" bestFit="1" customWidth="1"/>
    <col min="23" max="23" width="16.109375" style="19" bestFit="1" customWidth="1"/>
    <col min="24" max="24" width="25.44140625" style="19" bestFit="1" customWidth="1"/>
    <col min="25" max="25" width="6.5546875" bestFit="1" customWidth="1"/>
    <col min="26" max="26" width="16.44140625" bestFit="1" customWidth="1"/>
    <col min="27" max="27" width="17" bestFit="1" customWidth="1"/>
    <col min="28" max="28" width="12.109375" bestFit="1" customWidth="1"/>
    <col min="29" max="29" width="9.6640625" bestFit="1" customWidth="1"/>
    <col min="30" max="30" width="11.5546875" bestFit="1" customWidth="1"/>
  </cols>
  <sheetData>
    <row r="1" spans="1:30" ht="15" thickBot="1" x14ac:dyDescent="0.35">
      <c r="A1" s="18" t="s">
        <v>154</v>
      </c>
      <c r="B1" s="144" t="s">
        <v>4</v>
      </c>
      <c r="C1" s="145"/>
      <c r="D1" s="145"/>
      <c r="E1" s="145"/>
      <c r="F1" s="145"/>
      <c r="G1" s="146"/>
      <c r="I1" s="197" t="s">
        <v>163</v>
      </c>
      <c r="J1" s="198"/>
      <c r="K1" s="48" t="s">
        <v>119</v>
      </c>
      <c r="L1" s="78" t="s">
        <v>120</v>
      </c>
      <c r="M1" s="78" t="s">
        <v>118</v>
      </c>
      <c r="N1" s="78" t="s">
        <v>121</v>
      </c>
      <c r="O1" s="92" t="s">
        <v>122</v>
      </c>
      <c r="P1" s="92" t="s">
        <v>123</v>
      </c>
      <c r="S1" s="20" t="s">
        <v>65</v>
      </c>
      <c r="W1" s="20" t="s">
        <v>66</v>
      </c>
      <c r="X1"/>
      <c r="AA1" s="15" t="s">
        <v>67</v>
      </c>
    </row>
    <row r="2" spans="1:30" ht="15" thickBot="1" x14ac:dyDescent="0.35">
      <c r="A2" s="1" t="s">
        <v>155</v>
      </c>
      <c r="B2" s="2">
        <v>0</v>
      </c>
      <c r="C2" s="2">
        <v>20</v>
      </c>
      <c r="D2" s="2">
        <v>30</v>
      </c>
      <c r="E2" s="2">
        <v>40</v>
      </c>
      <c r="F2" s="2">
        <v>50</v>
      </c>
      <c r="G2" s="3">
        <v>60</v>
      </c>
      <c r="I2" s="213" t="s">
        <v>70</v>
      </c>
      <c r="J2" s="210"/>
      <c r="K2" s="75" t="s">
        <v>69</v>
      </c>
      <c r="L2" s="79">
        <v>454</v>
      </c>
      <c r="M2" s="79">
        <v>74138</v>
      </c>
      <c r="N2" s="159">
        <v>74191</v>
      </c>
      <c r="O2" s="91">
        <v>455.148501301257</v>
      </c>
      <c r="P2" s="155">
        <v>455.46870000000001</v>
      </c>
      <c r="R2" s="36" t="s">
        <v>177</v>
      </c>
      <c r="S2" s="27" t="s">
        <v>55</v>
      </c>
      <c r="T2" s="35" t="s">
        <v>56</v>
      </c>
      <c r="V2" s="36" t="s">
        <v>177</v>
      </c>
      <c r="W2" s="27" t="s">
        <v>57</v>
      </c>
      <c r="X2" s="35" t="s">
        <v>58</v>
      </c>
      <c r="Z2" s="36" t="s">
        <v>177</v>
      </c>
      <c r="AA2" s="26" t="s">
        <v>68</v>
      </c>
      <c r="AB2" s="27" t="s">
        <v>59</v>
      </c>
      <c r="AC2" s="59" t="s">
        <v>60</v>
      </c>
      <c r="AD2" s="47" t="s">
        <v>61</v>
      </c>
    </row>
    <row r="3" spans="1:30" x14ac:dyDescent="0.3">
      <c r="A3" s="27" t="s">
        <v>156</v>
      </c>
      <c r="B3" s="10">
        <v>12</v>
      </c>
      <c r="C3" s="11">
        <v>26</v>
      </c>
      <c r="D3" s="11">
        <v>36</v>
      </c>
      <c r="E3" s="11">
        <v>49</v>
      </c>
      <c r="F3" s="11">
        <v>60</v>
      </c>
      <c r="G3" s="12">
        <v>77</v>
      </c>
      <c r="I3" s="214"/>
      <c r="J3" s="211"/>
      <c r="K3" s="80" t="s">
        <v>69</v>
      </c>
      <c r="L3" s="81">
        <v>454</v>
      </c>
      <c r="M3" s="81">
        <v>74244</v>
      </c>
      <c r="N3" s="160"/>
      <c r="O3" s="93">
        <v>455.78892880422501</v>
      </c>
      <c r="P3" s="156"/>
      <c r="R3" s="27" t="s">
        <v>178</v>
      </c>
      <c r="S3" s="50">
        <v>69.740235961051098</v>
      </c>
      <c r="T3" s="50">
        <v>119.617702427059</v>
      </c>
      <c r="V3" s="27" t="s">
        <v>178</v>
      </c>
      <c r="W3" s="50">
        <v>62.887</v>
      </c>
      <c r="X3" s="50">
        <v>58.957500000000003</v>
      </c>
      <c r="Z3" s="27" t="s">
        <v>178</v>
      </c>
      <c r="AA3" s="43">
        <f>S3/W3</f>
        <v>1.1089769898556314</v>
      </c>
      <c r="AB3" s="55">
        <f>T3/X3</f>
        <v>2.0288801666803882</v>
      </c>
      <c r="AC3" s="38">
        <f>AB3-AA3</f>
        <v>0.91990317682475675</v>
      </c>
      <c r="AD3" s="38">
        <f>(AC3/AA3)*100</f>
        <v>82.950609908011828</v>
      </c>
    </row>
    <row r="4" spans="1:30" x14ac:dyDescent="0.3">
      <c r="A4" s="4" t="s">
        <v>157</v>
      </c>
      <c r="B4" s="13">
        <v>4</v>
      </c>
      <c r="C4" s="5">
        <v>24</v>
      </c>
      <c r="D4" s="5">
        <v>34</v>
      </c>
      <c r="E4" s="5">
        <v>49</v>
      </c>
      <c r="F4" s="5">
        <v>63</v>
      </c>
      <c r="G4" s="6">
        <v>76</v>
      </c>
      <c r="I4" s="214"/>
      <c r="J4" s="211"/>
      <c r="K4" s="82" t="s">
        <v>71</v>
      </c>
      <c r="L4" s="83">
        <v>113.5</v>
      </c>
      <c r="M4" s="83">
        <v>17118</v>
      </c>
      <c r="N4" s="161">
        <v>17820</v>
      </c>
      <c r="O4" s="94">
        <v>108.361718643296</v>
      </c>
      <c r="P4" s="157">
        <v>112.7077</v>
      </c>
      <c r="R4" s="4" t="s">
        <v>179</v>
      </c>
      <c r="S4" s="51">
        <v>337.33941825625101</v>
      </c>
      <c r="T4" s="51">
        <v>279.22210001492698</v>
      </c>
      <c r="V4" s="4" t="s">
        <v>179</v>
      </c>
      <c r="W4" s="51">
        <v>62.352499999999999</v>
      </c>
      <c r="X4" s="51">
        <v>56.220999999999997</v>
      </c>
      <c r="Z4" s="4" t="s">
        <v>179</v>
      </c>
      <c r="AA4" s="44">
        <f t="shared" ref="AA4:AB8" si="0">S4/W4</f>
        <v>5.4101987611763924</v>
      </c>
      <c r="AB4" s="56">
        <f t="shared" ref="AB4:AB8" si="1">T4/X4</f>
        <v>4.9665089559937927</v>
      </c>
      <c r="AC4" s="40">
        <f t="shared" ref="AC4:AC8" si="2">AB4-AA4</f>
        <v>-0.44368980518259971</v>
      </c>
      <c r="AD4" s="40">
        <f t="shared" ref="AD4:AD8" si="3">(AC4/AA4)*100</f>
        <v>-8.2009889981588007</v>
      </c>
    </row>
    <row r="5" spans="1:30" x14ac:dyDescent="0.3">
      <c r="A5" s="4" t="s">
        <v>158</v>
      </c>
      <c r="B5" s="13">
        <v>25</v>
      </c>
      <c r="C5" s="5">
        <v>35</v>
      </c>
      <c r="D5" s="5">
        <v>43</v>
      </c>
      <c r="E5" s="5">
        <v>50</v>
      </c>
      <c r="F5" s="5">
        <v>60</v>
      </c>
      <c r="G5" s="6">
        <v>71</v>
      </c>
      <c r="I5" s="214"/>
      <c r="J5" s="211"/>
      <c r="K5" s="80" t="s">
        <v>71</v>
      </c>
      <c r="L5" s="81">
        <v>113.5</v>
      </c>
      <c r="M5" s="81">
        <v>18521</v>
      </c>
      <c r="N5" s="160"/>
      <c r="O5" s="93">
        <v>117.053716967547</v>
      </c>
      <c r="P5" s="156"/>
      <c r="R5" s="4" t="s">
        <v>180</v>
      </c>
      <c r="S5" s="51">
        <v>40.5136318071362</v>
      </c>
      <c r="T5" s="51">
        <v>36.392291381375401</v>
      </c>
      <c r="V5" s="4" t="s">
        <v>180</v>
      </c>
      <c r="W5" s="51">
        <v>61.703499999999998</v>
      </c>
      <c r="X5" s="51">
        <v>58.830500000000001</v>
      </c>
      <c r="Z5" s="4" t="s">
        <v>180</v>
      </c>
      <c r="AA5" s="44">
        <f t="shared" si="0"/>
        <v>0.65658563626271116</v>
      </c>
      <c r="AB5" s="56">
        <f t="shared" si="1"/>
        <v>0.61859564989886884</v>
      </c>
      <c r="AC5" s="257">
        <f t="shared" si="2"/>
        <v>-3.7989986363842321E-2</v>
      </c>
      <c r="AD5" s="40">
        <f t="shared" si="3"/>
        <v>-5.7859910826075209</v>
      </c>
    </row>
    <row r="6" spans="1:30" x14ac:dyDescent="0.3">
      <c r="A6" s="4" t="s">
        <v>159</v>
      </c>
      <c r="B6" s="13">
        <v>7</v>
      </c>
      <c r="C6" s="5">
        <v>27</v>
      </c>
      <c r="D6" s="5">
        <v>38</v>
      </c>
      <c r="E6" s="5">
        <v>50</v>
      </c>
      <c r="F6" s="5">
        <v>64</v>
      </c>
      <c r="G6" s="6">
        <v>77</v>
      </c>
      <c r="I6" s="214"/>
      <c r="J6" s="211"/>
      <c r="K6" s="82" t="s">
        <v>72</v>
      </c>
      <c r="L6" s="83">
        <v>28.375</v>
      </c>
      <c r="M6" s="83">
        <v>4332</v>
      </c>
      <c r="N6" s="161">
        <v>4275</v>
      </c>
      <c r="O6" s="94">
        <v>27.685518266763001</v>
      </c>
      <c r="P6" s="157">
        <v>27.315110000000001</v>
      </c>
      <c r="R6" s="4" t="s">
        <v>181</v>
      </c>
      <c r="S6" s="51">
        <v>313.50503887237397</v>
      </c>
      <c r="T6" s="51">
        <v>393.12635366122299</v>
      </c>
      <c r="V6" s="4" t="s">
        <v>181</v>
      </c>
      <c r="W6" s="51">
        <v>59.889499999999998</v>
      </c>
      <c r="X6" s="51">
        <v>60.2485</v>
      </c>
      <c r="Z6" s="4" t="s">
        <v>181</v>
      </c>
      <c r="AA6" s="44">
        <f t="shared" si="0"/>
        <v>5.2347245990094091</v>
      </c>
      <c r="AB6" s="56">
        <f t="shared" si="1"/>
        <v>6.5250811831202933</v>
      </c>
      <c r="AC6" s="40">
        <f t="shared" si="2"/>
        <v>1.2903565841108842</v>
      </c>
      <c r="AD6" s="40">
        <f t="shared" si="3"/>
        <v>24.649942125991959</v>
      </c>
    </row>
    <row r="7" spans="1:30" x14ac:dyDescent="0.3">
      <c r="A7" s="4" t="s">
        <v>160</v>
      </c>
      <c r="B7" s="13">
        <v>0</v>
      </c>
      <c r="C7" s="5">
        <v>12</v>
      </c>
      <c r="D7" s="5">
        <v>26</v>
      </c>
      <c r="E7" s="5">
        <v>33</v>
      </c>
      <c r="F7" s="5">
        <v>45</v>
      </c>
      <c r="G7" s="6">
        <v>56</v>
      </c>
      <c r="I7" s="214"/>
      <c r="J7" s="211"/>
      <c r="K7" s="80" t="s">
        <v>72</v>
      </c>
      <c r="L7" s="81">
        <v>28.375</v>
      </c>
      <c r="M7" s="81">
        <v>4218</v>
      </c>
      <c r="N7" s="160"/>
      <c r="O7" s="93">
        <v>26.944707983351599</v>
      </c>
      <c r="P7" s="156"/>
      <c r="R7" s="4" t="s">
        <v>182</v>
      </c>
      <c r="S7" s="51">
        <v>118.657014195863</v>
      </c>
      <c r="T7" s="51">
        <v>98.905498559948995</v>
      </c>
      <c r="V7" s="4" t="s">
        <v>182</v>
      </c>
      <c r="W7" s="51">
        <v>64.843000000000004</v>
      </c>
      <c r="X7" s="51">
        <v>54.782499999999999</v>
      </c>
      <c r="Z7" s="4" t="s">
        <v>182</v>
      </c>
      <c r="AA7" s="44">
        <f t="shared" si="0"/>
        <v>1.8299124685141495</v>
      </c>
      <c r="AB7" s="56">
        <f t="shared" si="1"/>
        <v>1.8054214130415551</v>
      </c>
      <c r="AC7" s="40">
        <f t="shared" si="2"/>
        <v>-2.4491055472594336E-2</v>
      </c>
      <c r="AD7" s="40">
        <f t="shared" si="3"/>
        <v>-1.3383730584928228</v>
      </c>
    </row>
    <row r="8" spans="1:30" ht="15" thickBot="1" x14ac:dyDescent="0.35">
      <c r="A8" s="7" t="s">
        <v>161</v>
      </c>
      <c r="B8" s="205">
        <v>0</v>
      </c>
      <c r="C8" s="206">
        <v>18</v>
      </c>
      <c r="D8" s="206">
        <v>30</v>
      </c>
      <c r="E8" s="206">
        <v>39</v>
      </c>
      <c r="F8" s="206">
        <v>53</v>
      </c>
      <c r="G8" s="207">
        <v>64</v>
      </c>
      <c r="I8" s="214"/>
      <c r="J8" s="211"/>
      <c r="K8" s="82" t="s">
        <v>73</v>
      </c>
      <c r="L8" s="83">
        <v>7.09375</v>
      </c>
      <c r="M8" s="83">
        <v>1327</v>
      </c>
      <c r="N8" s="161">
        <v>1300</v>
      </c>
      <c r="O8" s="94">
        <v>7.8025802952076697</v>
      </c>
      <c r="P8" s="157">
        <v>7.6185539999999996</v>
      </c>
      <c r="R8" s="7" t="s">
        <v>183</v>
      </c>
      <c r="S8" s="52">
        <v>69.817703958415294</v>
      </c>
      <c r="T8" s="52">
        <v>240.35972915158001</v>
      </c>
      <c r="V8" s="7" t="s">
        <v>183</v>
      </c>
      <c r="W8" s="52">
        <v>62.034999999999997</v>
      </c>
      <c r="X8" s="52">
        <v>61.918999999999997</v>
      </c>
      <c r="Z8" s="7" t="s">
        <v>183</v>
      </c>
      <c r="AA8" s="46">
        <f t="shared" si="0"/>
        <v>1.125456660891679</v>
      </c>
      <c r="AB8" s="57">
        <f t="shared" si="1"/>
        <v>3.8818412628043091</v>
      </c>
      <c r="AC8" s="42">
        <f t="shared" si="2"/>
        <v>2.7563846019126301</v>
      </c>
      <c r="AD8" s="42">
        <f t="shared" si="3"/>
        <v>244.91254951823703</v>
      </c>
    </row>
    <row r="9" spans="1:30" s="24" customFormat="1" ht="15" thickBot="1" x14ac:dyDescent="0.35">
      <c r="A9" s="204"/>
      <c r="B9" s="5"/>
      <c r="C9" s="5"/>
      <c r="D9" s="5"/>
      <c r="E9" s="5"/>
      <c r="F9" s="5"/>
      <c r="G9" s="5"/>
      <c r="I9" s="214"/>
      <c r="J9" s="211"/>
      <c r="K9" s="80" t="s">
        <v>73</v>
      </c>
      <c r="L9" s="81">
        <v>7.09375</v>
      </c>
      <c r="M9" s="81">
        <v>1273</v>
      </c>
      <c r="N9" s="160"/>
      <c r="O9" s="93">
        <v>7.4345284949747601</v>
      </c>
      <c r="P9" s="156"/>
      <c r="S9" s="204" t="s">
        <v>184</v>
      </c>
    </row>
    <row r="10" spans="1:30" s="24" customFormat="1" ht="14.4" customHeight="1" thickBot="1" x14ac:dyDescent="0.35">
      <c r="A10" s="204"/>
      <c r="B10" s="5"/>
      <c r="C10" s="5"/>
      <c r="D10" s="5"/>
      <c r="E10" s="5"/>
      <c r="F10" s="5"/>
      <c r="G10" s="5"/>
      <c r="I10" s="214"/>
      <c r="J10" s="211"/>
      <c r="K10" s="82" t="s">
        <v>74</v>
      </c>
      <c r="L10" s="83">
        <v>1.7734375</v>
      </c>
      <c r="M10" s="83">
        <v>477</v>
      </c>
      <c r="N10" s="161">
        <v>502</v>
      </c>
      <c r="O10" s="94">
        <v>1.89326343972792</v>
      </c>
      <c r="P10" s="157">
        <v>2.0723569999999998</v>
      </c>
      <c r="R10" s="36" t="s">
        <v>177</v>
      </c>
      <c r="S10" s="27" t="s">
        <v>55</v>
      </c>
      <c r="T10" s="35" t="s">
        <v>56</v>
      </c>
      <c r="Z10"/>
      <c r="AA10" s="15" t="s">
        <v>185</v>
      </c>
      <c r="AB10"/>
      <c r="AC10"/>
      <c r="AD10"/>
    </row>
    <row r="11" spans="1:30" s="24" customFormat="1" ht="15" thickBot="1" x14ac:dyDescent="0.35">
      <c r="A11" s="204"/>
      <c r="B11" s="5"/>
      <c r="C11" s="5"/>
      <c r="D11" s="5"/>
      <c r="E11" s="5"/>
      <c r="F11" s="5"/>
      <c r="G11" s="5"/>
      <c r="I11" s="214"/>
      <c r="J11" s="211"/>
      <c r="K11" s="80" t="s">
        <v>74</v>
      </c>
      <c r="L11" s="81">
        <v>1.7734375</v>
      </c>
      <c r="M11" s="81">
        <v>527</v>
      </c>
      <c r="N11" s="160"/>
      <c r="O11" s="93">
        <v>2.2514515512519999</v>
      </c>
      <c r="P11" s="156"/>
      <c r="R11" s="27" t="s">
        <v>178</v>
      </c>
      <c r="S11" s="50">
        <v>117.73036336141701</v>
      </c>
      <c r="T11" s="12">
        <v>279.50619755294503</v>
      </c>
      <c r="Z11" s="36" t="s">
        <v>177</v>
      </c>
      <c r="AA11" s="36" t="s">
        <v>68</v>
      </c>
      <c r="AB11" s="27" t="s">
        <v>59</v>
      </c>
      <c r="AC11" s="59" t="s">
        <v>60</v>
      </c>
      <c r="AD11" s="47" t="s">
        <v>61</v>
      </c>
    </row>
    <row r="12" spans="1:30" s="24" customFormat="1" ht="14.4" customHeight="1" x14ac:dyDescent="0.3">
      <c r="A12" s="204"/>
      <c r="B12" s="5"/>
      <c r="C12" s="5"/>
      <c r="D12" s="5"/>
      <c r="E12" s="5"/>
      <c r="F12" s="5"/>
      <c r="G12" s="5"/>
      <c r="I12" s="214"/>
      <c r="J12" s="211"/>
      <c r="K12" s="82" t="s">
        <v>75</v>
      </c>
      <c r="L12" s="83">
        <v>0.443359375</v>
      </c>
      <c r="M12" s="83">
        <v>232</v>
      </c>
      <c r="N12" s="161">
        <v>233</v>
      </c>
      <c r="O12" s="94">
        <v>7.2993351768373696E-2</v>
      </c>
      <c r="P12" s="157">
        <v>8.1109000000000001E-2</v>
      </c>
      <c r="R12" s="4" t="s">
        <v>179</v>
      </c>
      <c r="S12" s="51">
        <v>616.31724197949802</v>
      </c>
      <c r="T12" s="6">
        <v>456.26822533183503</v>
      </c>
      <c r="U12"/>
      <c r="V12"/>
      <c r="X12" s="19"/>
      <c r="Y12"/>
      <c r="Z12" s="36" t="s">
        <v>178</v>
      </c>
      <c r="AA12" s="55">
        <f>S11/W3</f>
        <v>1.8720938089178527</v>
      </c>
      <c r="AB12" s="38">
        <f>T11/X3</f>
        <v>4.7408081677979057</v>
      </c>
      <c r="AC12" s="38">
        <f>AB12-AA12</f>
        <v>2.868714358880053</v>
      </c>
      <c r="AD12" s="38">
        <f>(AC12/AA12)*100</f>
        <v>153.23560951992508</v>
      </c>
    </row>
    <row r="13" spans="1:30" x14ac:dyDescent="0.3">
      <c r="I13" s="214"/>
      <c r="J13" s="211"/>
      <c r="K13" s="80" t="s">
        <v>75</v>
      </c>
      <c r="L13" s="81">
        <v>0.443359375</v>
      </c>
      <c r="M13" s="81">
        <v>234</v>
      </c>
      <c r="N13" s="160"/>
      <c r="O13" s="93">
        <v>8.9224092530093904E-2</v>
      </c>
      <c r="P13" s="156"/>
      <c r="R13" s="4" t="s">
        <v>180</v>
      </c>
      <c r="S13" s="51">
        <v>84.334923441234693</v>
      </c>
      <c r="T13" s="6">
        <v>68.927863963732406</v>
      </c>
      <c r="Z13" s="258" t="s">
        <v>179</v>
      </c>
      <c r="AA13" s="56">
        <f t="shared" ref="AA13:AA17" si="4">S12/W4</f>
        <v>9.8844030629004127</v>
      </c>
      <c r="AB13" s="40">
        <f t="shared" ref="AB13:AB17" si="5">T12/X4</f>
        <v>8.1156191695600413</v>
      </c>
      <c r="AC13" s="40">
        <f t="shared" ref="AC13:AC17" si="6">AB13-AA13</f>
        <v>-1.7687838933403714</v>
      </c>
      <c r="AD13" s="40">
        <f t="shared" ref="AD13:AD17" si="7">(AC13/AA13)*100</f>
        <v>-17.89469613981273</v>
      </c>
    </row>
    <row r="14" spans="1:30" ht="14.4" customHeight="1" x14ac:dyDescent="0.3">
      <c r="I14" s="214"/>
      <c r="J14" s="211"/>
      <c r="K14" s="82" t="s">
        <v>76</v>
      </c>
      <c r="L14" s="83">
        <v>0.11083984375</v>
      </c>
      <c r="M14" s="83">
        <v>210</v>
      </c>
      <c r="N14" s="161">
        <v>263</v>
      </c>
      <c r="O14" s="94" t="s">
        <v>44</v>
      </c>
      <c r="P14" s="157" t="s">
        <v>44</v>
      </c>
      <c r="R14" s="4" t="s">
        <v>181</v>
      </c>
      <c r="S14" s="51">
        <v>705.67106744556497</v>
      </c>
      <c r="T14" s="6">
        <v>798.597681604679</v>
      </c>
      <c r="Z14" s="258" t="s">
        <v>180</v>
      </c>
      <c r="AA14" s="56">
        <f t="shared" si="4"/>
        <v>1.3667769809044008</v>
      </c>
      <c r="AB14" s="40">
        <f t="shared" si="5"/>
        <v>1.1716348486538855</v>
      </c>
      <c r="AC14" s="257">
        <f t="shared" si="6"/>
        <v>-0.19514213225051535</v>
      </c>
      <c r="AD14" s="40">
        <f t="shared" si="7"/>
        <v>-14.27754015299476</v>
      </c>
    </row>
    <row r="15" spans="1:30" x14ac:dyDescent="0.3">
      <c r="I15" s="214"/>
      <c r="J15" s="211"/>
      <c r="K15" s="80" t="s">
        <v>76</v>
      </c>
      <c r="L15" s="81">
        <v>0.11083984375</v>
      </c>
      <c r="M15" s="81">
        <v>315</v>
      </c>
      <c r="N15" s="160"/>
      <c r="O15" s="93">
        <v>0.710268146737145</v>
      </c>
      <c r="P15" s="156"/>
      <c r="R15" s="4" t="s">
        <v>182</v>
      </c>
      <c r="S15" s="51">
        <v>153.02239271024999</v>
      </c>
      <c r="T15" s="6">
        <v>135.937047668394</v>
      </c>
      <c r="Z15" s="258" t="s">
        <v>181</v>
      </c>
      <c r="AA15" s="56">
        <f t="shared" si="4"/>
        <v>11.782884603237045</v>
      </c>
      <c r="AB15" s="40">
        <f t="shared" si="5"/>
        <v>13.255063306218064</v>
      </c>
      <c r="AC15" s="40">
        <f t="shared" si="6"/>
        <v>1.4721787029810187</v>
      </c>
      <c r="AD15" s="40">
        <f t="shared" si="7"/>
        <v>12.494213026380445</v>
      </c>
    </row>
    <row r="16" spans="1:30" ht="14.4" customHeight="1" thickBot="1" x14ac:dyDescent="0.35">
      <c r="I16" s="214"/>
      <c r="J16" s="211"/>
      <c r="K16" s="82" t="s">
        <v>77</v>
      </c>
      <c r="L16" s="83">
        <v>0</v>
      </c>
      <c r="M16" s="83">
        <v>270</v>
      </c>
      <c r="N16" s="161">
        <v>240</v>
      </c>
      <c r="O16" s="94">
        <v>0.37060527727506598</v>
      </c>
      <c r="P16" s="157" t="s">
        <v>44</v>
      </c>
      <c r="R16" s="7" t="s">
        <v>183</v>
      </c>
      <c r="S16" s="52">
        <v>136.725266791282</v>
      </c>
      <c r="T16" s="9">
        <v>712.94247089880605</v>
      </c>
      <c r="Z16" s="258" t="s">
        <v>182</v>
      </c>
      <c r="AA16" s="56">
        <f t="shared" si="4"/>
        <v>2.359890700773406</v>
      </c>
      <c r="AB16" s="40">
        <f t="shared" si="5"/>
        <v>2.4813954760807557</v>
      </c>
      <c r="AC16" s="40">
        <f t="shared" si="6"/>
        <v>0.12150477530734971</v>
      </c>
      <c r="AD16" s="40">
        <f t="shared" si="7"/>
        <v>5.1487458833381146</v>
      </c>
    </row>
    <row r="17" spans="9:30" ht="15" thickBot="1" x14ac:dyDescent="0.35">
      <c r="I17" s="215"/>
      <c r="J17" s="212"/>
      <c r="K17" s="87" t="s">
        <v>77</v>
      </c>
      <c r="L17" s="86">
        <v>0</v>
      </c>
      <c r="M17" s="86">
        <v>209</v>
      </c>
      <c r="N17" s="173"/>
      <c r="O17" s="95" t="s">
        <v>44</v>
      </c>
      <c r="P17" s="158"/>
      <c r="Z17" s="259" t="s">
        <v>183</v>
      </c>
      <c r="AA17" s="57">
        <f t="shared" si="4"/>
        <v>2.2040020438668817</v>
      </c>
      <c r="AB17" s="42">
        <f t="shared" si="5"/>
        <v>11.51411474505089</v>
      </c>
      <c r="AC17" s="42">
        <f t="shared" si="6"/>
        <v>9.310112701184007</v>
      </c>
      <c r="AD17" s="42">
        <f t="shared" si="7"/>
        <v>422.41851485988559</v>
      </c>
    </row>
    <row r="18" spans="9:30" ht="15" customHeight="1" thickBot="1" x14ac:dyDescent="0.35">
      <c r="I18" s="165" t="s">
        <v>162</v>
      </c>
      <c r="J18" s="216" t="s">
        <v>164</v>
      </c>
      <c r="K18" s="75" t="s">
        <v>96</v>
      </c>
      <c r="L18" s="79"/>
      <c r="M18" s="79">
        <v>5555</v>
      </c>
      <c r="N18" s="159">
        <v>5443</v>
      </c>
      <c r="O18" s="91">
        <v>71.183085392304406</v>
      </c>
      <c r="P18" s="155">
        <v>69.740235961051098</v>
      </c>
    </row>
    <row r="19" spans="9:30" ht="15" thickBot="1" x14ac:dyDescent="0.35">
      <c r="I19" s="174"/>
      <c r="J19" s="217"/>
      <c r="K19" s="80" t="s">
        <v>96</v>
      </c>
      <c r="L19" s="81"/>
      <c r="M19" s="81">
        <v>5331</v>
      </c>
      <c r="N19" s="160"/>
      <c r="O19" s="93">
        <v>68.297386529797706</v>
      </c>
      <c r="P19" s="156"/>
      <c r="V19" s="36" t="s">
        <v>177</v>
      </c>
      <c r="W19" s="260" t="s">
        <v>186</v>
      </c>
      <c r="X19" s="261" t="s">
        <v>187</v>
      </c>
    </row>
    <row r="20" spans="9:30" ht="14.4" customHeight="1" x14ac:dyDescent="0.3">
      <c r="I20" s="174"/>
      <c r="J20" s="218" t="s">
        <v>165</v>
      </c>
      <c r="K20" s="82" t="s">
        <v>97</v>
      </c>
      <c r="L20" s="83"/>
      <c r="M20" s="83">
        <v>3293</v>
      </c>
      <c r="N20" s="161">
        <v>3195</v>
      </c>
      <c r="O20" s="94">
        <v>41.807934402830298</v>
      </c>
      <c r="P20" s="157">
        <v>40.5136318071362</v>
      </c>
      <c r="V20" s="36" t="s">
        <v>178</v>
      </c>
      <c r="W20" s="55">
        <v>82.950609908011828</v>
      </c>
      <c r="X20" s="38">
        <v>153.23560951992508</v>
      </c>
    </row>
    <row r="21" spans="9:30" x14ac:dyDescent="0.3">
      <c r="I21" s="174"/>
      <c r="J21" s="219"/>
      <c r="K21" s="80" t="s">
        <v>97</v>
      </c>
      <c r="L21" s="81"/>
      <c r="M21" s="81">
        <v>3096</v>
      </c>
      <c r="N21" s="160"/>
      <c r="O21" s="93">
        <v>39.219329211442002</v>
      </c>
      <c r="P21" s="156"/>
      <c r="R21" s="252"/>
      <c r="V21" s="258" t="s">
        <v>179</v>
      </c>
      <c r="W21" s="56">
        <v>-8.2009889981588007</v>
      </c>
      <c r="X21" s="40">
        <v>-17.89469613981273</v>
      </c>
      <c r="Y21" s="45"/>
      <c r="Z21" s="45"/>
    </row>
    <row r="22" spans="9:30" ht="14.4" customHeight="1" x14ac:dyDescent="0.3">
      <c r="I22" s="174"/>
      <c r="J22" s="220" t="s">
        <v>166</v>
      </c>
      <c r="K22" s="82" t="s">
        <v>98</v>
      </c>
      <c r="L22" s="83"/>
      <c r="M22" s="83">
        <v>9381</v>
      </c>
      <c r="N22" s="161">
        <v>9279</v>
      </c>
      <c r="O22" s="94">
        <v>119.946898872955</v>
      </c>
      <c r="P22" s="157">
        <v>118.657014195863</v>
      </c>
      <c r="R22" s="252"/>
      <c r="V22" s="258" t="s">
        <v>180</v>
      </c>
      <c r="W22" s="56">
        <v>-5.7859910826075209</v>
      </c>
      <c r="X22" s="40">
        <v>-14.27754015299476</v>
      </c>
      <c r="Y22" s="45"/>
      <c r="Z22" s="45"/>
    </row>
    <row r="23" spans="9:30" x14ac:dyDescent="0.3">
      <c r="I23" s="174"/>
      <c r="J23" s="221"/>
      <c r="K23" s="80" t="s">
        <v>98</v>
      </c>
      <c r="L23" s="81"/>
      <c r="M23" s="81">
        <v>9177</v>
      </c>
      <c r="N23" s="160"/>
      <c r="O23" s="93">
        <v>117.36712951877099</v>
      </c>
      <c r="P23" s="156"/>
      <c r="R23" s="252"/>
      <c r="V23" s="258" t="s">
        <v>181</v>
      </c>
      <c r="W23" s="56">
        <v>24.649942125991959</v>
      </c>
      <c r="X23" s="40">
        <v>12.494213026380445</v>
      </c>
      <c r="Y23" s="45"/>
      <c r="Z23" s="45"/>
    </row>
    <row r="24" spans="9:30" ht="14.4" customHeight="1" x14ac:dyDescent="0.3">
      <c r="I24" s="174"/>
      <c r="J24" s="222" t="s">
        <v>167</v>
      </c>
      <c r="K24" s="82" t="s">
        <v>99</v>
      </c>
      <c r="L24" s="83"/>
      <c r="M24" s="83">
        <v>26741</v>
      </c>
      <c r="N24" s="161">
        <v>26907</v>
      </c>
      <c r="O24" s="94">
        <v>335.31108473695599</v>
      </c>
      <c r="P24" s="157">
        <v>337.33941825625101</v>
      </c>
      <c r="R24" s="252"/>
      <c r="V24" s="258" t="s">
        <v>182</v>
      </c>
      <c r="W24" s="56">
        <v>-1.3383730584928228</v>
      </c>
      <c r="X24" s="40">
        <v>5.1487458833381146</v>
      </c>
      <c r="Y24" s="45"/>
      <c r="Z24" s="45"/>
    </row>
    <row r="25" spans="9:30" ht="15" thickBot="1" x14ac:dyDescent="0.35">
      <c r="I25" s="174"/>
      <c r="J25" s="217"/>
      <c r="K25" s="80" t="s">
        <v>99</v>
      </c>
      <c r="L25" s="81"/>
      <c r="M25" s="81">
        <v>27072</v>
      </c>
      <c r="N25" s="160"/>
      <c r="O25" s="93">
        <v>339.367751775545</v>
      </c>
      <c r="P25" s="156"/>
      <c r="R25" s="252"/>
      <c r="V25" s="259" t="s">
        <v>183</v>
      </c>
      <c r="W25" s="57">
        <v>244.91254951823703</v>
      </c>
      <c r="X25" s="42">
        <v>422.41851485988559</v>
      </c>
      <c r="Y25" s="45"/>
      <c r="Z25" s="45"/>
    </row>
    <row r="26" spans="9:30" ht="14.4" customHeight="1" x14ac:dyDescent="0.3">
      <c r="I26" s="174"/>
      <c r="J26" s="218" t="s">
        <v>168</v>
      </c>
      <c r="K26" s="82" t="s">
        <v>100</v>
      </c>
      <c r="L26" s="83"/>
      <c r="M26" s="83">
        <v>24869</v>
      </c>
      <c r="N26" s="161">
        <v>24964</v>
      </c>
      <c r="O26" s="94">
        <v>312.34473592451201</v>
      </c>
      <c r="P26" s="157">
        <v>313.50503887237397</v>
      </c>
      <c r="R26" s="252"/>
      <c r="X26"/>
      <c r="Y26" s="45"/>
      <c r="Z26" s="45"/>
    </row>
    <row r="27" spans="9:30" x14ac:dyDescent="0.3">
      <c r="I27" s="174"/>
      <c r="J27" s="219"/>
      <c r="K27" s="80" t="s">
        <v>100</v>
      </c>
      <c r="L27" s="81"/>
      <c r="M27" s="81">
        <v>25058</v>
      </c>
      <c r="N27" s="160"/>
      <c r="O27" s="93">
        <v>314.66534182023503</v>
      </c>
      <c r="P27" s="156"/>
      <c r="R27" s="252"/>
    </row>
    <row r="28" spans="9:30" ht="14.4" customHeight="1" x14ac:dyDescent="0.3">
      <c r="I28" s="174"/>
      <c r="J28" s="220" t="s">
        <v>169</v>
      </c>
      <c r="K28" s="82" t="s">
        <v>101</v>
      </c>
      <c r="L28" s="83"/>
      <c r="M28" s="83">
        <v>5541</v>
      </c>
      <c r="N28" s="161">
        <v>5449</v>
      </c>
      <c r="O28" s="94">
        <v>71.002853577645297</v>
      </c>
      <c r="P28" s="157">
        <v>69.817703958415294</v>
      </c>
      <c r="R28" s="252"/>
    </row>
    <row r="29" spans="9:30" ht="15" thickBot="1" x14ac:dyDescent="0.35">
      <c r="I29" s="174"/>
      <c r="J29" s="223"/>
      <c r="K29" s="87" t="s">
        <v>101</v>
      </c>
      <c r="L29" s="86"/>
      <c r="M29" s="86">
        <v>5357</v>
      </c>
      <c r="N29" s="173"/>
      <c r="O29" s="95">
        <v>68.632554339185205</v>
      </c>
      <c r="P29" s="158"/>
      <c r="R29" s="252"/>
    </row>
    <row r="30" spans="9:30" ht="14.4" customHeight="1" x14ac:dyDescent="0.3">
      <c r="I30" s="174"/>
      <c r="J30" s="224" t="s">
        <v>170</v>
      </c>
      <c r="K30" s="231" t="s">
        <v>102</v>
      </c>
      <c r="L30" s="227"/>
      <c r="M30" s="243">
        <v>9505</v>
      </c>
      <c r="N30" s="238">
        <v>9355</v>
      </c>
      <c r="O30" s="10">
        <v>121.514076776012</v>
      </c>
      <c r="P30" s="155">
        <v>119.617702427059</v>
      </c>
      <c r="R30" s="252"/>
    </row>
    <row r="31" spans="9:30" ht="15" thickBot="1" x14ac:dyDescent="0.35">
      <c r="I31" s="174"/>
      <c r="J31" s="225"/>
      <c r="K31" s="232" t="s">
        <v>102</v>
      </c>
      <c r="L31" s="23"/>
      <c r="M31" s="29">
        <v>9205</v>
      </c>
      <c r="N31" s="239"/>
      <c r="O31" s="13">
        <v>117.721328078105</v>
      </c>
      <c r="P31" s="177"/>
      <c r="R31" s="252"/>
    </row>
    <row r="32" spans="9:30" ht="14.4" customHeight="1" x14ac:dyDescent="0.3">
      <c r="I32" s="174"/>
      <c r="J32" s="224" t="s">
        <v>171</v>
      </c>
      <c r="K32" s="231" t="s">
        <v>103</v>
      </c>
      <c r="L32" s="233"/>
      <c r="M32" s="244">
        <v>2763</v>
      </c>
      <c r="N32" s="240">
        <v>2882</v>
      </c>
      <c r="O32" s="247">
        <v>34.828976074598401</v>
      </c>
      <c r="P32" s="157">
        <v>36.392291381375401</v>
      </c>
      <c r="R32" s="252"/>
    </row>
    <row r="33" spans="9:16" ht="15" thickBot="1" x14ac:dyDescent="0.35">
      <c r="I33" s="174"/>
      <c r="J33" s="226"/>
      <c r="K33" s="232" t="s">
        <v>103</v>
      </c>
      <c r="L33" s="234"/>
      <c r="M33" s="245">
        <v>3000</v>
      </c>
      <c r="N33" s="239"/>
      <c r="O33" s="248">
        <v>37.9556066881525</v>
      </c>
      <c r="P33" s="156"/>
    </row>
    <row r="34" spans="9:16" x14ac:dyDescent="0.3">
      <c r="I34" s="174"/>
      <c r="J34" s="224" t="s">
        <v>172</v>
      </c>
      <c r="K34" s="231" t="s">
        <v>104</v>
      </c>
      <c r="L34" s="23"/>
      <c r="M34" s="29">
        <v>7408</v>
      </c>
      <c r="N34" s="240">
        <v>7722</v>
      </c>
      <c r="O34" s="13">
        <v>94.909829919885595</v>
      </c>
      <c r="P34" s="157">
        <v>98.905498559948995</v>
      </c>
    </row>
    <row r="35" spans="9:16" ht="15" thickBot="1" x14ac:dyDescent="0.35">
      <c r="I35" s="174"/>
      <c r="J35" s="225"/>
      <c r="K35" s="232" t="s">
        <v>104</v>
      </c>
      <c r="L35" s="23"/>
      <c r="M35" s="29">
        <v>8036</v>
      </c>
      <c r="N35" s="239"/>
      <c r="O35" s="13">
        <v>102.901167200012</v>
      </c>
      <c r="P35" s="177"/>
    </row>
    <row r="36" spans="9:16" x14ac:dyDescent="0.3">
      <c r="I36" s="174"/>
      <c r="J36" s="224" t="s">
        <v>173</v>
      </c>
      <c r="K36" s="231" t="s">
        <v>105</v>
      </c>
      <c r="L36" s="233"/>
      <c r="M36" s="244">
        <v>22365</v>
      </c>
      <c r="N36" s="240">
        <v>22176</v>
      </c>
      <c r="O36" s="247">
        <v>281.555951617012</v>
      </c>
      <c r="P36" s="157">
        <v>279.22210001492698</v>
      </c>
    </row>
    <row r="37" spans="9:16" ht="15" thickBot="1" x14ac:dyDescent="0.35">
      <c r="I37" s="174"/>
      <c r="J37" s="226"/>
      <c r="K37" s="232" t="s">
        <v>105</v>
      </c>
      <c r="L37" s="234"/>
      <c r="M37" s="245">
        <v>21986</v>
      </c>
      <c r="N37" s="239"/>
      <c r="O37" s="248">
        <v>276.88824841284202</v>
      </c>
      <c r="P37" s="156"/>
    </row>
    <row r="38" spans="9:16" x14ac:dyDescent="0.3">
      <c r="I38" s="174"/>
      <c r="J38" s="224" t="s">
        <v>174</v>
      </c>
      <c r="K38" s="231" t="s">
        <v>106</v>
      </c>
      <c r="L38" s="233"/>
      <c r="M38" s="244">
        <v>32050</v>
      </c>
      <c r="N38" s="240">
        <v>31467</v>
      </c>
      <c r="O38" s="247">
        <v>400.245940846113</v>
      </c>
      <c r="P38" s="157">
        <v>393.12635366122299</v>
      </c>
    </row>
    <row r="39" spans="9:16" ht="15" thickBot="1" x14ac:dyDescent="0.35">
      <c r="I39" s="174"/>
      <c r="J39" s="225"/>
      <c r="K39" s="232" t="s">
        <v>106</v>
      </c>
      <c r="L39" s="234"/>
      <c r="M39" s="245">
        <v>30884</v>
      </c>
      <c r="N39" s="239"/>
      <c r="O39" s="248">
        <v>386.00676647633202</v>
      </c>
      <c r="P39" s="156"/>
    </row>
    <row r="40" spans="9:16" x14ac:dyDescent="0.3">
      <c r="I40" s="174"/>
      <c r="J40" s="224" t="s">
        <v>175</v>
      </c>
      <c r="K40" s="231" t="s">
        <v>107</v>
      </c>
      <c r="L40" s="23"/>
      <c r="M40" s="29">
        <v>19470</v>
      </c>
      <c r="N40" s="240">
        <v>19027</v>
      </c>
      <c r="O40" s="13">
        <v>245.84469794603999</v>
      </c>
      <c r="P40" s="157">
        <v>240.35972915158001</v>
      </c>
    </row>
    <row r="41" spans="9:16" ht="15" thickBot="1" x14ac:dyDescent="0.35">
      <c r="I41" s="192"/>
      <c r="J41" s="225"/>
      <c r="K41" s="232" t="s">
        <v>107</v>
      </c>
      <c r="L41" s="229"/>
      <c r="M41" s="246">
        <v>18583</v>
      </c>
      <c r="N41" s="241"/>
      <c r="O41" s="14">
        <v>234.87476035712001</v>
      </c>
      <c r="P41" s="158"/>
    </row>
    <row r="42" spans="9:16" ht="15" thickBot="1" x14ac:dyDescent="0.35"/>
    <row r="43" spans="9:16" ht="15" thickBot="1" x14ac:dyDescent="0.35">
      <c r="I43" s="197" t="s">
        <v>176</v>
      </c>
      <c r="J43" s="198"/>
      <c r="K43" s="48" t="s">
        <v>119</v>
      </c>
      <c r="L43" s="78" t="s">
        <v>120</v>
      </c>
      <c r="M43" s="78" t="s">
        <v>118</v>
      </c>
      <c r="N43" s="78" t="s">
        <v>121</v>
      </c>
      <c r="O43" s="92" t="s">
        <v>122</v>
      </c>
      <c r="P43" s="92" t="s">
        <v>123</v>
      </c>
    </row>
    <row r="44" spans="9:16" x14ac:dyDescent="0.3">
      <c r="I44" s="213" t="s">
        <v>70</v>
      </c>
      <c r="J44" s="210"/>
      <c r="K44" s="75" t="s">
        <v>69</v>
      </c>
      <c r="L44" s="79">
        <v>732</v>
      </c>
      <c r="M44" s="79">
        <v>213984</v>
      </c>
      <c r="N44" s="159">
        <v>206408</v>
      </c>
      <c r="O44" s="91">
        <v>853.64554929412202</v>
      </c>
      <c r="P44" s="155">
        <v>827.41099999999994</v>
      </c>
    </row>
    <row r="45" spans="9:16" x14ac:dyDescent="0.3">
      <c r="I45" s="214"/>
      <c r="J45" s="211"/>
      <c r="K45" s="80" t="s">
        <v>69</v>
      </c>
      <c r="L45" s="81">
        <v>732</v>
      </c>
      <c r="M45" s="81">
        <v>198831</v>
      </c>
      <c r="N45" s="160"/>
      <c r="O45" s="93">
        <v>801.17642606883101</v>
      </c>
      <c r="P45" s="156"/>
    </row>
    <row r="46" spans="9:16" x14ac:dyDescent="0.3">
      <c r="I46" s="214"/>
      <c r="J46" s="211"/>
      <c r="K46" s="82" t="s">
        <v>71</v>
      </c>
      <c r="L46" s="83">
        <v>183</v>
      </c>
      <c r="M46" s="83">
        <v>35308</v>
      </c>
      <c r="N46" s="161">
        <v>37423</v>
      </c>
      <c r="O46" s="94">
        <v>179.41893885049299</v>
      </c>
      <c r="P46" s="157">
        <v>188.68989999999999</v>
      </c>
    </row>
    <row r="47" spans="9:16" x14ac:dyDescent="0.3">
      <c r="I47" s="214"/>
      <c r="J47" s="211"/>
      <c r="K47" s="80" t="s">
        <v>71</v>
      </c>
      <c r="L47" s="81">
        <v>183</v>
      </c>
      <c r="M47" s="81">
        <v>39537</v>
      </c>
      <c r="N47" s="160"/>
      <c r="O47" s="93">
        <v>197.960803709901</v>
      </c>
      <c r="P47" s="156"/>
    </row>
    <row r="48" spans="9:16" x14ac:dyDescent="0.3">
      <c r="I48" s="214"/>
      <c r="J48" s="211"/>
      <c r="K48" s="82" t="s">
        <v>72</v>
      </c>
      <c r="L48" s="83">
        <v>45.75</v>
      </c>
      <c r="M48" s="83">
        <v>5764</v>
      </c>
      <c r="N48" s="161">
        <v>6178</v>
      </c>
      <c r="O48" s="94">
        <v>36.096465755986301</v>
      </c>
      <c r="P48" s="157">
        <v>38.439030000000002</v>
      </c>
    </row>
    <row r="49" spans="9:16" x14ac:dyDescent="0.3">
      <c r="I49" s="214"/>
      <c r="J49" s="211"/>
      <c r="K49" s="80" t="s">
        <v>72</v>
      </c>
      <c r="L49" s="81">
        <v>45.75</v>
      </c>
      <c r="M49" s="81">
        <v>6592</v>
      </c>
      <c r="N49" s="160"/>
      <c r="O49" s="93">
        <v>40.781601081712701</v>
      </c>
      <c r="P49" s="156"/>
    </row>
    <row r="50" spans="9:16" x14ac:dyDescent="0.3">
      <c r="I50" s="214"/>
      <c r="J50" s="211"/>
      <c r="K50" s="82" t="s">
        <v>73</v>
      </c>
      <c r="L50" s="83">
        <v>11.4375</v>
      </c>
      <c r="M50" s="83">
        <v>1779</v>
      </c>
      <c r="N50" s="161">
        <v>1711</v>
      </c>
      <c r="O50" s="94">
        <v>11.5990095389025</v>
      </c>
      <c r="P50" s="157">
        <v>11.129630000000001</v>
      </c>
    </row>
    <row r="51" spans="9:16" x14ac:dyDescent="0.3">
      <c r="I51" s="214"/>
      <c r="J51" s="211"/>
      <c r="K51" s="80" t="s">
        <v>73</v>
      </c>
      <c r="L51" s="81">
        <v>11.4375</v>
      </c>
      <c r="M51" s="81">
        <v>1643</v>
      </c>
      <c r="N51" s="160"/>
      <c r="O51" s="93">
        <v>10.6602414410769</v>
      </c>
      <c r="P51" s="156"/>
    </row>
    <row r="52" spans="9:16" x14ac:dyDescent="0.3">
      <c r="I52" s="214"/>
      <c r="J52" s="211"/>
      <c r="K52" s="82" t="s">
        <v>74</v>
      </c>
      <c r="L52" s="83">
        <v>2.859375</v>
      </c>
      <c r="M52" s="83">
        <v>2031</v>
      </c>
      <c r="N52" s="161">
        <v>2661</v>
      </c>
      <c r="O52" s="94">
        <v>13.307527486367301</v>
      </c>
      <c r="P52" s="157">
        <v>17.358609999999999</v>
      </c>
    </row>
    <row r="53" spans="9:16" x14ac:dyDescent="0.3">
      <c r="I53" s="214"/>
      <c r="J53" s="211"/>
      <c r="K53" s="80" t="s">
        <v>74</v>
      </c>
      <c r="L53" s="81">
        <v>2.859375</v>
      </c>
      <c r="M53" s="81">
        <v>3290</v>
      </c>
      <c r="N53" s="160"/>
      <c r="O53" s="93">
        <v>21.409684269400898</v>
      </c>
      <c r="P53" s="156"/>
    </row>
    <row r="54" spans="9:16" x14ac:dyDescent="0.3">
      <c r="I54" s="214"/>
      <c r="J54" s="211"/>
      <c r="K54" s="82" t="s">
        <v>75</v>
      </c>
      <c r="L54" s="83">
        <v>0.71484375</v>
      </c>
      <c r="M54" s="83">
        <v>549</v>
      </c>
      <c r="N54" s="161">
        <v>503</v>
      </c>
      <c r="O54" s="94">
        <v>2.3422787868985102</v>
      </c>
      <c r="P54" s="157">
        <v>1.916172</v>
      </c>
    </row>
    <row r="55" spans="9:16" x14ac:dyDescent="0.3">
      <c r="I55" s="214"/>
      <c r="J55" s="211"/>
      <c r="K55" s="80" t="s">
        <v>75</v>
      </c>
      <c r="L55" s="81">
        <v>0.71484375</v>
      </c>
      <c r="M55" s="81">
        <v>456</v>
      </c>
      <c r="N55" s="160"/>
      <c r="O55" s="93">
        <v>1.4900657182647501</v>
      </c>
      <c r="P55" s="156"/>
    </row>
    <row r="56" spans="9:16" x14ac:dyDescent="0.3">
      <c r="I56" s="214"/>
      <c r="J56" s="211"/>
      <c r="K56" s="82" t="s">
        <v>76</v>
      </c>
      <c r="L56" s="83">
        <v>0.1787109375</v>
      </c>
      <c r="M56" s="83">
        <v>475</v>
      </c>
      <c r="N56" s="161">
        <v>557</v>
      </c>
      <c r="O56" s="94">
        <v>1.66946161514577</v>
      </c>
      <c r="P56" s="157">
        <v>2.3951709999999999</v>
      </c>
    </row>
    <row r="57" spans="9:16" x14ac:dyDescent="0.3">
      <c r="I57" s="214"/>
      <c r="J57" s="211"/>
      <c r="K57" s="80" t="s">
        <v>76</v>
      </c>
      <c r="L57" s="81">
        <v>0.1787109375</v>
      </c>
      <c r="M57" s="81">
        <v>639</v>
      </c>
      <c r="N57" s="160"/>
      <c r="O57" s="93">
        <v>3.1208800138157899</v>
      </c>
      <c r="P57" s="156"/>
    </row>
    <row r="58" spans="9:16" x14ac:dyDescent="0.3">
      <c r="I58" s="214"/>
      <c r="J58" s="211"/>
      <c r="K58" s="82" t="s">
        <v>77</v>
      </c>
      <c r="L58" s="83">
        <v>0</v>
      </c>
      <c r="M58" s="83">
        <v>236</v>
      </c>
      <c r="N58" s="161">
        <v>239</v>
      </c>
      <c r="O58" s="94" t="s">
        <v>44</v>
      </c>
      <c r="P58" s="157" t="s">
        <v>44</v>
      </c>
    </row>
    <row r="59" spans="9:16" ht="15" thickBot="1" x14ac:dyDescent="0.35">
      <c r="I59" s="215"/>
      <c r="J59" s="212"/>
      <c r="K59" s="87" t="s">
        <v>77</v>
      </c>
      <c r="L59" s="86">
        <v>0</v>
      </c>
      <c r="M59" s="86">
        <v>241</v>
      </c>
      <c r="N59" s="173"/>
      <c r="O59" s="95" t="s">
        <v>44</v>
      </c>
      <c r="P59" s="158"/>
    </row>
    <row r="60" spans="9:16" x14ac:dyDescent="0.3">
      <c r="I60" s="165" t="s">
        <v>162</v>
      </c>
      <c r="J60" s="216" t="s">
        <v>164</v>
      </c>
      <c r="K60" s="75" t="s">
        <v>96</v>
      </c>
      <c r="L60" s="79"/>
      <c r="M60" s="79">
        <v>10197</v>
      </c>
      <c r="N60" s="159">
        <v>9922</v>
      </c>
      <c r="O60" s="91">
        <v>120.636669329554</v>
      </c>
      <c r="P60" s="155">
        <v>117.73036336141701</v>
      </c>
    </row>
    <row r="61" spans="9:16" x14ac:dyDescent="0.3">
      <c r="I61" s="174"/>
      <c r="J61" s="217"/>
      <c r="K61" s="80" t="s">
        <v>96</v>
      </c>
      <c r="L61" s="81"/>
      <c r="M61" s="81">
        <v>9647</v>
      </c>
      <c r="N61" s="160"/>
      <c r="O61" s="93">
        <v>114.82405739327901</v>
      </c>
      <c r="P61" s="156"/>
    </row>
    <row r="62" spans="9:16" x14ac:dyDescent="0.3">
      <c r="I62" s="174"/>
      <c r="J62" s="218" t="s">
        <v>165</v>
      </c>
      <c r="K62" s="82" t="s">
        <v>97</v>
      </c>
      <c r="L62" s="83"/>
      <c r="M62" s="83">
        <v>6912</v>
      </c>
      <c r="N62" s="161">
        <v>6840</v>
      </c>
      <c r="O62" s="94">
        <v>85.137655632764407</v>
      </c>
      <c r="P62" s="157">
        <v>84.334923441234693</v>
      </c>
    </row>
    <row r="63" spans="9:16" x14ac:dyDescent="0.3">
      <c r="I63" s="174"/>
      <c r="J63" s="219"/>
      <c r="K63" s="80" t="s">
        <v>97</v>
      </c>
      <c r="L63" s="81"/>
      <c r="M63" s="81">
        <v>6768</v>
      </c>
      <c r="N63" s="160"/>
      <c r="O63" s="93">
        <v>83.532191249704894</v>
      </c>
      <c r="P63" s="156"/>
    </row>
    <row r="64" spans="9:16" x14ac:dyDescent="0.3">
      <c r="I64" s="174"/>
      <c r="J64" s="220" t="s">
        <v>166</v>
      </c>
      <c r="K64" s="82" t="s">
        <v>98</v>
      </c>
      <c r="L64" s="83"/>
      <c r="M64" s="83">
        <v>12172</v>
      </c>
      <c r="N64" s="161">
        <v>13343</v>
      </c>
      <c r="O64" s="94">
        <v>141.15992787379301</v>
      </c>
      <c r="P64" s="157">
        <v>153.02239271024999</v>
      </c>
    </row>
    <row r="65" spans="9:16" x14ac:dyDescent="0.3">
      <c r="I65" s="174"/>
      <c r="J65" s="221"/>
      <c r="K65" s="80" t="s">
        <v>98</v>
      </c>
      <c r="L65" s="81"/>
      <c r="M65" s="81">
        <v>14513</v>
      </c>
      <c r="N65" s="160"/>
      <c r="O65" s="93">
        <v>164.884857546707</v>
      </c>
      <c r="P65" s="156"/>
    </row>
    <row r="66" spans="9:16" x14ac:dyDescent="0.3">
      <c r="I66" s="174"/>
      <c r="J66" s="222" t="s">
        <v>167</v>
      </c>
      <c r="K66" s="82" t="s">
        <v>99</v>
      </c>
      <c r="L66" s="83"/>
      <c r="M66" s="83">
        <v>66111</v>
      </c>
      <c r="N66" s="161">
        <v>65853</v>
      </c>
      <c r="O66" s="94">
        <v>618.40870035824003</v>
      </c>
      <c r="P66" s="157">
        <v>616.31724197949802</v>
      </c>
    </row>
    <row r="67" spans="9:16" x14ac:dyDescent="0.3">
      <c r="I67" s="174"/>
      <c r="J67" s="217"/>
      <c r="K67" s="80" t="s">
        <v>99</v>
      </c>
      <c r="L67" s="81"/>
      <c r="M67" s="81">
        <v>65595</v>
      </c>
      <c r="N67" s="160"/>
      <c r="O67" s="93">
        <v>614.22578360075499</v>
      </c>
      <c r="P67" s="156"/>
    </row>
    <row r="68" spans="9:16" x14ac:dyDescent="0.3">
      <c r="I68" s="174"/>
      <c r="J68" s="218" t="s">
        <v>168</v>
      </c>
      <c r="K68" s="82" t="s">
        <v>100</v>
      </c>
      <c r="L68" s="83"/>
      <c r="M68" s="83">
        <v>73419</v>
      </c>
      <c r="N68" s="161">
        <v>77010</v>
      </c>
      <c r="O68" s="94">
        <v>677.18317171462502</v>
      </c>
      <c r="P68" s="157">
        <v>705.67106744556497</v>
      </c>
    </row>
    <row r="69" spans="9:16" x14ac:dyDescent="0.3">
      <c r="I69" s="174"/>
      <c r="J69" s="219"/>
      <c r="K69" s="80" t="s">
        <v>100</v>
      </c>
      <c r="L69" s="81"/>
      <c r="M69" s="81">
        <v>80601</v>
      </c>
      <c r="N69" s="160"/>
      <c r="O69" s="93">
        <v>734.15896317650504</v>
      </c>
      <c r="P69" s="156"/>
    </row>
    <row r="70" spans="9:16" x14ac:dyDescent="0.3">
      <c r="I70" s="174"/>
      <c r="J70" s="220" t="s">
        <v>169</v>
      </c>
      <c r="K70" s="82" t="s">
        <v>101</v>
      </c>
      <c r="L70" s="83"/>
      <c r="M70" s="83">
        <v>11050</v>
      </c>
      <c r="N70" s="161">
        <v>11744</v>
      </c>
      <c r="O70" s="94">
        <v>129.56428567541499</v>
      </c>
      <c r="P70" s="157">
        <v>136.725266791282</v>
      </c>
    </row>
    <row r="71" spans="9:16" ht="15" thickBot="1" x14ac:dyDescent="0.35">
      <c r="I71" s="174"/>
      <c r="J71" s="223"/>
      <c r="K71" s="87" t="s">
        <v>101</v>
      </c>
      <c r="L71" s="86"/>
      <c r="M71" s="86">
        <v>12438</v>
      </c>
      <c r="N71" s="173"/>
      <c r="O71" s="95">
        <v>143.886247907149</v>
      </c>
      <c r="P71" s="158"/>
    </row>
    <row r="72" spans="9:16" x14ac:dyDescent="0.3">
      <c r="I72" s="174"/>
      <c r="J72" s="224" t="s">
        <v>170</v>
      </c>
      <c r="K72" s="231" t="s">
        <v>102</v>
      </c>
      <c r="L72" s="227"/>
      <c r="M72" s="243">
        <v>27335</v>
      </c>
      <c r="N72" s="238">
        <v>26505</v>
      </c>
      <c r="O72" s="10">
        <v>287.14268829058602</v>
      </c>
      <c r="P72" s="155">
        <v>279.50619755294503</v>
      </c>
    </row>
    <row r="73" spans="9:16" ht="15" thickBot="1" x14ac:dyDescent="0.35">
      <c r="I73" s="174"/>
      <c r="J73" s="225"/>
      <c r="K73" s="232" t="s">
        <v>102</v>
      </c>
      <c r="L73" s="23"/>
      <c r="M73" s="29">
        <v>25675</v>
      </c>
      <c r="N73" s="239"/>
      <c r="O73" s="13">
        <v>271.86970681530403</v>
      </c>
      <c r="P73" s="177"/>
    </row>
    <row r="74" spans="9:16" x14ac:dyDescent="0.3">
      <c r="I74" s="174"/>
      <c r="J74" s="224" t="s">
        <v>171</v>
      </c>
      <c r="K74" s="231" t="s">
        <v>103</v>
      </c>
      <c r="L74" s="233"/>
      <c r="M74" s="244">
        <v>5564</v>
      </c>
      <c r="N74" s="240">
        <v>5480</v>
      </c>
      <c r="O74" s="247">
        <v>69.900942488017407</v>
      </c>
      <c r="P74" s="157">
        <v>68.927863963732406</v>
      </c>
    </row>
    <row r="75" spans="9:16" ht="15" thickBot="1" x14ac:dyDescent="0.35">
      <c r="I75" s="174"/>
      <c r="J75" s="226"/>
      <c r="K75" s="232" t="s">
        <v>103</v>
      </c>
      <c r="L75" s="234"/>
      <c r="M75" s="245">
        <v>5395</v>
      </c>
      <c r="N75" s="239"/>
      <c r="O75" s="248">
        <v>67.954785439447406</v>
      </c>
      <c r="P75" s="156"/>
    </row>
    <row r="76" spans="9:16" x14ac:dyDescent="0.3">
      <c r="I76" s="174"/>
      <c r="J76" s="224" t="s">
        <v>172</v>
      </c>
      <c r="K76" s="231" t="s">
        <v>104</v>
      </c>
      <c r="L76" s="23"/>
      <c r="M76" s="29">
        <v>12022</v>
      </c>
      <c r="N76" s="240">
        <v>11666</v>
      </c>
      <c r="O76" s="13">
        <v>139.618808630187</v>
      </c>
      <c r="P76" s="157">
        <v>135.937047668394</v>
      </c>
    </row>
    <row r="77" spans="9:16" ht="15" thickBot="1" x14ac:dyDescent="0.35">
      <c r="I77" s="174"/>
      <c r="J77" s="225"/>
      <c r="K77" s="232" t="s">
        <v>104</v>
      </c>
      <c r="L77" s="23"/>
      <c r="M77" s="29">
        <v>11309</v>
      </c>
      <c r="N77" s="239"/>
      <c r="O77" s="13">
        <v>132.2552867066</v>
      </c>
      <c r="P77" s="177"/>
    </row>
    <row r="78" spans="9:16" x14ac:dyDescent="0.3">
      <c r="I78" s="174"/>
      <c r="J78" s="224" t="s">
        <v>173</v>
      </c>
      <c r="K78" s="231" t="s">
        <v>105</v>
      </c>
      <c r="L78" s="233"/>
      <c r="M78" s="244">
        <v>47094</v>
      </c>
      <c r="N78" s="240">
        <v>46554</v>
      </c>
      <c r="O78" s="247">
        <v>460.86144706803202</v>
      </c>
      <c r="P78" s="157">
        <v>456.26822533183503</v>
      </c>
    </row>
    <row r="79" spans="9:16" ht="15" thickBot="1" x14ac:dyDescent="0.35">
      <c r="I79" s="174"/>
      <c r="J79" s="226"/>
      <c r="K79" s="232" t="s">
        <v>105</v>
      </c>
      <c r="L79" s="234"/>
      <c r="M79" s="245">
        <v>46014</v>
      </c>
      <c r="N79" s="239"/>
      <c r="O79" s="248">
        <v>451.675003595639</v>
      </c>
      <c r="P79" s="156"/>
    </row>
    <row r="80" spans="9:16" x14ac:dyDescent="0.3">
      <c r="I80" s="174"/>
      <c r="J80" s="224" t="s">
        <v>174</v>
      </c>
      <c r="K80" s="231" t="s">
        <v>106</v>
      </c>
      <c r="L80" s="233"/>
      <c r="M80" s="244">
        <v>87460</v>
      </c>
      <c r="N80" s="240">
        <v>88833</v>
      </c>
      <c r="O80" s="247">
        <v>787.91902239542696</v>
      </c>
      <c r="P80" s="157">
        <v>798.597681604679</v>
      </c>
    </row>
    <row r="81" spans="9:16" ht="15" thickBot="1" x14ac:dyDescent="0.35">
      <c r="I81" s="174"/>
      <c r="J81" s="225"/>
      <c r="K81" s="232" t="s">
        <v>106</v>
      </c>
      <c r="L81" s="234"/>
      <c r="M81" s="245">
        <v>90206</v>
      </c>
      <c r="N81" s="239"/>
      <c r="O81" s="248">
        <v>809.27634081393103</v>
      </c>
      <c r="P81" s="156"/>
    </row>
    <row r="82" spans="9:16" x14ac:dyDescent="0.3">
      <c r="I82" s="174"/>
      <c r="J82" s="224" t="s">
        <v>175</v>
      </c>
      <c r="K82" s="231" t="s">
        <v>107</v>
      </c>
      <c r="L82" s="23"/>
      <c r="M82" s="29">
        <v>74373</v>
      </c>
      <c r="N82" s="240">
        <v>77927</v>
      </c>
      <c r="O82" s="13">
        <v>684.79430400732895</v>
      </c>
      <c r="P82" s="157">
        <v>712.94247089880605</v>
      </c>
    </row>
    <row r="83" spans="9:16" ht="15" thickBot="1" x14ac:dyDescent="0.35">
      <c r="I83" s="192"/>
      <c r="J83" s="225"/>
      <c r="K83" s="232" t="s">
        <v>107</v>
      </c>
      <c r="L83" s="229"/>
      <c r="M83" s="246">
        <v>81481</v>
      </c>
      <c r="N83" s="241"/>
      <c r="O83" s="14">
        <v>741.09063779028304</v>
      </c>
      <c r="P83" s="158"/>
    </row>
    <row r="84" spans="9:16" ht="15" thickBot="1" x14ac:dyDescent="0.35"/>
    <row r="85" spans="9:16" ht="15" thickBot="1" x14ac:dyDescent="0.35">
      <c r="J85" s="103" t="s">
        <v>153</v>
      </c>
      <c r="K85" s="36" t="s">
        <v>146</v>
      </c>
      <c r="L85" s="124" t="s">
        <v>135</v>
      </c>
      <c r="M85" s="124" t="s">
        <v>136</v>
      </c>
      <c r="N85" s="124" t="s">
        <v>132</v>
      </c>
      <c r="O85" s="125" t="s">
        <v>133</v>
      </c>
      <c r="P85" s="126" t="s">
        <v>134</v>
      </c>
    </row>
    <row r="86" spans="9:16" x14ac:dyDescent="0.3">
      <c r="J86" s="133" t="s">
        <v>138</v>
      </c>
      <c r="K86" s="104">
        <v>500</v>
      </c>
      <c r="L86" s="127">
        <v>1.2250000000000001</v>
      </c>
      <c r="M86" s="128">
        <v>1.202</v>
      </c>
      <c r="N86" s="114" t="s">
        <v>137</v>
      </c>
      <c r="O86" s="107">
        <v>185.84700000000001</v>
      </c>
      <c r="P86" s="107">
        <f>AVERAGE(N86:O86)</f>
        <v>185.84700000000001</v>
      </c>
    </row>
    <row r="87" spans="9:16" x14ac:dyDescent="0.3">
      <c r="J87" s="134" t="s">
        <v>139</v>
      </c>
      <c r="K87" s="105">
        <v>250</v>
      </c>
      <c r="L87" s="129">
        <v>1.2110000000000001</v>
      </c>
      <c r="M87" s="130">
        <v>1.216</v>
      </c>
      <c r="N87" s="115">
        <v>240.45</v>
      </c>
      <c r="O87" s="108">
        <v>306.96699999999998</v>
      </c>
      <c r="P87" s="108">
        <f t="shared" ref="P87:P105" si="8">AVERAGE(N87:O87)</f>
        <v>273.70849999999996</v>
      </c>
    </row>
    <row r="88" spans="9:16" x14ac:dyDescent="0.3">
      <c r="J88" s="134" t="s">
        <v>140</v>
      </c>
      <c r="K88" s="105">
        <v>125</v>
      </c>
      <c r="L88" s="56">
        <v>1.121</v>
      </c>
      <c r="M88" s="39">
        <v>1.127</v>
      </c>
      <c r="N88" s="102">
        <v>91.622</v>
      </c>
      <c r="O88" s="54">
        <v>94.14</v>
      </c>
      <c r="P88" s="108">
        <f t="shared" si="8"/>
        <v>92.881</v>
      </c>
    </row>
    <row r="89" spans="9:16" x14ac:dyDescent="0.3">
      <c r="J89" s="134" t="s">
        <v>141</v>
      </c>
      <c r="K89" s="105">
        <v>62.5</v>
      </c>
      <c r="L89" s="56">
        <v>1.0349999999999999</v>
      </c>
      <c r="M89" s="39">
        <v>1.0309999999999999</v>
      </c>
      <c r="N89" s="102">
        <v>68.067999999999998</v>
      </c>
      <c r="O89" s="54">
        <v>67.242000000000004</v>
      </c>
      <c r="P89" s="108">
        <f t="shared" si="8"/>
        <v>67.655000000000001</v>
      </c>
    </row>
    <row r="90" spans="9:16" x14ac:dyDescent="0.3">
      <c r="J90" s="134" t="s">
        <v>142</v>
      </c>
      <c r="K90" s="105">
        <v>31.25</v>
      </c>
      <c r="L90" s="56">
        <v>0.61</v>
      </c>
      <c r="M90" s="39">
        <v>0.65100000000000002</v>
      </c>
      <c r="N90" s="102">
        <v>29.373999999999999</v>
      </c>
      <c r="O90" s="54">
        <v>31.811</v>
      </c>
      <c r="P90" s="108">
        <f t="shared" si="8"/>
        <v>30.592500000000001</v>
      </c>
    </row>
    <row r="91" spans="9:16" x14ac:dyDescent="0.3">
      <c r="J91" s="134" t="s">
        <v>143</v>
      </c>
      <c r="K91" s="105">
        <v>15.63</v>
      </c>
      <c r="L91" s="56">
        <v>0.42099999999999999</v>
      </c>
      <c r="M91" s="39">
        <v>0.41699999999999998</v>
      </c>
      <c r="N91" s="102">
        <v>17.547000000000001</v>
      </c>
      <c r="O91" s="54">
        <v>17.212</v>
      </c>
      <c r="P91" s="108">
        <f t="shared" si="8"/>
        <v>17.3795</v>
      </c>
    </row>
    <row r="92" spans="9:16" x14ac:dyDescent="0.3">
      <c r="J92" s="134" t="s">
        <v>144</v>
      </c>
      <c r="K92" s="105">
        <v>7.8</v>
      </c>
      <c r="L92" s="56">
        <v>0.35799999999999998</v>
      </c>
      <c r="M92" s="39">
        <v>0.36099999999999999</v>
      </c>
      <c r="N92" s="102">
        <v>12.045999999999999</v>
      </c>
      <c r="O92" s="54">
        <v>12.319000000000001</v>
      </c>
      <c r="P92" s="108">
        <f t="shared" si="8"/>
        <v>12.182500000000001</v>
      </c>
    </row>
    <row r="93" spans="9:16" ht="15" thickBot="1" x14ac:dyDescent="0.35">
      <c r="J93" s="134" t="s">
        <v>145</v>
      </c>
      <c r="K93" s="105">
        <v>0</v>
      </c>
      <c r="L93" s="56">
        <v>0.26900000000000002</v>
      </c>
      <c r="M93" s="39">
        <v>0.27</v>
      </c>
      <c r="N93" s="115" t="s">
        <v>137</v>
      </c>
      <c r="O93" s="108" t="s">
        <v>137</v>
      </c>
      <c r="P93" s="108" t="s">
        <v>137</v>
      </c>
    </row>
    <row r="94" spans="9:16" x14ac:dyDescent="0.3">
      <c r="I94" s="164" t="s">
        <v>162</v>
      </c>
      <c r="J94" s="208" t="s">
        <v>164</v>
      </c>
      <c r="K94" s="254"/>
      <c r="L94" s="251">
        <v>1.0129999999999999</v>
      </c>
      <c r="M94" s="250">
        <v>0.996</v>
      </c>
      <c r="N94" s="107">
        <v>64.167000000000002</v>
      </c>
      <c r="O94" s="107">
        <v>61.606999999999999</v>
      </c>
      <c r="P94" s="107">
        <f t="shared" si="8"/>
        <v>62.887</v>
      </c>
    </row>
    <row r="95" spans="9:16" x14ac:dyDescent="0.3">
      <c r="I95" s="162"/>
      <c r="J95" s="255" t="s">
        <v>165</v>
      </c>
      <c r="K95" s="253"/>
      <c r="L95" s="129">
        <v>0.996</v>
      </c>
      <c r="M95" s="130">
        <v>0.998</v>
      </c>
      <c r="N95" s="108">
        <v>61.503999999999998</v>
      </c>
      <c r="O95" s="108">
        <v>61.902999999999999</v>
      </c>
      <c r="P95" s="108">
        <f t="shared" si="8"/>
        <v>61.703499999999998</v>
      </c>
    </row>
    <row r="96" spans="9:16" x14ac:dyDescent="0.3">
      <c r="I96" s="162"/>
      <c r="J96" s="256" t="s">
        <v>166</v>
      </c>
      <c r="K96" s="253"/>
      <c r="L96" s="129">
        <v>1.0029999999999999</v>
      </c>
      <c r="M96" s="130">
        <v>1.03</v>
      </c>
      <c r="N96" s="108">
        <v>62.642000000000003</v>
      </c>
      <c r="O96" s="108">
        <v>67.043999999999997</v>
      </c>
      <c r="P96" s="108">
        <f t="shared" si="8"/>
        <v>64.843000000000004</v>
      </c>
    </row>
    <row r="97" spans="9:16" x14ac:dyDescent="0.3">
      <c r="I97" s="162"/>
      <c r="J97" s="209" t="s">
        <v>167</v>
      </c>
      <c r="K97" s="24"/>
      <c r="L97" s="236">
        <v>1.0049999999999999</v>
      </c>
      <c r="M97" s="249">
        <v>0.997</v>
      </c>
      <c r="N97" s="56">
        <v>62.95</v>
      </c>
      <c r="O97" s="56">
        <v>61.755000000000003</v>
      </c>
      <c r="P97" s="108">
        <f t="shared" si="8"/>
        <v>62.352500000000006</v>
      </c>
    </row>
    <row r="98" spans="9:16" x14ac:dyDescent="0.3">
      <c r="I98" s="162"/>
      <c r="J98" s="255" t="s">
        <v>168</v>
      </c>
      <c r="K98" s="24"/>
      <c r="L98" s="236">
        <v>0.98599999999999999</v>
      </c>
      <c r="M98" s="249">
        <v>0.98299999999999998</v>
      </c>
      <c r="N98" s="56">
        <v>60.09</v>
      </c>
      <c r="O98" s="56">
        <v>59.689</v>
      </c>
      <c r="P98" s="108">
        <f t="shared" si="8"/>
        <v>59.889499999999998</v>
      </c>
    </row>
    <row r="99" spans="9:16" ht="15" thickBot="1" x14ac:dyDescent="0.35">
      <c r="I99" s="162"/>
      <c r="J99" s="256" t="s">
        <v>169</v>
      </c>
      <c r="K99" s="24"/>
      <c r="L99" s="236">
        <v>1.002</v>
      </c>
      <c r="M99" s="249">
        <v>0.996</v>
      </c>
      <c r="N99" s="56">
        <v>62.536000000000001</v>
      </c>
      <c r="O99" s="56">
        <v>61.533999999999999</v>
      </c>
      <c r="P99" s="109">
        <f t="shared" si="8"/>
        <v>62.034999999999997</v>
      </c>
    </row>
    <row r="100" spans="9:16" x14ac:dyDescent="0.3">
      <c r="I100" s="162"/>
      <c r="J100" s="27" t="s">
        <v>170</v>
      </c>
      <c r="K100" s="228"/>
      <c r="L100" s="235">
        <v>0.97899999999999998</v>
      </c>
      <c r="M100" s="228">
        <v>0.97599999999999998</v>
      </c>
      <c r="N100" s="55">
        <v>59.158000000000001</v>
      </c>
      <c r="O100" s="55">
        <v>58.756999999999998</v>
      </c>
      <c r="P100" s="107">
        <f t="shared" si="8"/>
        <v>58.957499999999996</v>
      </c>
    </row>
    <row r="101" spans="9:16" x14ac:dyDescent="0.3">
      <c r="I101" s="162"/>
      <c r="J101" s="4" t="s">
        <v>171</v>
      </c>
      <c r="K101" s="24"/>
      <c r="L101" s="236">
        <v>0.97199999999999998</v>
      </c>
      <c r="M101" s="249">
        <v>0.98099999999999998</v>
      </c>
      <c r="N101" s="56">
        <v>58.231999999999999</v>
      </c>
      <c r="O101" s="56">
        <v>59.429000000000002</v>
      </c>
      <c r="P101" s="108">
        <f t="shared" si="8"/>
        <v>58.830500000000001</v>
      </c>
    </row>
    <row r="102" spans="9:16" x14ac:dyDescent="0.3">
      <c r="I102" s="162"/>
      <c r="J102" s="4" t="s">
        <v>172</v>
      </c>
      <c r="K102" s="24"/>
      <c r="L102" s="236">
        <v>0.95899999999999996</v>
      </c>
      <c r="M102" s="249">
        <v>0.92700000000000005</v>
      </c>
      <c r="N102" s="56">
        <v>56.625999999999998</v>
      </c>
      <c r="O102" s="56">
        <v>52.939</v>
      </c>
      <c r="P102" s="108">
        <f t="shared" si="8"/>
        <v>54.782499999999999</v>
      </c>
    </row>
    <row r="103" spans="9:16" x14ac:dyDescent="0.3">
      <c r="I103" s="162"/>
      <c r="J103" s="4" t="s">
        <v>173</v>
      </c>
      <c r="K103" s="24"/>
      <c r="L103" s="236">
        <v>0.96199999999999997</v>
      </c>
      <c r="M103" s="249">
        <v>0.95</v>
      </c>
      <c r="N103" s="56">
        <v>56.947000000000003</v>
      </c>
      <c r="O103" s="56">
        <v>55.494999999999997</v>
      </c>
      <c r="P103" s="108">
        <f t="shared" si="8"/>
        <v>56.221000000000004</v>
      </c>
    </row>
    <row r="104" spans="9:16" x14ac:dyDescent="0.3">
      <c r="I104" s="162"/>
      <c r="J104" s="4" t="s">
        <v>174</v>
      </c>
      <c r="K104" s="24"/>
      <c r="L104" s="236">
        <v>0.99399999999999999</v>
      </c>
      <c r="M104" s="249">
        <v>0.97899999999999998</v>
      </c>
      <c r="N104" s="56">
        <v>61.271000000000001</v>
      </c>
      <c r="O104" s="56">
        <v>59.225999999999999</v>
      </c>
      <c r="P104" s="108">
        <f t="shared" si="8"/>
        <v>60.2485</v>
      </c>
    </row>
    <row r="105" spans="9:16" ht="15" thickBot="1" x14ac:dyDescent="0.35">
      <c r="I105" s="163"/>
      <c r="J105" s="7" t="s">
        <v>175</v>
      </c>
      <c r="K105" s="230"/>
      <c r="L105" s="237">
        <v>1</v>
      </c>
      <c r="M105" s="230">
        <v>0.997</v>
      </c>
      <c r="N105" s="57">
        <v>62.097999999999999</v>
      </c>
      <c r="O105" s="57">
        <v>61.74</v>
      </c>
      <c r="P105" s="109">
        <f t="shared" si="8"/>
        <v>61.918999999999997</v>
      </c>
    </row>
  </sheetData>
  <mergeCells count="112">
    <mergeCell ref="I94:I105"/>
    <mergeCell ref="J82:J83"/>
    <mergeCell ref="N82:N83"/>
    <mergeCell ref="P82:P83"/>
    <mergeCell ref="J78:J79"/>
    <mergeCell ref="N78:N79"/>
    <mergeCell ref="P78:P79"/>
    <mergeCell ref="J80:J81"/>
    <mergeCell ref="N80:N81"/>
    <mergeCell ref="P80:P81"/>
    <mergeCell ref="J74:J75"/>
    <mergeCell ref="N74:N75"/>
    <mergeCell ref="P74:P75"/>
    <mergeCell ref="J76:J77"/>
    <mergeCell ref="N76:N77"/>
    <mergeCell ref="P76:P77"/>
    <mergeCell ref="J70:J71"/>
    <mergeCell ref="N70:N71"/>
    <mergeCell ref="P70:P71"/>
    <mergeCell ref="J72:J73"/>
    <mergeCell ref="N72:N73"/>
    <mergeCell ref="P72:P73"/>
    <mergeCell ref="N64:N65"/>
    <mergeCell ref="P64:P65"/>
    <mergeCell ref="J66:J67"/>
    <mergeCell ref="N66:N67"/>
    <mergeCell ref="P66:P67"/>
    <mergeCell ref="J68:J69"/>
    <mergeCell ref="N68:N69"/>
    <mergeCell ref="P68:P69"/>
    <mergeCell ref="N58:N59"/>
    <mergeCell ref="P58:P59"/>
    <mergeCell ref="I60:I83"/>
    <mergeCell ref="J60:J61"/>
    <mergeCell ref="N60:N61"/>
    <mergeCell ref="P60:P61"/>
    <mergeCell ref="J62:J63"/>
    <mergeCell ref="N62:N63"/>
    <mergeCell ref="P62:P63"/>
    <mergeCell ref="J64:J65"/>
    <mergeCell ref="P50:P51"/>
    <mergeCell ref="N52:N53"/>
    <mergeCell ref="P52:P53"/>
    <mergeCell ref="N54:N55"/>
    <mergeCell ref="P54:P55"/>
    <mergeCell ref="N56:N57"/>
    <mergeCell ref="P56:P57"/>
    <mergeCell ref="P40:P41"/>
    <mergeCell ref="I43:J43"/>
    <mergeCell ref="I44:J59"/>
    <mergeCell ref="N44:N45"/>
    <mergeCell ref="P44:P45"/>
    <mergeCell ref="N46:N47"/>
    <mergeCell ref="P46:P47"/>
    <mergeCell ref="N48:N49"/>
    <mergeCell ref="P48:P49"/>
    <mergeCell ref="N50:N51"/>
    <mergeCell ref="N32:N33"/>
    <mergeCell ref="N34:N35"/>
    <mergeCell ref="N36:N37"/>
    <mergeCell ref="N38:N39"/>
    <mergeCell ref="N40:N41"/>
    <mergeCell ref="P30:P31"/>
    <mergeCell ref="P32:P33"/>
    <mergeCell ref="P34:P35"/>
    <mergeCell ref="P36:P37"/>
    <mergeCell ref="P38:P39"/>
    <mergeCell ref="J32:J33"/>
    <mergeCell ref="J34:J35"/>
    <mergeCell ref="J36:J37"/>
    <mergeCell ref="J38:J39"/>
    <mergeCell ref="J40:J41"/>
    <mergeCell ref="I18:I41"/>
    <mergeCell ref="J28:J29"/>
    <mergeCell ref="N28:N29"/>
    <mergeCell ref="P28:P29"/>
    <mergeCell ref="I2:J17"/>
    <mergeCell ref="J30:J31"/>
    <mergeCell ref="N30:N31"/>
    <mergeCell ref="J24:J25"/>
    <mergeCell ref="N24:N25"/>
    <mergeCell ref="P24:P25"/>
    <mergeCell ref="J26:J27"/>
    <mergeCell ref="N26:N27"/>
    <mergeCell ref="P26:P27"/>
    <mergeCell ref="P20:P21"/>
    <mergeCell ref="J22:J23"/>
    <mergeCell ref="N22:N23"/>
    <mergeCell ref="P22:P23"/>
    <mergeCell ref="N16:N17"/>
    <mergeCell ref="P16:P17"/>
    <mergeCell ref="J18:J19"/>
    <mergeCell ref="N18:N19"/>
    <mergeCell ref="P18:P19"/>
    <mergeCell ref="J20:J21"/>
    <mergeCell ref="N20:N21"/>
    <mergeCell ref="N12:N13"/>
    <mergeCell ref="P12:P13"/>
    <mergeCell ref="N14:N15"/>
    <mergeCell ref="P14:P15"/>
    <mergeCell ref="P6:P7"/>
    <mergeCell ref="N8:N9"/>
    <mergeCell ref="P8:P9"/>
    <mergeCell ref="N10:N11"/>
    <mergeCell ref="P10:P11"/>
    <mergeCell ref="B1:G1"/>
    <mergeCell ref="I1:J1"/>
    <mergeCell ref="N2:N3"/>
    <mergeCell ref="P2:P3"/>
    <mergeCell ref="N4:N5"/>
    <mergeCell ref="P4:P5"/>
    <mergeCell ref="N6:N7"/>
  </mergeCells>
  <pageMargins left="0.7" right="0.7" top="0.75" bottom="0.75" header="0.3" footer="0.3"/>
  <ignoredErrors>
    <ignoredError sqref="P87:P105" formulaRange="1"/>
  </ignoredErrors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26"/>
  <sheetViews>
    <sheetView workbookViewId="0">
      <selection activeCell="T13" sqref="T13"/>
    </sheetView>
  </sheetViews>
  <sheetFormatPr defaultRowHeight="14.4" x14ac:dyDescent="0.3"/>
  <cols>
    <col min="1" max="1" width="15" style="28" bestFit="1" customWidth="1"/>
    <col min="2" max="2" width="15.6640625" style="23" bestFit="1" customWidth="1"/>
    <col min="3" max="3" width="16.88671875" style="24" bestFit="1" customWidth="1"/>
    <col min="4" max="4" width="15.6640625" style="24" bestFit="1" customWidth="1"/>
    <col min="5" max="5" width="15.88671875" style="24" bestFit="1" customWidth="1"/>
    <col min="6" max="6" width="21.88671875" style="34" bestFit="1" customWidth="1"/>
    <col min="7" max="7" width="15.6640625" style="23" bestFit="1" customWidth="1"/>
    <col min="8" max="8" width="16.88671875" style="24" bestFit="1" customWidth="1"/>
    <col min="9" max="9" width="15.6640625" style="24" bestFit="1" customWidth="1"/>
    <col min="10" max="10" width="15.88671875" style="24" bestFit="1" customWidth="1"/>
    <col min="11" max="11" width="21.88671875" style="34" bestFit="1" customWidth="1"/>
    <col min="13" max="13" width="15" style="28" bestFit="1" customWidth="1"/>
    <col min="14" max="14" width="11.5546875" style="33" bestFit="1" customWidth="1"/>
    <col min="15" max="15" width="12.6640625" style="29" bestFit="1" customWidth="1"/>
    <col min="16" max="16" width="11.44140625" style="29" bestFit="1" customWidth="1"/>
    <col min="17" max="17" width="11.6640625" style="29" bestFit="1" customWidth="1"/>
    <col min="18" max="18" width="21.88671875" style="34" bestFit="1" customWidth="1"/>
    <col min="19" max="19" width="11.5546875" style="33" bestFit="1" customWidth="1"/>
    <col min="20" max="20" width="12.6640625" style="29" bestFit="1" customWidth="1"/>
    <col min="21" max="21" width="11.44140625" style="29" bestFit="1" customWidth="1"/>
    <col min="22" max="22" width="11.6640625" style="29" bestFit="1" customWidth="1"/>
    <col min="23" max="23" width="21.88671875" style="34" bestFit="1" customWidth="1"/>
  </cols>
  <sheetData>
    <row r="1" spans="1:23" ht="15" thickBot="1" x14ac:dyDescent="0.35">
      <c r="A1" s="1" t="s">
        <v>29</v>
      </c>
      <c r="B1" s="149" t="s">
        <v>188</v>
      </c>
      <c r="C1" s="150"/>
      <c r="D1" s="150"/>
      <c r="E1" s="150"/>
      <c r="F1" s="151"/>
      <c r="G1" s="144" t="s">
        <v>189</v>
      </c>
      <c r="H1" s="145"/>
      <c r="I1" s="145"/>
      <c r="J1" s="145"/>
      <c r="K1" s="146"/>
      <c r="M1" s="1" t="s">
        <v>29</v>
      </c>
      <c r="N1" s="152" t="s">
        <v>190</v>
      </c>
      <c r="O1" s="153"/>
      <c r="P1" s="153"/>
      <c r="Q1" s="153"/>
      <c r="R1" s="154"/>
      <c r="S1" s="152" t="s">
        <v>191</v>
      </c>
      <c r="T1" s="153"/>
      <c r="U1" s="153"/>
      <c r="V1" s="153"/>
      <c r="W1" s="154"/>
    </row>
    <row r="2" spans="1:23" ht="16.2" thickBot="1" x14ac:dyDescent="0.4">
      <c r="A2" s="1" t="s">
        <v>24</v>
      </c>
      <c r="B2" s="31" t="s">
        <v>25</v>
      </c>
      <c r="C2" s="32" t="s">
        <v>26</v>
      </c>
      <c r="D2" s="32" t="s">
        <v>27</v>
      </c>
      <c r="E2" s="32" t="s">
        <v>28</v>
      </c>
      <c r="F2" s="3" t="s">
        <v>13</v>
      </c>
      <c r="G2" s="31" t="s">
        <v>25</v>
      </c>
      <c r="H2" s="32" t="s">
        <v>26</v>
      </c>
      <c r="I2" s="32" t="s">
        <v>27</v>
      </c>
      <c r="J2" s="32" t="s">
        <v>28</v>
      </c>
      <c r="K2" s="3" t="s">
        <v>13</v>
      </c>
      <c r="M2" s="1" t="s">
        <v>24</v>
      </c>
      <c r="N2" s="26" t="s">
        <v>30</v>
      </c>
      <c r="O2" s="2" t="s">
        <v>31</v>
      </c>
      <c r="P2" s="2" t="s">
        <v>32</v>
      </c>
      <c r="Q2" s="2" t="s">
        <v>33</v>
      </c>
      <c r="R2" s="3" t="s">
        <v>13</v>
      </c>
      <c r="S2" s="26" t="s">
        <v>30</v>
      </c>
      <c r="T2" s="2" t="s">
        <v>31</v>
      </c>
      <c r="U2" s="2" t="s">
        <v>32</v>
      </c>
      <c r="V2" s="2" t="s">
        <v>33</v>
      </c>
      <c r="W2" s="3" t="s">
        <v>13</v>
      </c>
    </row>
    <row r="3" spans="1:23" x14ac:dyDescent="0.3">
      <c r="A3" s="28">
        <v>0</v>
      </c>
      <c r="B3" s="33">
        <v>61.2</v>
      </c>
      <c r="C3" s="29">
        <v>21.9</v>
      </c>
      <c r="D3" s="29">
        <v>119</v>
      </c>
      <c r="E3" s="29">
        <v>138</v>
      </c>
      <c r="G3" s="33">
        <v>165</v>
      </c>
      <c r="H3" s="29">
        <v>0</v>
      </c>
      <c r="I3" s="29">
        <v>50</v>
      </c>
      <c r="J3" s="29">
        <v>34</v>
      </c>
      <c r="M3" s="28">
        <v>0</v>
      </c>
      <c r="N3" s="13">
        <v>176.506024096386</v>
      </c>
      <c r="O3" s="5">
        <v>-36.705202312138702</v>
      </c>
      <c r="P3" s="5">
        <v>176.506024096386</v>
      </c>
      <c r="Q3" s="5">
        <v>12.806539509536799</v>
      </c>
      <c r="S3" s="13">
        <v>171.97802197802201</v>
      </c>
      <c r="T3" s="5">
        <v>-100</v>
      </c>
      <c r="U3" s="5">
        <v>-3.2258064516128999</v>
      </c>
      <c r="V3" s="5">
        <v>-12.0689655172414</v>
      </c>
    </row>
    <row r="4" spans="1:23" x14ac:dyDescent="0.3">
      <c r="A4" s="28">
        <v>30</v>
      </c>
      <c r="B4" s="33">
        <v>53.9</v>
      </c>
      <c r="C4" s="29">
        <v>25.1</v>
      </c>
      <c r="D4" s="29">
        <v>119</v>
      </c>
      <c r="E4" s="29">
        <v>136</v>
      </c>
      <c r="G4" s="33">
        <v>120</v>
      </c>
      <c r="H4" s="29">
        <v>0</v>
      </c>
      <c r="I4" s="29">
        <v>51</v>
      </c>
      <c r="J4" s="29">
        <v>35</v>
      </c>
      <c r="M4" s="28">
        <v>30</v>
      </c>
      <c r="N4" s="13">
        <v>143.52409638554201</v>
      </c>
      <c r="O4" s="5">
        <v>-27.456647398843899</v>
      </c>
      <c r="P4" s="5">
        <v>143.52409638554201</v>
      </c>
      <c r="Q4" s="5">
        <v>11.1716621253406</v>
      </c>
      <c r="S4" s="13">
        <v>97.802197802197796</v>
      </c>
      <c r="T4" s="5">
        <v>-100</v>
      </c>
      <c r="U4" s="5">
        <v>-1.2903225806451599</v>
      </c>
      <c r="V4" s="5">
        <v>-9.4827586206896495</v>
      </c>
    </row>
    <row r="5" spans="1:23" x14ac:dyDescent="0.3">
      <c r="A5" s="28">
        <v>60</v>
      </c>
      <c r="B5" s="33">
        <v>48</v>
      </c>
      <c r="C5" s="29">
        <v>27.5</v>
      </c>
      <c r="D5" s="29">
        <v>119</v>
      </c>
      <c r="E5" s="29">
        <v>139</v>
      </c>
      <c r="G5" s="33">
        <v>79</v>
      </c>
      <c r="H5" s="29">
        <v>17</v>
      </c>
      <c r="I5" s="29">
        <v>51</v>
      </c>
      <c r="J5" s="29">
        <v>36</v>
      </c>
      <c r="M5" s="28">
        <v>60</v>
      </c>
      <c r="N5" s="13">
        <v>116.867469879518</v>
      </c>
      <c r="O5" s="5">
        <v>-20.520231213872801</v>
      </c>
      <c r="P5" s="5">
        <v>116.867469879518</v>
      </c>
      <c r="Q5" s="5">
        <v>13.6239782016349</v>
      </c>
      <c r="S5" s="13">
        <v>30.219780219780201</v>
      </c>
      <c r="T5" s="5">
        <v>-54.464285714285701</v>
      </c>
      <c r="U5" s="5">
        <v>-1.2903225806451599</v>
      </c>
      <c r="V5" s="5">
        <v>-6.8965517241379297</v>
      </c>
    </row>
    <row r="6" spans="1:23" x14ac:dyDescent="0.3">
      <c r="A6" s="28">
        <v>90</v>
      </c>
      <c r="B6" s="33">
        <v>43.4</v>
      </c>
      <c r="C6" s="29">
        <v>29.3</v>
      </c>
      <c r="D6" s="29">
        <v>119</v>
      </c>
      <c r="E6" s="29">
        <v>139</v>
      </c>
      <c r="G6" s="33">
        <v>65</v>
      </c>
      <c r="H6" s="29">
        <v>27</v>
      </c>
      <c r="I6" s="29">
        <v>52</v>
      </c>
      <c r="J6" s="29">
        <v>36</v>
      </c>
      <c r="M6" s="28">
        <v>90</v>
      </c>
      <c r="N6" s="13">
        <v>96.0843373493976</v>
      </c>
      <c r="O6" s="5">
        <v>-15.3179190751445</v>
      </c>
      <c r="P6" s="5">
        <v>96.0843373493976</v>
      </c>
      <c r="Q6" s="5">
        <v>13.6239782016349</v>
      </c>
      <c r="S6" s="13">
        <v>7.1428571428571503</v>
      </c>
      <c r="T6" s="5">
        <v>-27.678571428571399</v>
      </c>
      <c r="U6" s="5">
        <v>0.64516129032258496</v>
      </c>
      <c r="V6" s="5">
        <v>-6.8965517241379297</v>
      </c>
    </row>
    <row r="7" spans="1:23" x14ac:dyDescent="0.3">
      <c r="A7" s="28">
        <v>120</v>
      </c>
      <c r="B7" s="33">
        <v>39.5</v>
      </c>
      <c r="C7" s="29">
        <v>30.4</v>
      </c>
      <c r="D7" s="29">
        <v>119</v>
      </c>
      <c r="E7" s="29">
        <v>138</v>
      </c>
      <c r="G7" s="33">
        <v>59</v>
      </c>
      <c r="H7" s="29">
        <v>31</v>
      </c>
      <c r="I7" s="29">
        <v>51</v>
      </c>
      <c r="J7" s="29">
        <v>36</v>
      </c>
      <c r="M7" s="28">
        <v>120</v>
      </c>
      <c r="N7" s="13">
        <v>78.463855421686702</v>
      </c>
      <c r="O7" s="5">
        <v>-12.1387283236994</v>
      </c>
      <c r="P7" s="5">
        <v>78.463855421686702</v>
      </c>
      <c r="Q7" s="5">
        <v>12.806539509536799</v>
      </c>
      <c r="S7" s="13">
        <v>-2.7472527472527402</v>
      </c>
      <c r="T7" s="5">
        <v>-16.964285714285701</v>
      </c>
      <c r="U7" s="5">
        <v>-1.2903225806451599</v>
      </c>
      <c r="V7" s="5">
        <v>-6.8965517241379297</v>
      </c>
    </row>
    <row r="8" spans="1:23" x14ac:dyDescent="0.3">
      <c r="A8" s="28">
        <v>150</v>
      </c>
      <c r="B8" s="33">
        <v>36</v>
      </c>
      <c r="C8" s="29">
        <v>31.2</v>
      </c>
      <c r="D8" s="29">
        <v>119</v>
      </c>
      <c r="E8" s="29">
        <v>137</v>
      </c>
      <c r="G8" s="33">
        <v>56</v>
      </c>
      <c r="H8" s="29">
        <v>33</v>
      </c>
      <c r="I8" s="29">
        <v>51</v>
      </c>
      <c r="J8" s="29">
        <v>37</v>
      </c>
      <c r="M8" s="28">
        <v>150</v>
      </c>
      <c r="N8" s="13">
        <v>62.650602409638502</v>
      </c>
      <c r="O8" s="5">
        <v>-9.8265895953757294</v>
      </c>
      <c r="P8" s="5">
        <v>62.650602409638502</v>
      </c>
      <c r="Q8" s="5">
        <v>11.9891008174387</v>
      </c>
      <c r="S8" s="13">
        <v>-7.6923076923076898</v>
      </c>
      <c r="T8" s="5">
        <v>-11.6071428571429</v>
      </c>
      <c r="U8" s="5">
        <v>-1.2903225806451599</v>
      </c>
      <c r="V8" s="5">
        <v>-4.3103448275862002</v>
      </c>
    </row>
    <row r="9" spans="1:23" x14ac:dyDescent="0.3">
      <c r="A9" s="28">
        <v>180</v>
      </c>
      <c r="B9" s="33">
        <v>32.1</v>
      </c>
      <c r="C9" s="29">
        <v>31.8</v>
      </c>
      <c r="D9" s="29">
        <v>119</v>
      </c>
      <c r="E9" s="29">
        <v>137</v>
      </c>
      <c r="G9" s="33">
        <v>55</v>
      </c>
      <c r="H9" s="29">
        <v>34</v>
      </c>
      <c r="I9" s="29">
        <v>51</v>
      </c>
      <c r="J9" s="29">
        <v>37</v>
      </c>
      <c r="M9" s="28">
        <v>180</v>
      </c>
      <c r="N9" s="13">
        <v>45.030120481927703</v>
      </c>
      <c r="O9" s="5">
        <v>-8.0924855491329506</v>
      </c>
      <c r="P9" s="5">
        <v>45.030120481927703</v>
      </c>
      <c r="Q9" s="5">
        <v>11.9891008174387</v>
      </c>
      <c r="S9" s="13">
        <v>-9.3406593406593394</v>
      </c>
      <c r="T9" s="5">
        <v>-8.9285714285714306</v>
      </c>
      <c r="U9" s="5">
        <v>-1.2903225806451599</v>
      </c>
      <c r="V9" s="5">
        <v>-4.3103448275862002</v>
      </c>
    </row>
    <row r="10" spans="1:23" x14ac:dyDescent="0.3">
      <c r="A10" s="28">
        <v>210</v>
      </c>
      <c r="B10" s="33">
        <v>29.2</v>
      </c>
      <c r="C10" s="29">
        <v>32.4</v>
      </c>
      <c r="D10" s="29">
        <v>119</v>
      </c>
      <c r="E10" s="29">
        <v>137</v>
      </c>
      <c r="G10" s="33">
        <v>55</v>
      </c>
      <c r="H10" s="29">
        <v>35</v>
      </c>
      <c r="I10" s="29">
        <v>51</v>
      </c>
      <c r="J10" s="29">
        <v>38</v>
      </c>
      <c r="M10" s="28">
        <v>210</v>
      </c>
      <c r="N10" s="13">
        <v>31.9277108433735</v>
      </c>
      <c r="O10" s="5">
        <v>-6.3583815028901798</v>
      </c>
      <c r="P10" s="5">
        <v>31.9277108433735</v>
      </c>
      <c r="Q10" s="5">
        <v>11.9891008174387</v>
      </c>
      <c r="S10" s="13">
        <v>-9.3406593406593394</v>
      </c>
      <c r="T10" s="5">
        <v>-6.2500000000000098</v>
      </c>
      <c r="U10" s="5">
        <v>-1.2903225806451599</v>
      </c>
      <c r="V10" s="5">
        <v>-1.72413793103448</v>
      </c>
    </row>
    <row r="11" spans="1:23" x14ac:dyDescent="0.3">
      <c r="A11" s="28">
        <v>240</v>
      </c>
      <c r="B11" s="33">
        <v>27.1</v>
      </c>
      <c r="C11" s="29">
        <v>33</v>
      </c>
      <c r="D11" s="29">
        <v>119</v>
      </c>
      <c r="E11" s="29">
        <v>136</v>
      </c>
      <c r="G11" s="33">
        <v>57</v>
      </c>
      <c r="H11" s="29">
        <v>36</v>
      </c>
      <c r="I11" s="29">
        <v>52</v>
      </c>
      <c r="J11" s="29">
        <v>38</v>
      </c>
      <c r="M11" s="28">
        <v>240</v>
      </c>
      <c r="N11" s="13">
        <v>22.439759036144601</v>
      </c>
      <c r="O11" s="5">
        <v>-4.6242774566474001</v>
      </c>
      <c r="P11" s="5">
        <v>22.439759036144601</v>
      </c>
      <c r="Q11" s="5">
        <v>11.1716621253406</v>
      </c>
      <c r="S11" s="13">
        <v>-6.0439560439560402</v>
      </c>
      <c r="T11" s="5">
        <v>-3.5714285714285801</v>
      </c>
      <c r="U11" s="5">
        <v>0.64516129032258496</v>
      </c>
      <c r="V11" s="5">
        <v>-1.72413793103448</v>
      </c>
    </row>
    <row r="12" spans="1:23" x14ac:dyDescent="0.3">
      <c r="A12" s="28">
        <v>270</v>
      </c>
      <c r="B12" s="33">
        <v>25.7</v>
      </c>
      <c r="C12" s="29">
        <v>33.299999999999997</v>
      </c>
      <c r="D12" s="29">
        <v>119</v>
      </c>
      <c r="E12" s="29">
        <v>136</v>
      </c>
      <c r="G12" s="33">
        <v>58</v>
      </c>
      <c r="H12" s="29">
        <v>36</v>
      </c>
      <c r="I12" s="29">
        <v>52</v>
      </c>
      <c r="J12" s="29">
        <v>38</v>
      </c>
      <c r="M12" s="28">
        <v>270</v>
      </c>
      <c r="N12" s="13">
        <v>16.1144578313253</v>
      </c>
      <c r="O12" s="5">
        <v>-3.75722543352602</v>
      </c>
      <c r="P12" s="5">
        <v>16.1144578313253</v>
      </c>
      <c r="Q12" s="5">
        <v>11.1716621253406</v>
      </c>
      <c r="S12" s="13">
        <v>-4.3956043956043898</v>
      </c>
      <c r="T12" s="5">
        <v>-3.5714285714285801</v>
      </c>
      <c r="U12" s="5">
        <v>0.64516129032258496</v>
      </c>
      <c r="V12" s="5">
        <v>-1.72413793103448</v>
      </c>
    </row>
    <row r="13" spans="1:23" x14ac:dyDescent="0.3">
      <c r="A13" s="28">
        <v>300</v>
      </c>
      <c r="B13" s="33">
        <v>24.2</v>
      </c>
      <c r="C13" s="29">
        <v>33.9</v>
      </c>
      <c r="D13" s="29">
        <v>119</v>
      </c>
      <c r="E13" s="29">
        <v>134</v>
      </c>
      <c r="G13" s="33">
        <v>58</v>
      </c>
      <c r="H13" s="29">
        <v>37</v>
      </c>
      <c r="I13" s="29">
        <v>52</v>
      </c>
      <c r="J13" s="29">
        <v>38</v>
      </c>
      <c r="M13" s="28">
        <v>300</v>
      </c>
      <c r="N13" s="13">
        <v>9.3373493975903408</v>
      </c>
      <c r="O13" s="5">
        <v>-2.0231213872832501</v>
      </c>
      <c r="P13" s="5">
        <v>9.3373493975903408</v>
      </c>
      <c r="Q13" s="5">
        <v>9.5367847411444195</v>
      </c>
      <c r="S13" s="13">
        <v>-4.3956043956043898</v>
      </c>
      <c r="T13" s="5">
        <v>-0.89285714285714901</v>
      </c>
      <c r="U13" s="5">
        <v>0.64516129032258496</v>
      </c>
      <c r="V13" s="5">
        <v>-1.72413793103448</v>
      </c>
    </row>
    <row r="14" spans="1:23" x14ac:dyDescent="0.3">
      <c r="A14" s="28">
        <v>330</v>
      </c>
      <c r="B14" s="33">
        <v>23.2</v>
      </c>
      <c r="C14" s="29">
        <v>34.200000000000003</v>
      </c>
      <c r="D14" s="29">
        <v>119</v>
      </c>
      <c r="E14" s="29">
        <v>127</v>
      </c>
      <c r="G14" s="33">
        <v>59</v>
      </c>
      <c r="H14" s="29">
        <v>37</v>
      </c>
      <c r="I14" s="29">
        <v>52</v>
      </c>
      <c r="J14" s="29">
        <v>38</v>
      </c>
      <c r="M14" s="28">
        <v>330</v>
      </c>
      <c r="N14" s="13">
        <v>4.8192771084337203</v>
      </c>
      <c r="O14" s="5">
        <v>-1.15606936416185</v>
      </c>
      <c r="P14" s="5">
        <v>4.8192771084337203</v>
      </c>
      <c r="Q14" s="5">
        <v>3.81471389645777</v>
      </c>
      <c r="S14" s="13">
        <v>-2.7472527472527402</v>
      </c>
      <c r="T14" s="5">
        <v>-0.89285714285714901</v>
      </c>
      <c r="U14" s="5">
        <v>0.64516129032258496</v>
      </c>
      <c r="V14" s="5">
        <v>-1.72413793103448</v>
      </c>
    </row>
    <row r="15" spans="1:23" x14ac:dyDescent="0.3">
      <c r="A15" s="28">
        <v>360</v>
      </c>
      <c r="B15" s="33">
        <v>22.5</v>
      </c>
      <c r="C15" s="29">
        <v>34.5</v>
      </c>
      <c r="D15" s="29">
        <v>119</v>
      </c>
      <c r="E15" s="29">
        <v>125</v>
      </c>
      <c r="G15" s="33">
        <v>60</v>
      </c>
      <c r="H15" s="29">
        <v>37</v>
      </c>
      <c r="I15" s="29">
        <v>52</v>
      </c>
      <c r="J15" s="29">
        <v>38</v>
      </c>
      <c r="M15" s="28">
        <v>360</v>
      </c>
      <c r="N15" s="13">
        <v>1.6566265060240799</v>
      </c>
      <c r="O15" s="5">
        <v>-0.289017341040467</v>
      </c>
      <c r="P15" s="5">
        <v>1.6566265060240799</v>
      </c>
      <c r="Q15" s="5">
        <v>2.1798365122615802</v>
      </c>
      <c r="S15" s="13">
        <v>-1.0989010989011001</v>
      </c>
      <c r="T15" s="5">
        <v>-0.89285714285714901</v>
      </c>
      <c r="U15" s="5">
        <v>0.64516129032258496</v>
      </c>
      <c r="V15" s="5">
        <v>-1.72413793103448</v>
      </c>
    </row>
    <row r="16" spans="1:23" x14ac:dyDescent="0.3">
      <c r="A16" s="28">
        <v>390</v>
      </c>
      <c r="B16" s="33">
        <v>22</v>
      </c>
      <c r="C16" s="29">
        <v>34.6</v>
      </c>
      <c r="D16" s="29">
        <v>119</v>
      </c>
      <c r="E16" s="29">
        <v>122</v>
      </c>
      <c r="G16" s="33">
        <v>61</v>
      </c>
      <c r="H16" s="29">
        <v>37</v>
      </c>
      <c r="I16" s="29">
        <v>52</v>
      </c>
      <c r="J16" s="29">
        <v>39</v>
      </c>
      <c r="M16" s="28">
        <v>390</v>
      </c>
      <c r="N16" s="13">
        <v>-0.60240963855423102</v>
      </c>
      <c r="O16" s="5">
        <v>0</v>
      </c>
      <c r="P16" s="5">
        <v>-0.60240963855423102</v>
      </c>
      <c r="Q16" s="5">
        <v>-0.27247956403269402</v>
      </c>
      <c r="S16" s="13">
        <v>0.54945054945055305</v>
      </c>
      <c r="T16" s="5">
        <v>-0.89285714285714901</v>
      </c>
      <c r="U16" s="5">
        <v>0.64516129032258496</v>
      </c>
      <c r="V16" s="5">
        <v>0.86206896551724799</v>
      </c>
    </row>
    <row r="17" spans="1:23" x14ac:dyDescent="0.3">
      <c r="A17" s="28">
        <v>420</v>
      </c>
      <c r="B17" s="33">
        <v>21.9</v>
      </c>
      <c r="C17" s="29">
        <v>34.700000000000003</v>
      </c>
      <c r="D17" s="29">
        <v>119</v>
      </c>
      <c r="E17" s="29">
        <v>120</v>
      </c>
      <c r="F17" s="34" t="s">
        <v>45</v>
      </c>
      <c r="G17" s="33">
        <v>61</v>
      </c>
      <c r="H17" s="29">
        <v>38</v>
      </c>
      <c r="I17" s="29">
        <v>51</v>
      </c>
      <c r="J17" s="29">
        <v>39</v>
      </c>
      <c r="K17" s="34" t="s">
        <v>45</v>
      </c>
      <c r="M17" s="28">
        <v>420</v>
      </c>
      <c r="N17" s="13">
        <v>-1.0542168674699</v>
      </c>
      <c r="O17" s="5">
        <v>0.289017341040467</v>
      </c>
      <c r="P17" s="5">
        <v>-1.0542168674699</v>
      </c>
      <c r="Q17" s="5">
        <v>-1.9073569482288799</v>
      </c>
      <c r="R17" s="34" t="s">
        <v>45</v>
      </c>
      <c r="S17" s="13">
        <v>0.54945054945055305</v>
      </c>
      <c r="T17" s="5">
        <v>1.78571428571428</v>
      </c>
      <c r="U17" s="5">
        <v>-1.2903225806451599</v>
      </c>
      <c r="V17" s="5">
        <v>0.86206896551724799</v>
      </c>
      <c r="W17" s="34" t="s">
        <v>45</v>
      </c>
    </row>
    <row r="18" spans="1:23" x14ac:dyDescent="0.3">
      <c r="A18" s="28">
        <v>450</v>
      </c>
      <c r="B18" s="33">
        <v>21.3</v>
      </c>
      <c r="C18" s="29">
        <v>35</v>
      </c>
      <c r="D18" s="29">
        <v>119</v>
      </c>
      <c r="E18" s="29">
        <v>117</v>
      </c>
      <c r="G18" s="33">
        <v>61</v>
      </c>
      <c r="H18" s="29">
        <v>38</v>
      </c>
      <c r="I18" s="29">
        <v>51</v>
      </c>
      <c r="J18" s="29">
        <v>39</v>
      </c>
      <c r="M18" s="28">
        <v>450</v>
      </c>
      <c r="N18" s="13">
        <v>-3.7650602409638698</v>
      </c>
      <c r="O18" s="5">
        <v>1.15606936416185</v>
      </c>
      <c r="P18" s="5">
        <v>-3.7650602409638698</v>
      </c>
      <c r="Q18" s="5">
        <v>-4.3596730245231603</v>
      </c>
      <c r="S18" s="13">
        <v>0.54945054945055305</v>
      </c>
      <c r="T18" s="5">
        <v>1.78571428571428</v>
      </c>
      <c r="U18" s="5">
        <v>-1.2903225806451599</v>
      </c>
      <c r="V18" s="5">
        <v>0.86206896551724799</v>
      </c>
    </row>
    <row r="19" spans="1:23" x14ac:dyDescent="0.3">
      <c r="A19" s="28">
        <v>480</v>
      </c>
      <c r="B19" s="33">
        <v>21</v>
      </c>
      <c r="C19" s="29">
        <v>35.1</v>
      </c>
      <c r="D19" s="29">
        <v>119</v>
      </c>
      <c r="E19" s="29">
        <v>116</v>
      </c>
      <c r="G19" s="33">
        <v>61</v>
      </c>
      <c r="H19" s="29">
        <v>38</v>
      </c>
      <c r="I19" s="29">
        <v>51</v>
      </c>
      <c r="J19" s="29">
        <v>39</v>
      </c>
      <c r="M19" s="28">
        <v>480</v>
      </c>
      <c r="N19" s="13">
        <v>-5.12048192771086</v>
      </c>
      <c r="O19" s="5">
        <v>1.44508670520231</v>
      </c>
      <c r="P19" s="5">
        <v>-5.12048192771086</v>
      </c>
      <c r="Q19" s="5">
        <v>-5.1771117166212504</v>
      </c>
      <c r="S19" s="13">
        <v>0.54945054945055305</v>
      </c>
      <c r="T19" s="5">
        <v>1.78571428571428</v>
      </c>
      <c r="U19" s="5">
        <v>-1.2903225806451599</v>
      </c>
      <c r="V19" s="5">
        <v>0.86206896551724799</v>
      </c>
    </row>
    <row r="20" spans="1:23" x14ac:dyDescent="0.3">
      <c r="A20" s="28">
        <v>510</v>
      </c>
      <c r="B20" s="33">
        <v>20.6</v>
      </c>
      <c r="C20" s="29">
        <v>35.200000000000003</v>
      </c>
      <c r="D20" s="29">
        <v>119</v>
      </c>
      <c r="E20" s="29">
        <v>115</v>
      </c>
      <c r="G20" s="33">
        <v>61</v>
      </c>
      <c r="H20" s="29">
        <v>38</v>
      </c>
      <c r="I20" s="29">
        <v>51</v>
      </c>
      <c r="J20" s="29">
        <v>39</v>
      </c>
      <c r="M20" s="28">
        <v>510</v>
      </c>
      <c r="N20" s="13">
        <v>-6.9277108433735002</v>
      </c>
      <c r="O20" s="5">
        <v>1.7341040462427799</v>
      </c>
      <c r="P20" s="5">
        <v>-6.9277108433735002</v>
      </c>
      <c r="Q20" s="5">
        <v>-5.9945504087193404</v>
      </c>
      <c r="S20" s="13">
        <v>0.54945054945055305</v>
      </c>
      <c r="T20" s="5">
        <v>1.78571428571428</v>
      </c>
      <c r="U20" s="5">
        <v>-1.2903225806451599</v>
      </c>
      <c r="V20" s="5">
        <v>0.86206896551724799</v>
      </c>
    </row>
    <row r="21" spans="1:23" x14ac:dyDescent="0.3">
      <c r="A21" s="28">
        <v>540</v>
      </c>
      <c r="B21" s="33">
        <v>20.5</v>
      </c>
      <c r="C21" s="29">
        <v>35.200000000000003</v>
      </c>
      <c r="D21" s="29">
        <v>119</v>
      </c>
      <c r="E21" s="29">
        <v>114</v>
      </c>
      <c r="G21" s="33">
        <v>62</v>
      </c>
      <c r="H21" s="29">
        <v>38</v>
      </c>
      <c r="I21" s="29">
        <v>50</v>
      </c>
      <c r="J21" s="29">
        <v>39</v>
      </c>
      <c r="M21" s="28">
        <v>540</v>
      </c>
      <c r="N21" s="13">
        <v>-7.3795180722891702</v>
      </c>
      <c r="O21" s="5">
        <v>1.7341040462427799</v>
      </c>
      <c r="P21" s="5">
        <v>-7.3795180722891702</v>
      </c>
      <c r="Q21" s="5">
        <v>-6.8119891008174402</v>
      </c>
      <c r="S21" s="13">
        <v>2.1978021978022002</v>
      </c>
      <c r="T21" s="5">
        <v>1.78571428571428</v>
      </c>
      <c r="U21" s="5">
        <v>-3.2258064516128999</v>
      </c>
      <c r="V21" s="5">
        <v>0.86206896551724799</v>
      </c>
    </row>
    <row r="22" spans="1:23" x14ac:dyDescent="0.3">
      <c r="A22" s="28">
        <v>570</v>
      </c>
      <c r="B22" s="33">
        <v>20.6</v>
      </c>
      <c r="C22" s="29">
        <v>35.200000000000003</v>
      </c>
      <c r="D22" s="29">
        <v>119</v>
      </c>
      <c r="E22" s="29">
        <v>112</v>
      </c>
      <c r="G22" s="33">
        <v>62</v>
      </c>
      <c r="H22" s="29">
        <v>37</v>
      </c>
      <c r="I22" s="29">
        <v>51</v>
      </c>
      <c r="J22" s="29">
        <v>39</v>
      </c>
      <c r="M22" s="28">
        <v>570</v>
      </c>
      <c r="N22" s="13">
        <v>-6.9277108433735002</v>
      </c>
      <c r="O22" s="5">
        <v>1.7341040462427799</v>
      </c>
      <c r="P22" s="5">
        <v>-6.9277108433735002</v>
      </c>
      <c r="Q22" s="5">
        <v>-8.4468664850136204</v>
      </c>
      <c r="S22" s="13">
        <v>2.1978021978022002</v>
      </c>
      <c r="T22" s="5">
        <v>-0.89285714285714901</v>
      </c>
      <c r="U22" s="5">
        <v>-1.2903225806451599</v>
      </c>
      <c r="V22" s="5">
        <v>0.86206896551724799</v>
      </c>
    </row>
    <row r="23" spans="1:23" x14ac:dyDescent="0.3">
      <c r="A23" s="28">
        <v>600</v>
      </c>
      <c r="B23" s="33">
        <v>20.6</v>
      </c>
      <c r="C23" s="29">
        <v>35</v>
      </c>
      <c r="D23" s="29">
        <v>119</v>
      </c>
      <c r="E23" s="29">
        <v>111</v>
      </c>
      <c r="G23" s="33">
        <v>63</v>
      </c>
      <c r="H23" s="29">
        <v>38</v>
      </c>
      <c r="I23" s="29">
        <v>50</v>
      </c>
      <c r="J23" s="29">
        <v>39</v>
      </c>
      <c r="M23" s="28">
        <v>600</v>
      </c>
      <c r="N23" s="13">
        <v>-6.9277108433735002</v>
      </c>
      <c r="O23" s="5">
        <v>1.15606936416185</v>
      </c>
      <c r="P23" s="5">
        <v>-6.9277108433735002</v>
      </c>
      <c r="Q23" s="5">
        <v>-9.2643051771117104</v>
      </c>
      <c r="S23" s="13">
        <v>3.8461538461538498</v>
      </c>
      <c r="T23" s="5">
        <v>1.78571428571428</v>
      </c>
      <c r="U23" s="5">
        <v>-3.2258064516128999</v>
      </c>
      <c r="V23" s="5">
        <v>0.86206896551724799</v>
      </c>
    </row>
    <row r="24" spans="1:23" x14ac:dyDescent="0.3">
      <c r="A24" s="28">
        <v>630</v>
      </c>
      <c r="B24" s="33">
        <v>20.399999999999999</v>
      </c>
      <c r="C24" s="29">
        <v>35.1</v>
      </c>
      <c r="D24" s="29">
        <v>119</v>
      </c>
      <c r="E24" s="29">
        <v>110</v>
      </c>
      <c r="G24" s="33">
        <v>63</v>
      </c>
      <c r="H24" s="29">
        <v>38</v>
      </c>
      <c r="I24" s="29">
        <v>50</v>
      </c>
      <c r="J24" s="29">
        <v>38</v>
      </c>
      <c r="M24" s="28">
        <v>630</v>
      </c>
      <c r="N24" s="13">
        <v>-7.8313253012048403</v>
      </c>
      <c r="O24" s="5">
        <v>1.44508670520231</v>
      </c>
      <c r="P24" s="5">
        <v>-7.8313253012048403</v>
      </c>
      <c r="Q24" s="5">
        <v>-10.0817438692098</v>
      </c>
      <c r="S24" s="13">
        <v>3.8461538461538498</v>
      </c>
      <c r="T24" s="5">
        <v>1.78571428571428</v>
      </c>
      <c r="U24" s="5">
        <v>-3.2258064516128999</v>
      </c>
      <c r="V24" s="5">
        <v>-1.72413793103448</v>
      </c>
    </row>
    <row r="25" spans="1:23" x14ac:dyDescent="0.3">
      <c r="A25" s="28">
        <v>660</v>
      </c>
      <c r="B25" s="33">
        <v>20.399999999999999</v>
      </c>
      <c r="C25" s="29">
        <v>35.1</v>
      </c>
      <c r="D25" s="29">
        <v>119</v>
      </c>
      <c r="E25" s="29">
        <v>109</v>
      </c>
      <c r="G25" s="33">
        <v>63</v>
      </c>
      <c r="H25" s="29">
        <v>38</v>
      </c>
      <c r="I25" s="29">
        <v>48</v>
      </c>
      <c r="J25" s="29">
        <v>37</v>
      </c>
      <c r="M25" s="28">
        <v>660</v>
      </c>
      <c r="N25" s="13">
        <v>-7.8313253012048403</v>
      </c>
      <c r="O25" s="5">
        <v>1.44508670520231</v>
      </c>
      <c r="P25" s="5">
        <v>-7.8313253012048403</v>
      </c>
      <c r="Q25" s="5">
        <v>-10.899182561307899</v>
      </c>
      <c r="S25" s="13">
        <v>3.8461538461538498</v>
      </c>
      <c r="T25" s="5">
        <v>1.78571428571428</v>
      </c>
      <c r="U25" s="5">
        <v>-7.0967741935483799</v>
      </c>
      <c r="V25" s="5">
        <v>-4.3103448275862002</v>
      </c>
    </row>
    <row r="26" spans="1:23" x14ac:dyDescent="0.3">
      <c r="A26" s="28">
        <v>690</v>
      </c>
      <c r="B26" s="33">
        <v>20.2</v>
      </c>
      <c r="C26" s="29">
        <v>35</v>
      </c>
      <c r="D26" s="29">
        <v>119</v>
      </c>
      <c r="E26" s="29">
        <v>108</v>
      </c>
      <c r="G26" s="33">
        <v>62</v>
      </c>
      <c r="H26" s="29">
        <v>38</v>
      </c>
      <c r="I26" s="29">
        <v>46</v>
      </c>
      <c r="J26" s="29">
        <v>37</v>
      </c>
      <c r="M26" s="28">
        <v>690</v>
      </c>
      <c r="N26" s="13">
        <v>-8.7349397590361608</v>
      </c>
      <c r="O26" s="5">
        <v>1.15606936416185</v>
      </c>
      <c r="P26" s="5">
        <v>-8.7349397590361608</v>
      </c>
      <c r="Q26" s="5">
        <v>-11.716621253406</v>
      </c>
      <c r="S26" s="13">
        <v>2.1978021978022002</v>
      </c>
      <c r="T26" s="5">
        <v>1.78571428571428</v>
      </c>
      <c r="U26" s="5">
        <v>-10.9677419354839</v>
      </c>
      <c r="V26" s="5">
        <v>-4.3103448275862002</v>
      </c>
    </row>
    <row r="27" spans="1:23" x14ac:dyDescent="0.3">
      <c r="A27" s="28">
        <v>720</v>
      </c>
      <c r="B27" s="33">
        <v>19.899999999999999</v>
      </c>
      <c r="C27" s="29">
        <v>35</v>
      </c>
      <c r="D27" s="29">
        <v>119</v>
      </c>
      <c r="E27" s="29">
        <v>108</v>
      </c>
      <c r="G27" s="33">
        <v>62</v>
      </c>
      <c r="H27" s="29">
        <v>38</v>
      </c>
      <c r="I27" s="29">
        <v>46</v>
      </c>
      <c r="J27" s="29">
        <v>37</v>
      </c>
      <c r="M27" s="28">
        <v>720</v>
      </c>
      <c r="N27" s="13">
        <v>-10.0903614457832</v>
      </c>
      <c r="O27" s="5">
        <v>1.15606936416185</v>
      </c>
      <c r="P27" s="5">
        <v>-10.0903614457832</v>
      </c>
      <c r="Q27" s="5">
        <v>-11.716621253406</v>
      </c>
      <c r="S27" s="13">
        <v>2.1978021978022002</v>
      </c>
      <c r="T27" s="5">
        <v>1.78571428571428</v>
      </c>
      <c r="U27" s="5">
        <v>-10.9677419354839</v>
      </c>
      <c r="V27" s="5">
        <v>-4.3103448275862002</v>
      </c>
    </row>
    <row r="28" spans="1:23" x14ac:dyDescent="0.3">
      <c r="A28" s="28">
        <v>750</v>
      </c>
      <c r="B28" s="33">
        <v>19.600000000000001</v>
      </c>
      <c r="C28" s="29">
        <v>35.1</v>
      </c>
      <c r="D28" s="29">
        <v>119</v>
      </c>
      <c r="E28" s="29">
        <v>108</v>
      </c>
      <c r="G28" s="33">
        <v>61</v>
      </c>
      <c r="H28" s="29">
        <v>38</v>
      </c>
      <c r="I28" s="29">
        <v>46</v>
      </c>
      <c r="J28" s="29">
        <v>37</v>
      </c>
      <c r="M28" s="28">
        <v>750</v>
      </c>
      <c r="N28" s="13">
        <v>-11.445783132530099</v>
      </c>
      <c r="O28" s="5">
        <v>1.44508670520231</v>
      </c>
      <c r="P28" s="5">
        <v>-11.445783132530099</v>
      </c>
      <c r="Q28" s="5">
        <v>-11.716621253406</v>
      </c>
      <c r="S28" s="13">
        <v>0.54945054945055305</v>
      </c>
      <c r="T28" s="5">
        <v>1.78571428571428</v>
      </c>
      <c r="U28" s="5">
        <v>-10.9677419354839</v>
      </c>
      <c r="V28" s="5">
        <v>-4.3103448275862002</v>
      </c>
    </row>
    <row r="29" spans="1:23" x14ac:dyDescent="0.3">
      <c r="A29" s="28">
        <v>780</v>
      </c>
      <c r="B29" s="33">
        <v>19.3</v>
      </c>
      <c r="C29" s="29">
        <v>35.4</v>
      </c>
      <c r="D29" s="29">
        <v>119</v>
      </c>
      <c r="E29" s="29">
        <v>107</v>
      </c>
      <c r="G29" s="33">
        <v>61</v>
      </c>
      <c r="H29" s="29">
        <v>39</v>
      </c>
      <c r="I29" s="29">
        <v>48</v>
      </c>
      <c r="J29" s="29">
        <v>36</v>
      </c>
      <c r="M29" s="28">
        <v>780</v>
      </c>
      <c r="N29" s="13">
        <v>-12.8012048192771</v>
      </c>
      <c r="O29" s="5">
        <v>2.3121387283236898</v>
      </c>
      <c r="P29" s="5">
        <v>-12.8012048192771</v>
      </c>
      <c r="Q29" s="5">
        <v>-12.534059945504101</v>
      </c>
      <c r="S29" s="13">
        <v>0.54945054945055305</v>
      </c>
      <c r="T29" s="5">
        <v>4.46428571428571</v>
      </c>
      <c r="U29" s="5">
        <v>-7.0967741935483799</v>
      </c>
      <c r="V29" s="5">
        <v>-6.8965517241379297</v>
      </c>
    </row>
    <row r="30" spans="1:23" x14ac:dyDescent="0.3">
      <c r="A30" s="28">
        <v>810</v>
      </c>
      <c r="B30" s="33">
        <v>19.3</v>
      </c>
      <c r="C30" s="29">
        <v>35.5</v>
      </c>
      <c r="D30" s="29">
        <v>119</v>
      </c>
      <c r="E30" s="29">
        <v>107</v>
      </c>
      <c r="G30" s="33">
        <v>61</v>
      </c>
      <c r="H30" s="29">
        <v>39</v>
      </c>
      <c r="I30" s="29">
        <v>48</v>
      </c>
      <c r="J30" s="29">
        <v>35</v>
      </c>
      <c r="M30" s="28">
        <v>810</v>
      </c>
      <c r="N30" s="13">
        <v>-12.8012048192771</v>
      </c>
      <c r="O30" s="5">
        <v>2.6011560693641602</v>
      </c>
      <c r="P30" s="5">
        <v>-12.8012048192771</v>
      </c>
      <c r="Q30" s="5">
        <v>-12.534059945504101</v>
      </c>
      <c r="S30" s="13">
        <v>0.54945054945055305</v>
      </c>
      <c r="T30" s="5">
        <v>4.46428571428571</v>
      </c>
      <c r="U30" s="5">
        <v>-7.0967741935483799</v>
      </c>
      <c r="V30" s="5">
        <v>-9.4827586206896495</v>
      </c>
    </row>
    <row r="31" spans="1:23" x14ac:dyDescent="0.3">
      <c r="A31" s="28">
        <v>840</v>
      </c>
      <c r="B31" s="33">
        <v>19.2</v>
      </c>
      <c r="C31" s="29">
        <v>35.700000000000003</v>
      </c>
      <c r="D31" s="29">
        <v>119</v>
      </c>
      <c r="E31" s="29">
        <v>107</v>
      </c>
      <c r="G31" s="33">
        <v>58</v>
      </c>
      <c r="H31" s="29">
        <v>39</v>
      </c>
      <c r="I31" s="29">
        <v>50</v>
      </c>
      <c r="J31" s="29">
        <v>36</v>
      </c>
      <c r="M31" s="28">
        <v>840</v>
      </c>
      <c r="N31" s="13">
        <v>-13.253012048192801</v>
      </c>
      <c r="O31" s="5">
        <v>3.1791907514450899</v>
      </c>
      <c r="P31" s="5">
        <v>-13.253012048192801</v>
      </c>
      <c r="Q31" s="5">
        <v>-12.534059945504101</v>
      </c>
      <c r="S31" s="13">
        <v>-4.3956043956043898</v>
      </c>
      <c r="T31" s="5">
        <v>4.46428571428571</v>
      </c>
      <c r="U31" s="5">
        <v>-3.2258064516128999</v>
      </c>
      <c r="V31" s="5">
        <v>-6.8965517241379297</v>
      </c>
    </row>
    <row r="32" spans="1:23" x14ac:dyDescent="0.3">
      <c r="A32" s="28">
        <v>870</v>
      </c>
      <c r="B32" s="33">
        <v>19.2</v>
      </c>
      <c r="C32" s="29">
        <v>35.799999999999997</v>
      </c>
      <c r="D32" s="29">
        <v>119</v>
      </c>
      <c r="E32" s="29">
        <v>111</v>
      </c>
      <c r="G32" s="33">
        <v>57</v>
      </c>
      <c r="H32" s="29">
        <v>39</v>
      </c>
      <c r="I32" s="29">
        <v>51</v>
      </c>
      <c r="J32" s="29">
        <v>36</v>
      </c>
      <c r="M32" s="28">
        <v>870</v>
      </c>
      <c r="N32" s="13">
        <v>-13.253012048192801</v>
      </c>
      <c r="O32" s="5">
        <v>3.4682080924855399</v>
      </c>
      <c r="P32" s="5">
        <v>-13.253012048192801</v>
      </c>
      <c r="Q32" s="5">
        <v>-9.2643051771117104</v>
      </c>
      <c r="S32" s="13">
        <v>-6.0439560439560402</v>
      </c>
      <c r="T32" s="5">
        <v>4.46428571428571</v>
      </c>
      <c r="U32" s="5">
        <v>-1.2903225806451599</v>
      </c>
      <c r="V32" s="5">
        <v>-6.8965517241379297</v>
      </c>
    </row>
    <row r="33" spans="1:23" x14ac:dyDescent="0.3">
      <c r="A33" s="28">
        <v>900</v>
      </c>
      <c r="B33" s="33">
        <v>18.899999999999999</v>
      </c>
      <c r="C33" s="29">
        <v>35.799999999999997</v>
      </c>
      <c r="D33" s="29">
        <v>119</v>
      </c>
      <c r="E33" s="29">
        <v>115</v>
      </c>
      <c r="G33" s="33">
        <v>57</v>
      </c>
      <c r="H33" s="29">
        <v>39</v>
      </c>
      <c r="I33" s="29">
        <v>51</v>
      </c>
      <c r="J33" s="29">
        <v>37</v>
      </c>
      <c r="M33" s="28">
        <v>900</v>
      </c>
      <c r="N33" s="13">
        <v>-14.608433734939799</v>
      </c>
      <c r="O33" s="5">
        <v>3.4682080924855399</v>
      </c>
      <c r="P33" s="5">
        <v>-14.608433734939799</v>
      </c>
      <c r="Q33" s="5">
        <v>-5.9945504087193404</v>
      </c>
      <c r="S33" s="13">
        <v>-6.0439560439560402</v>
      </c>
      <c r="T33" s="5">
        <v>4.46428571428571</v>
      </c>
      <c r="U33" s="5">
        <v>-1.2903225806451599</v>
      </c>
      <c r="V33" s="5">
        <v>-4.3103448275862002</v>
      </c>
    </row>
    <row r="34" spans="1:23" x14ac:dyDescent="0.3">
      <c r="A34" s="28">
        <v>930</v>
      </c>
      <c r="B34" s="33">
        <v>18.8</v>
      </c>
      <c r="C34" s="29">
        <v>35.799999999999997</v>
      </c>
      <c r="D34" s="29">
        <v>119</v>
      </c>
      <c r="E34" s="29">
        <v>115</v>
      </c>
      <c r="G34" s="33">
        <v>57</v>
      </c>
      <c r="H34" s="29">
        <v>39</v>
      </c>
      <c r="I34" s="29">
        <v>49</v>
      </c>
      <c r="J34" s="29">
        <v>37</v>
      </c>
      <c r="M34" s="28">
        <v>930</v>
      </c>
      <c r="N34" s="13">
        <v>-15.060240963855399</v>
      </c>
      <c r="O34" s="5">
        <v>3.4682080924855399</v>
      </c>
      <c r="P34" s="5">
        <v>-15.060240963855399</v>
      </c>
      <c r="Q34" s="5">
        <v>-5.9945504087193404</v>
      </c>
      <c r="S34" s="13">
        <v>-6.0439560439560402</v>
      </c>
      <c r="T34" s="5">
        <v>4.46428571428571</v>
      </c>
      <c r="U34" s="5">
        <v>-5.1612903225806397</v>
      </c>
      <c r="V34" s="5">
        <v>-4.3103448275862002</v>
      </c>
    </row>
    <row r="35" spans="1:23" x14ac:dyDescent="0.3">
      <c r="A35" s="28">
        <v>960</v>
      </c>
      <c r="B35" s="33">
        <v>18.600000000000001</v>
      </c>
      <c r="C35" s="29">
        <v>35.700000000000003</v>
      </c>
      <c r="D35" s="29">
        <v>119</v>
      </c>
      <c r="E35" s="29">
        <v>117</v>
      </c>
      <c r="G35" s="33">
        <v>57</v>
      </c>
      <c r="H35" s="29">
        <v>39</v>
      </c>
      <c r="I35" s="29">
        <v>49</v>
      </c>
      <c r="J35" s="29">
        <v>38</v>
      </c>
      <c r="M35" s="28">
        <v>960</v>
      </c>
      <c r="N35" s="13">
        <v>-15.9638554216868</v>
      </c>
      <c r="O35" s="5">
        <v>3.1791907514450899</v>
      </c>
      <c r="P35" s="5">
        <v>-15.9638554216868</v>
      </c>
      <c r="Q35" s="5">
        <v>-4.3596730245231603</v>
      </c>
      <c r="S35" s="13">
        <v>-6.0439560439560402</v>
      </c>
      <c r="T35" s="5">
        <v>4.46428571428571</v>
      </c>
      <c r="U35" s="5">
        <v>-5.1612903225806397</v>
      </c>
      <c r="V35" s="5">
        <v>-1.72413793103448</v>
      </c>
    </row>
    <row r="36" spans="1:23" x14ac:dyDescent="0.3">
      <c r="A36" s="28">
        <v>990</v>
      </c>
      <c r="B36" s="33">
        <v>18</v>
      </c>
      <c r="C36" s="29">
        <v>35.700000000000003</v>
      </c>
      <c r="D36" s="29">
        <v>119</v>
      </c>
      <c r="E36" s="29">
        <v>127</v>
      </c>
      <c r="G36" s="33">
        <v>55</v>
      </c>
      <c r="H36" s="29">
        <v>40</v>
      </c>
      <c r="I36" s="29">
        <v>49</v>
      </c>
      <c r="J36" s="29">
        <v>38</v>
      </c>
      <c r="M36" s="28">
        <v>990</v>
      </c>
      <c r="N36" s="13">
        <v>-18.674698795180699</v>
      </c>
      <c r="O36" s="5">
        <v>3.1791907514450899</v>
      </c>
      <c r="P36" s="5">
        <v>-18.674698795180699</v>
      </c>
      <c r="Q36" s="5">
        <v>3.81471389645777</v>
      </c>
      <c r="S36" s="13">
        <v>-9.3406593406593394</v>
      </c>
      <c r="T36" s="5">
        <v>7.1428571428571397</v>
      </c>
      <c r="U36" s="5">
        <v>-5.1612903225806397</v>
      </c>
      <c r="V36" s="5">
        <v>-1.72413793103448</v>
      </c>
    </row>
    <row r="37" spans="1:23" x14ac:dyDescent="0.3">
      <c r="A37" s="28">
        <v>1020</v>
      </c>
      <c r="B37" s="33">
        <v>16.8</v>
      </c>
      <c r="C37" s="29">
        <v>36</v>
      </c>
      <c r="D37" s="29">
        <v>119</v>
      </c>
      <c r="E37" s="29">
        <v>151</v>
      </c>
      <c r="G37" s="33">
        <v>53</v>
      </c>
      <c r="H37" s="29">
        <v>40</v>
      </c>
      <c r="I37" s="29">
        <v>48</v>
      </c>
      <c r="J37" s="29">
        <v>36</v>
      </c>
      <c r="M37" s="28">
        <v>1020</v>
      </c>
      <c r="N37" s="13">
        <v>-24.096385542168701</v>
      </c>
      <c r="O37" s="5">
        <v>4.04624277456647</v>
      </c>
      <c r="P37" s="5">
        <v>-24.096385542168701</v>
      </c>
      <c r="Q37" s="5">
        <v>23.433242506812</v>
      </c>
      <c r="S37" s="13">
        <v>-12.6373626373626</v>
      </c>
      <c r="T37" s="5">
        <v>7.1428571428571397</v>
      </c>
      <c r="U37" s="5">
        <v>-7.0967741935483799</v>
      </c>
      <c r="V37" s="5">
        <v>-6.8965517241379297</v>
      </c>
    </row>
    <row r="38" spans="1:23" x14ac:dyDescent="0.3">
      <c r="A38" s="28">
        <v>1050</v>
      </c>
      <c r="B38" s="33">
        <v>16.8</v>
      </c>
      <c r="C38" s="29">
        <v>36.299999999999997</v>
      </c>
      <c r="D38" s="29">
        <v>119</v>
      </c>
      <c r="E38" s="29">
        <v>135</v>
      </c>
      <c r="G38" s="33">
        <v>55</v>
      </c>
      <c r="H38" s="29">
        <v>40</v>
      </c>
      <c r="I38" s="29">
        <v>48</v>
      </c>
      <c r="J38" s="29">
        <v>35</v>
      </c>
      <c r="M38" s="28">
        <v>1050</v>
      </c>
      <c r="N38" s="13">
        <v>-24.096385542168701</v>
      </c>
      <c r="O38" s="5">
        <v>4.9132947976878496</v>
      </c>
      <c r="P38" s="5">
        <v>-24.096385542168701</v>
      </c>
      <c r="Q38" s="5">
        <v>10.354223433242501</v>
      </c>
      <c r="S38" s="13">
        <v>-9.3406593406593394</v>
      </c>
      <c r="T38" s="5">
        <v>7.1428571428571397</v>
      </c>
      <c r="U38" s="5">
        <v>-7.0967741935483799</v>
      </c>
      <c r="V38" s="5">
        <v>-9.4827586206896495</v>
      </c>
    </row>
    <row r="39" spans="1:23" x14ac:dyDescent="0.3">
      <c r="A39" s="28">
        <v>1080</v>
      </c>
      <c r="B39" s="33">
        <v>16.3</v>
      </c>
      <c r="C39" s="29">
        <v>36.6</v>
      </c>
      <c r="D39" s="29">
        <v>119</v>
      </c>
      <c r="E39" s="29">
        <v>138</v>
      </c>
      <c r="G39" s="33">
        <v>55</v>
      </c>
      <c r="H39" s="29">
        <v>41</v>
      </c>
      <c r="I39" s="29">
        <v>48</v>
      </c>
      <c r="J39" s="29">
        <v>35</v>
      </c>
      <c r="M39" s="28">
        <v>1080</v>
      </c>
      <c r="N39" s="13">
        <v>-26.355421686747</v>
      </c>
      <c r="O39" s="5">
        <v>5.7803468208092497</v>
      </c>
      <c r="P39" s="5">
        <v>-26.355421686747</v>
      </c>
      <c r="Q39" s="5">
        <v>12.806539509536799</v>
      </c>
      <c r="S39" s="13">
        <v>-9.3406593406593394</v>
      </c>
      <c r="T39" s="5">
        <v>9.8214285714285605</v>
      </c>
      <c r="U39" s="5">
        <v>-7.0967741935483799</v>
      </c>
      <c r="V39" s="5">
        <v>-9.4827586206896495</v>
      </c>
    </row>
    <row r="40" spans="1:23" x14ac:dyDescent="0.3">
      <c r="A40" s="28">
        <v>1110</v>
      </c>
      <c r="B40" s="33">
        <v>16.399999999999999</v>
      </c>
      <c r="C40" s="29">
        <v>36.9</v>
      </c>
      <c r="D40" s="29">
        <v>119</v>
      </c>
      <c r="E40" s="29">
        <v>136</v>
      </c>
      <c r="F40" s="34" t="s">
        <v>46</v>
      </c>
      <c r="G40" s="33">
        <v>56</v>
      </c>
      <c r="H40" s="29">
        <v>41</v>
      </c>
      <c r="I40" s="29">
        <v>47</v>
      </c>
      <c r="J40" s="29">
        <v>34</v>
      </c>
      <c r="K40" s="34" t="s">
        <v>46</v>
      </c>
      <c r="M40" s="28">
        <v>1110</v>
      </c>
      <c r="N40" s="13">
        <v>-25.903614457831299</v>
      </c>
      <c r="O40" s="5">
        <v>6.6473988439306302</v>
      </c>
      <c r="P40" s="5">
        <v>-25.903614457831299</v>
      </c>
      <c r="Q40" s="5">
        <v>11.1716621253406</v>
      </c>
      <c r="R40" s="34" t="s">
        <v>46</v>
      </c>
      <c r="S40" s="13">
        <v>-7.6923076923076898</v>
      </c>
      <c r="T40" s="5">
        <v>9.8214285714285605</v>
      </c>
      <c r="U40" s="5">
        <v>-9.0322580645161299</v>
      </c>
      <c r="V40" s="5">
        <v>-12.0689655172414</v>
      </c>
      <c r="W40" s="34" t="s">
        <v>46</v>
      </c>
    </row>
    <row r="41" spans="1:23" x14ac:dyDescent="0.3">
      <c r="A41" s="28">
        <v>1140</v>
      </c>
      <c r="B41" s="33">
        <v>17.100000000000001</v>
      </c>
      <c r="C41" s="29">
        <v>37.200000000000003</v>
      </c>
      <c r="D41" s="29">
        <v>119</v>
      </c>
      <c r="E41" s="29">
        <v>140</v>
      </c>
      <c r="G41" s="33">
        <v>57</v>
      </c>
      <c r="H41" s="29">
        <v>41</v>
      </c>
      <c r="I41" s="29">
        <v>47</v>
      </c>
      <c r="J41" s="29">
        <v>34</v>
      </c>
      <c r="M41" s="28">
        <v>1140</v>
      </c>
      <c r="N41" s="13">
        <v>-22.7409638554217</v>
      </c>
      <c r="O41" s="5">
        <v>7.5144508670520302</v>
      </c>
      <c r="P41" s="5">
        <v>-22.7409638554217</v>
      </c>
      <c r="Q41" s="5">
        <v>14.441416893733001</v>
      </c>
      <c r="S41" s="13">
        <v>-6.0439560439560402</v>
      </c>
      <c r="T41" s="5">
        <v>9.8214285714285605</v>
      </c>
      <c r="U41" s="5">
        <v>-9.0322580645161299</v>
      </c>
      <c r="V41" s="5">
        <v>-12.0689655172414</v>
      </c>
    </row>
    <row r="42" spans="1:23" x14ac:dyDescent="0.3">
      <c r="A42" s="28">
        <v>1170</v>
      </c>
      <c r="B42" s="33">
        <v>18.100000000000001</v>
      </c>
      <c r="C42" s="29">
        <v>37.299999999999997</v>
      </c>
      <c r="D42" s="29">
        <v>119</v>
      </c>
      <c r="E42" s="29">
        <v>145</v>
      </c>
      <c r="G42" s="33">
        <v>54</v>
      </c>
      <c r="H42" s="29">
        <v>41</v>
      </c>
      <c r="I42" s="29">
        <v>47</v>
      </c>
      <c r="J42" s="29">
        <v>34</v>
      </c>
      <c r="M42" s="28">
        <v>1170</v>
      </c>
      <c r="N42" s="13">
        <v>-18.222891566265101</v>
      </c>
      <c r="O42" s="5">
        <v>7.80346820809247</v>
      </c>
      <c r="P42" s="5">
        <v>-18.222891566265101</v>
      </c>
      <c r="Q42" s="5">
        <v>18.5286103542234</v>
      </c>
      <c r="S42" s="13">
        <v>-10.989010989011</v>
      </c>
      <c r="T42" s="5">
        <v>9.8214285714285605</v>
      </c>
      <c r="U42" s="5">
        <v>-9.0322580645161299</v>
      </c>
      <c r="V42" s="5">
        <v>-12.0689655172414</v>
      </c>
    </row>
    <row r="43" spans="1:23" x14ac:dyDescent="0.3">
      <c r="A43" s="28">
        <v>1200</v>
      </c>
      <c r="B43" s="33">
        <v>18.8</v>
      </c>
      <c r="C43" s="29">
        <v>37.200000000000003</v>
      </c>
      <c r="D43" s="29">
        <v>119</v>
      </c>
      <c r="E43" s="29">
        <v>133</v>
      </c>
      <c r="G43" s="33">
        <v>52</v>
      </c>
      <c r="H43" s="29">
        <v>40</v>
      </c>
      <c r="I43" s="29">
        <v>46</v>
      </c>
      <c r="J43" s="29">
        <v>34</v>
      </c>
      <c r="M43" s="28">
        <v>1200</v>
      </c>
      <c r="N43" s="13">
        <v>-15.060240963855399</v>
      </c>
      <c r="O43" s="5">
        <v>7.5144508670520302</v>
      </c>
      <c r="P43" s="5">
        <v>-15.060240963855399</v>
      </c>
      <c r="Q43" s="5">
        <v>8.7193460490463295</v>
      </c>
      <c r="S43" s="13">
        <v>-14.285714285714301</v>
      </c>
      <c r="T43" s="5">
        <v>7.1428571428571397</v>
      </c>
      <c r="U43" s="5">
        <v>-10.9677419354839</v>
      </c>
      <c r="V43" s="5">
        <v>-12.0689655172414</v>
      </c>
    </row>
    <row r="44" spans="1:23" x14ac:dyDescent="0.3">
      <c r="A44" s="28">
        <v>1230</v>
      </c>
      <c r="B44" s="33">
        <v>19.399999999999999</v>
      </c>
      <c r="C44" s="29">
        <v>36.9</v>
      </c>
      <c r="D44" s="29">
        <v>119</v>
      </c>
      <c r="E44" s="29">
        <v>129</v>
      </c>
      <c r="G44" s="33">
        <v>50</v>
      </c>
      <c r="H44" s="29">
        <v>40</v>
      </c>
      <c r="I44" s="29">
        <v>46</v>
      </c>
      <c r="J44" s="29">
        <v>34</v>
      </c>
      <c r="M44" s="28">
        <v>1230</v>
      </c>
      <c r="N44" s="13">
        <v>-12.3493975903615</v>
      </c>
      <c r="O44" s="5">
        <v>6.6473988439306302</v>
      </c>
      <c r="P44" s="5">
        <v>-12.3493975903615</v>
      </c>
      <c r="Q44" s="5">
        <v>5.4495912806539604</v>
      </c>
      <c r="S44" s="13">
        <v>-17.582417582417602</v>
      </c>
      <c r="T44" s="5">
        <v>7.1428571428571397</v>
      </c>
      <c r="U44" s="5">
        <v>-10.9677419354839</v>
      </c>
      <c r="V44" s="5">
        <v>-12.0689655172414</v>
      </c>
    </row>
    <row r="45" spans="1:23" x14ac:dyDescent="0.3">
      <c r="A45" s="28">
        <v>1260</v>
      </c>
      <c r="B45" s="33">
        <v>19.8</v>
      </c>
      <c r="C45" s="29">
        <v>36.9</v>
      </c>
      <c r="D45" s="29">
        <v>119</v>
      </c>
      <c r="E45" s="29">
        <v>127</v>
      </c>
      <c r="G45" s="33">
        <v>50</v>
      </c>
      <c r="H45" s="29">
        <v>40</v>
      </c>
      <c r="I45" s="29">
        <v>46</v>
      </c>
      <c r="J45" s="29">
        <v>34</v>
      </c>
      <c r="M45" s="28">
        <v>1260</v>
      </c>
      <c r="N45" s="13">
        <v>-10.5421686746988</v>
      </c>
      <c r="O45" s="5">
        <v>6.6473988439306302</v>
      </c>
      <c r="P45" s="5">
        <v>-10.5421686746988</v>
      </c>
      <c r="Q45" s="5">
        <v>3.81471389645777</v>
      </c>
      <c r="S45" s="13">
        <v>-17.582417582417602</v>
      </c>
      <c r="T45" s="5">
        <v>7.1428571428571397</v>
      </c>
      <c r="U45" s="5">
        <v>-10.9677419354839</v>
      </c>
      <c r="V45" s="5">
        <v>-12.0689655172414</v>
      </c>
    </row>
    <row r="46" spans="1:23" x14ac:dyDescent="0.3">
      <c r="A46" s="28">
        <v>1290</v>
      </c>
      <c r="B46" s="33">
        <v>19.899999999999999</v>
      </c>
      <c r="C46" s="29">
        <v>36.6</v>
      </c>
      <c r="D46" s="29">
        <v>119</v>
      </c>
      <c r="E46" s="29">
        <v>125</v>
      </c>
      <c r="G46" s="33">
        <v>50</v>
      </c>
      <c r="H46" s="29">
        <v>40</v>
      </c>
      <c r="I46" s="29">
        <v>46</v>
      </c>
      <c r="J46" s="29">
        <v>33</v>
      </c>
      <c r="M46" s="28">
        <v>1290</v>
      </c>
      <c r="N46" s="13">
        <v>-10.0903614457832</v>
      </c>
      <c r="O46" s="5">
        <v>5.7803468208092497</v>
      </c>
      <c r="P46" s="5">
        <v>-10.0903614457832</v>
      </c>
      <c r="Q46" s="5">
        <v>2.1798365122615802</v>
      </c>
      <c r="S46" s="13">
        <v>-17.582417582417602</v>
      </c>
      <c r="T46" s="5">
        <v>7.1428571428571397</v>
      </c>
      <c r="U46" s="5">
        <v>-10.9677419354839</v>
      </c>
      <c r="V46" s="5">
        <v>-14.6551724137931</v>
      </c>
    </row>
    <row r="47" spans="1:23" x14ac:dyDescent="0.3">
      <c r="A47" s="28">
        <v>1320</v>
      </c>
      <c r="B47" s="33">
        <v>20</v>
      </c>
      <c r="C47" s="29">
        <v>36.6</v>
      </c>
      <c r="D47" s="29">
        <v>119</v>
      </c>
      <c r="E47" s="29">
        <v>123</v>
      </c>
      <c r="G47" s="33">
        <v>50</v>
      </c>
      <c r="H47" s="29">
        <v>39</v>
      </c>
      <c r="I47" s="29">
        <v>47</v>
      </c>
      <c r="J47" s="29">
        <v>34</v>
      </c>
      <c r="M47" s="28">
        <v>1320</v>
      </c>
      <c r="N47" s="13">
        <v>-9.6385542168674796</v>
      </c>
      <c r="O47" s="5">
        <v>5.7803468208092497</v>
      </c>
      <c r="P47" s="5">
        <v>-9.6385542168674796</v>
      </c>
      <c r="Q47" s="5">
        <v>0.54495912806539903</v>
      </c>
      <c r="S47" s="13">
        <v>-17.582417582417602</v>
      </c>
      <c r="T47" s="5">
        <v>4.46428571428571</v>
      </c>
      <c r="U47" s="5">
        <v>-9.0322580645161299</v>
      </c>
      <c r="V47" s="5">
        <v>-12.0689655172414</v>
      </c>
    </row>
    <row r="48" spans="1:23" x14ac:dyDescent="0.3">
      <c r="A48" s="28">
        <v>1350</v>
      </c>
      <c r="B48" s="33">
        <v>20.2</v>
      </c>
      <c r="C48" s="29">
        <v>36.299999999999997</v>
      </c>
      <c r="D48" s="29">
        <v>119</v>
      </c>
      <c r="E48" s="29">
        <v>122</v>
      </c>
      <c r="G48" s="33">
        <v>50</v>
      </c>
      <c r="H48" s="29">
        <v>39</v>
      </c>
      <c r="I48" s="29">
        <v>47</v>
      </c>
      <c r="J48" s="29">
        <v>34</v>
      </c>
      <c r="M48" s="28">
        <v>1350</v>
      </c>
      <c r="N48" s="13">
        <v>-8.7349397590361608</v>
      </c>
      <c r="O48" s="5">
        <v>4.9132947976878496</v>
      </c>
      <c r="P48" s="5">
        <v>-8.7349397590361608</v>
      </c>
      <c r="Q48" s="5">
        <v>-0.27247956403269402</v>
      </c>
      <c r="S48" s="13">
        <v>-17.582417582417602</v>
      </c>
      <c r="T48" s="5">
        <v>4.46428571428571</v>
      </c>
      <c r="U48" s="5">
        <v>-9.0322580645161299</v>
      </c>
      <c r="V48" s="5">
        <v>-12.0689655172414</v>
      </c>
    </row>
    <row r="49" spans="1:23" x14ac:dyDescent="0.3">
      <c r="A49" s="28">
        <v>1380</v>
      </c>
      <c r="B49" s="33">
        <v>20.399999999999999</v>
      </c>
      <c r="C49" s="29">
        <v>36</v>
      </c>
      <c r="D49" s="29">
        <v>119</v>
      </c>
      <c r="E49" s="29">
        <v>120</v>
      </c>
      <c r="G49" s="33">
        <v>49</v>
      </c>
      <c r="H49" s="29">
        <v>39</v>
      </c>
      <c r="I49" s="29">
        <v>46</v>
      </c>
      <c r="J49" s="29">
        <v>34</v>
      </c>
      <c r="M49" s="28">
        <v>1380</v>
      </c>
      <c r="N49" s="13">
        <v>-7.8313253012048403</v>
      </c>
      <c r="O49" s="5">
        <v>4.04624277456647</v>
      </c>
      <c r="P49" s="5">
        <v>-7.8313253012048403</v>
      </c>
      <c r="Q49" s="5">
        <v>-1.9073569482288799</v>
      </c>
      <c r="S49" s="13">
        <v>-19.230769230769202</v>
      </c>
      <c r="T49" s="5">
        <v>4.46428571428571</v>
      </c>
      <c r="U49" s="5">
        <v>-10.9677419354839</v>
      </c>
      <c r="V49" s="5">
        <v>-12.0689655172414</v>
      </c>
    </row>
    <row r="50" spans="1:23" x14ac:dyDescent="0.3">
      <c r="A50" s="28">
        <v>1410</v>
      </c>
      <c r="B50" s="33">
        <v>20.3</v>
      </c>
      <c r="C50" s="29">
        <v>35.799999999999997</v>
      </c>
      <c r="D50" s="29">
        <v>119</v>
      </c>
      <c r="E50" s="29">
        <v>119</v>
      </c>
      <c r="G50" s="33">
        <v>49</v>
      </c>
      <c r="H50" s="29">
        <v>39</v>
      </c>
      <c r="I50" s="29">
        <v>46</v>
      </c>
      <c r="J50" s="29">
        <v>34</v>
      </c>
      <c r="M50" s="28">
        <v>1410</v>
      </c>
      <c r="N50" s="13">
        <v>-8.2831325301204899</v>
      </c>
      <c r="O50" s="5">
        <v>3.4682080924855399</v>
      </c>
      <c r="P50" s="5">
        <v>-8.2831325301204899</v>
      </c>
      <c r="Q50" s="5">
        <v>-2.72479564032697</v>
      </c>
      <c r="S50" s="13">
        <v>-19.230769230769202</v>
      </c>
      <c r="T50" s="5">
        <v>4.46428571428571</v>
      </c>
      <c r="U50" s="5">
        <v>-10.9677419354839</v>
      </c>
      <c r="V50" s="5">
        <v>-12.0689655172414</v>
      </c>
    </row>
    <row r="51" spans="1:23" x14ac:dyDescent="0.3">
      <c r="A51" s="28">
        <v>1440</v>
      </c>
      <c r="B51" s="33">
        <v>20</v>
      </c>
      <c r="C51" s="29">
        <v>35.700000000000003</v>
      </c>
      <c r="D51" s="29">
        <v>119</v>
      </c>
      <c r="E51" s="29">
        <v>118</v>
      </c>
      <c r="G51" s="33">
        <v>49</v>
      </c>
      <c r="H51" s="29">
        <v>39</v>
      </c>
      <c r="I51" s="29">
        <v>45</v>
      </c>
      <c r="J51" s="29">
        <v>34</v>
      </c>
      <c r="M51" s="28">
        <v>1440</v>
      </c>
      <c r="N51" s="13">
        <v>-9.6385542168674796</v>
      </c>
      <c r="O51" s="5">
        <v>3.1791907514450899</v>
      </c>
      <c r="P51" s="5">
        <v>-9.6385542168674796</v>
      </c>
      <c r="Q51" s="5">
        <v>-3.54223433242506</v>
      </c>
      <c r="S51" s="13">
        <v>-19.230769230769202</v>
      </c>
      <c r="T51" s="5">
        <v>4.46428571428571</v>
      </c>
      <c r="U51" s="5">
        <v>-12.9032258064516</v>
      </c>
      <c r="V51" s="5">
        <v>-12.0689655172414</v>
      </c>
    </row>
    <row r="52" spans="1:23" x14ac:dyDescent="0.3">
      <c r="A52" s="28">
        <v>1470</v>
      </c>
      <c r="B52" s="33">
        <v>19.7</v>
      </c>
      <c r="C52" s="29">
        <v>35.700000000000003</v>
      </c>
      <c r="D52" s="29">
        <v>119</v>
      </c>
      <c r="E52" s="29">
        <v>117</v>
      </c>
      <c r="G52" s="33">
        <v>48</v>
      </c>
      <c r="H52" s="29">
        <v>40</v>
      </c>
      <c r="I52" s="29">
        <v>45</v>
      </c>
      <c r="J52" s="29">
        <v>34</v>
      </c>
      <c r="M52" s="28">
        <v>1470</v>
      </c>
      <c r="N52" s="13">
        <v>-10.9939759036145</v>
      </c>
      <c r="O52" s="5">
        <v>3.1791907514450899</v>
      </c>
      <c r="P52" s="5">
        <v>-10.9939759036145</v>
      </c>
      <c r="Q52" s="5">
        <v>-4.3596730245231603</v>
      </c>
      <c r="S52" s="13">
        <v>-20.879120879120901</v>
      </c>
      <c r="T52" s="5">
        <v>7.1428571428571397</v>
      </c>
      <c r="U52" s="5">
        <v>-12.9032258064516</v>
      </c>
      <c r="V52" s="5">
        <v>-12.0689655172414</v>
      </c>
    </row>
    <row r="53" spans="1:23" x14ac:dyDescent="0.3">
      <c r="A53" s="28">
        <v>1500</v>
      </c>
      <c r="B53" s="33">
        <v>19.5</v>
      </c>
      <c r="C53" s="29">
        <v>35.799999999999997</v>
      </c>
      <c r="D53" s="29">
        <v>119</v>
      </c>
      <c r="E53" s="29">
        <v>115</v>
      </c>
      <c r="G53" s="33">
        <v>47</v>
      </c>
      <c r="H53" s="29">
        <v>40</v>
      </c>
      <c r="I53" s="29">
        <v>45</v>
      </c>
      <c r="J53" s="29">
        <v>33</v>
      </c>
      <c r="M53" s="28">
        <v>1500</v>
      </c>
      <c r="N53" s="13">
        <v>-11.897590361445801</v>
      </c>
      <c r="O53" s="5">
        <v>3.4682080924855399</v>
      </c>
      <c r="P53" s="5">
        <v>-11.897590361445801</v>
      </c>
      <c r="Q53" s="5">
        <v>-5.9945504087193404</v>
      </c>
      <c r="S53" s="13">
        <v>-22.527472527472501</v>
      </c>
      <c r="T53" s="5">
        <v>7.1428571428571397</v>
      </c>
      <c r="U53" s="5">
        <v>-12.9032258064516</v>
      </c>
      <c r="V53" s="5">
        <v>-14.6551724137931</v>
      </c>
    </row>
    <row r="54" spans="1:23" x14ac:dyDescent="0.3">
      <c r="A54" s="28">
        <v>1530</v>
      </c>
      <c r="B54" s="33">
        <v>19.399999999999999</v>
      </c>
      <c r="C54" s="29">
        <v>36</v>
      </c>
      <c r="D54" s="29">
        <v>119</v>
      </c>
      <c r="E54" s="29">
        <v>114</v>
      </c>
      <c r="G54" s="33">
        <v>48</v>
      </c>
      <c r="H54" s="29">
        <v>40</v>
      </c>
      <c r="I54" s="29">
        <v>42</v>
      </c>
      <c r="J54" s="29">
        <v>33</v>
      </c>
      <c r="M54" s="28">
        <v>1530</v>
      </c>
      <c r="N54" s="13">
        <v>-12.3493975903615</v>
      </c>
      <c r="O54" s="5">
        <v>4.04624277456647</v>
      </c>
      <c r="P54" s="5">
        <v>-12.3493975903615</v>
      </c>
      <c r="Q54" s="5">
        <v>-6.8119891008174402</v>
      </c>
      <c r="S54" s="13">
        <v>-20.879120879120901</v>
      </c>
      <c r="T54" s="5">
        <v>7.1428571428571397</v>
      </c>
      <c r="U54" s="5">
        <v>-18.709677419354801</v>
      </c>
      <c r="V54" s="5">
        <v>-14.6551724137931</v>
      </c>
    </row>
    <row r="55" spans="1:23" x14ac:dyDescent="0.3">
      <c r="A55" s="28">
        <v>1560</v>
      </c>
      <c r="B55" s="33">
        <v>19.600000000000001</v>
      </c>
      <c r="C55" s="29">
        <v>36</v>
      </c>
      <c r="D55" s="29">
        <v>119</v>
      </c>
      <c r="E55" s="29">
        <v>113</v>
      </c>
      <c r="G55" s="33">
        <v>49</v>
      </c>
      <c r="H55" s="29">
        <v>40</v>
      </c>
      <c r="I55" s="29">
        <v>41</v>
      </c>
      <c r="J55" s="29">
        <v>33</v>
      </c>
      <c r="M55" s="28">
        <v>1560</v>
      </c>
      <c r="N55" s="13">
        <v>-11.445783132530099</v>
      </c>
      <c r="O55" s="5">
        <v>4.04624277456647</v>
      </c>
      <c r="P55" s="5">
        <v>-11.445783132530099</v>
      </c>
      <c r="Q55" s="5">
        <v>-7.6294277929155303</v>
      </c>
      <c r="S55" s="13">
        <v>-19.230769230769202</v>
      </c>
      <c r="T55" s="5">
        <v>7.1428571428571397</v>
      </c>
      <c r="U55" s="5">
        <v>-20.645161290322601</v>
      </c>
      <c r="V55" s="5">
        <v>-14.6551724137931</v>
      </c>
    </row>
    <row r="56" spans="1:23" x14ac:dyDescent="0.3">
      <c r="A56" s="28">
        <v>1590</v>
      </c>
      <c r="B56" s="33">
        <v>19.600000000000001</v>
      </c>
      <c r="C56" s="29">
        <v>36</v>
      </c>
      <c r="D56" s="29">
        <v>119</v>
      </c>
      <c r="E56" s="29">
        <v>112</v>
      </c>
      <c r="G56" s="33">
        <v>49</v>
      </c>
      <c r="H56" s="29">
        <v>40</v>
      </c>
      <c r="I56" s="29">
        <v>40</v>
      </c>
      <c r="J56" s="29">
        <v>33</v>
      </c>
      <c r="M56" s="28">
        <v>1590</v>
      </c>
      <c r="N56" s="13">
        <v>-11.445783132530099</v>
      </c>
      <c r="O56" s="5">
        <v>4.04624277456647</v>
      </c>
      <c r="P56" s="5">
        <v>-11.445783132530099</v>
      </c>
      <c r="Q56" s="5">
        <v>-8.4468664850136204</v>
      </c>
      <c r="S56" s="13">
        <v>-19.230769230769202</v>
      </c>
      <c r="T56" s="5">
        <v>7.1428571428571397</v>
      </c>
      <c r="U56" s="5">
        <v>-22.580645161290299</v>
      </c>
      <c r="V56" s="5">
        <v>-14.6551724137931</v>
      </c>
    </row>
    <row r="57" spans="1:23" x14ac:dyDescent="0.3">
      <c r="A57" s="28">
        <v>1620</v>
      </c>
      <c r="B57" s="33">
        <v>19.600000000000001</v>
      </c>
      <c r="C57" s="29">
        <v>36</v>
      </c>
      <c r="D57" s="29">
        <v>119</v>
      </c>
      <c r="E57" s="29">
        <v>111</v>
      </c>
      <c r="G57" s="33">
        <v>49</v>
      </c>
      <c r="H57" s="29">
        <v>40</v>
      </c>
      <c r="I57" s="29">
        <v>40</v>
      </c>
      <c r="J57" s="29">
        <v>32</v>
      </c>
      <c r="M57" s="28">
        <v>1620</v>
      </c>
      <c r="N57" s="13">
        <v>-11.445783132530099</v>
      </c>
      <c r="O57" s="5">
        <v>4.04624277456647</v>
      </c>
      <c r="P57" s="5">
        <v>-11.445783132530099</v>
      </c>
      <c r="Q57" s="5">
        <v>-9.2643051771117104</v>
      </c>
      <c r="S57" s="13">
        <v>-19.230769230769202</v>
      </c>
      <c r="T57" s="5">
        <v>7.1428571428571397</v>
      </c>
      <c r="U57" s="5">
        <v>-22.580645161290299</v>
      </c>
      <c r="V57" s="5">
        <v>-17.241379310344801</v>
      </c>
    </row>
    <row r="58" spans="1:23" x14ac:dyDescent="0.3">
      <c r="A58" s="28">
        <v>1650</v>
      </c>
      <c r="B58" s="33">
        <v>19.8</v>
      </c>
      <c r="C58" s="29">
        <v>35.799999999999997</v>
      </c>
      <c r="D58" s="29">
        <v>119</v>
      </c>
      <c r="E58" s="29">
        <v>109</v>
      </c>
      <c r="G58" s="33">
        <v>49</v>
      </c>
      <c r="H58" s="29">
        <v>40</v>
      </c>
      <c r="I58" s="29">
        <v>40</v>
      </c>
      <c r="J58" s="29">
        <v>30</v>
      </c>
      <c r="M58" s="28">
        <v>1650</v>
      </c>
      <c r="N58" s="13">
        <v>-10.5421686746988</v>
      </c>
      <c r="O58" s="5">
        <v>3.4682080924855399</v>
      </c>
      <c r="P58" s="5">
        <v>-10.5421686746988</v>
      </c>
      <c r="Q58" s="5">
        <v>-10.899182561307899</v>
      </c>
      <c r="S58" s="13">
        <v>-19.230769230769202</v>
      </c>
      <c r="T58" s="5">
        <v>7.1428571428571397</v>
      </c>
      <c r="U58" s="5">
        <v>-22.580645161290299</v>
      </c>
      <c r="V58" s="5">
        <v>-22.413793103448299</v>
      </c>
    </row>
    <row r="59" spans="1:23" x14ac:dyDescent="0.3">
      <c r="A59" s="28">
        <v>1680</v>
      </c>
      <c r="B59" s="33">
        <v>20.100000000000001</v>
      </c>
      <c r="C59" s="29">
        <v>35.700000000000003</v>
      </c>
      <c r="D59" s="29">
        <v>119</v>
      </c>
      <c r="E59" s="29">
        <v>107</v>
      </c>
      <c r="G59" s="33">
        <v>49</v>
      </c>
      <c r="H59" s="29">
        <v>40</v>
      </c>
      <c r="I59" s="29">
        <v>39</v>
      </c>
      <c r="J59" s="29">
        <v>29</v>
      </c>
      <c r="M59" s="28">
        <v>1680</v>
      </c>
      <c r="N59" s="13">
        <v>-9.1867469879518104</v>
      </c>
      <c r="O59" s="5">
        <v>3.1791907514450899</v>
      </c>
      <c r="P59" s="5">
        <v>-9.1867469879518104</v>
      </c>
      <c r="Q59" s="5">
        <v>-12.534059945504101</v>
      </c>
      <c r="S59" s="13">
        <v>-19.230769230769202</v>
      </c>
      <c r="T59" s="5">
        <v>7.1428571428571397</v>
      </c>
      <c r="U59" s="5">
        <v>-24.5161290322581</v>
      </c>
      <c r="V59" s="5">
        <v>-25</v>
      </c>
    </row>
    <row r="60" spans="1:23" x14ac:dyDescent="0.3">
      <c r="A60" s="28">
        <v>1710</v>
      </c>
      <c r="B60" s="33">
        <v>20.3</v>
      </c>
      <c r="C60" s="29">
        <v>35.700000000000003</v>
      </c>
      <c r="D60" s="29">
        <v>119</v>
      </c>
      <c r="E60" s="29">
        <v>105</v>
      </c>
      <c r="G60" s="33">
        <v>49</v>
      </c>
      <c r="H60" s="29">
        <v>40</v>
      </c>
      <c r="I60" s="29">
        <v>39</v>
      </c>
      <c r="J60" s="29">
        <v>29</v>
      </c>
      <c r="M60" s="28">
        <v>1710</v>
      </c>
      <c r="N60" s="13">
        <v>-8.2831325301204899</v>
      </c>
      <c r="O60" s="5">
        <v>3.1791907514450899</v>
      </c>
      <c r="P60" s="5">
        <v>-8.2831325301204899</v>
      </c>
      <c r="Q60" s="5">
        <v>-14.168937329700301</v>
      </c>
      <c r="S60" s="13">
        <v>-19.230769230769202</v>
      </c>
      <c r="T60" s="5">
        <v>7.1428571428571397</v>
      </c>
      <c r="U60" s="5">
        <v>-24.5161290322581</v>
      </c>
      <c r="V60" s="5">
        <v>-25</v>
      </c>
    </row>
    <row r="61" spans="1:23" x14ac:dyDescent="0.3">
      <c r="A61" s="28">
        <v>1740</v>
      </c>
      <c r="B61" s="33">
        <v>20.399999999999999</v>
      </c>
      <c r="C61" s="29">
        <v>35.700000000000003</v>
      </c>
      <c r="D61" s="29">
        <v>119</v>
      </c>
      <c r="E61" s="29">
        <v>103</v>
      </c>
      <c r="G61" s="33">
        <v>48</v>
      </c>
      <c r="H61" s="29">
        <v>40</v>
      </c>
      <c r="I61" s="29">
        <v>38</v>
      </c>
      <c r="J61" s="29">
        <v>29</v>
      </c>
      <c r="M61" s="28">
        <v>1740</v>
      </c>
      <c r="N61" s="13">
        <v>-7.8313253012048403</v>
      </c>
      <c r="O61" s="5">
        <v>3.1791907514450899</v>
      </c>
      <c r="P61" s="5">
        <v>-7.8313253012048403</v>
      </c>
      <c r="Q61" s="5">
        <v>-15.8038147138965</v>
      </c>
      <c r="S61" s="13">
        <v>-20.879120879120901</v>
      </c>
      <c r="T61" s="5">
        <v>7.1428571428571397</v>
      </c>
      <c r="U61" s="5">
        <v>-26.451612903225801</v>
      </c>
      <c r="V61" s="5">
        <v>-25</v>
      </c>
    </row>
    <row r="62" spans="1:23" x14ac:dyDescent="0.3">
      <c r="A62" s="28">
        <v>1770</v>
      </c>
      <c r="B62" s="33">
        <v>20.2</v>
      </c>
      <c r="C62" s="29">
        <v>35.700000000000003</v>
      </c>
      <c r="D62" s="29">
        <v>119</v>
      </c>
      <c r="E62" s="29">
        <v>102</v>
      </c>
      <c r="F62" s="34" t="s">
        <v>47</v>
      </c>
      <c r="G62" s="33">
        <v>48</v>
      </c>
      <c r="H62" s="29">
        <v>40</v>
      </c>
      <c r="I62" s="29">
        <v>38</v>
      </c>
      <c r="J62" s="29">
        <v>29</v>
      </c>
      <c r="K62" s="34" t="s">
        <v>47</v>
      </c>
      <c r="M62" s="28">
        <v>1770</v>
      </c>
      <c r="N62" s="13">
        <v>-8.7349397590361608</v>
      </c>
      <c r="O62" s="5">
        <v>3.1791907514450899</v>
      </c>
      <c r="P62" s="5">
        <v>-8.7349397590361608</v>
      </c>
      <c r="Q62" s="5">
        <v>-16.621253405994501</v>
      </c>
      <c r="R62" s="34" t="s">
        <v>47</v>
      </c>
      <c r="S62" s="13">
        <v>-20.879120879120901</v>
      </c>
      <c r="T62" s="5">
        <v>7.1428571428571397</v>
      </c>
      <c r="U62" s="5">
        <v>-26.451612903225801</v>
      </c>
      <c r="V62" s="5">
        <v>-25</v>
      </c>
      <c r="W62" s="34" t="s">
        <v>47</v>
      </c>
    </row>
    <row r="63" spans="1:23" x14ac:dyDescent="0.3">
      <c r="A63" s="28">
        <v>1800</v>
      </c>
      <c r="B63" s="33">
        <v>20.2</v>
      </c>
      <c r="C63" s="29">
        <v>35.799999999999997</v>
      </c>
      <c r="D63" s="29">
        <v>119</v>
      </c>
      <c r="E63" s="29">
        <v>102</v>
      </c>
      <c r="G63" s="33">
        <v>47</v>
      </c>
      <c r="H63" s="29">
        <v>40</v>
      </c>
      <c r="I63" s="29">
        <v>38</v>
      </c>
      <c r="J63" s="29">
        <v>29</v>
      </c>
      <c r="M63" s="28">
        <v>1800</v>
      </c>
      <c r="N63" s="13">
        <v>-8.7349397590361608</v>
      </c>
      <c r="O63" s="5">
        <v>3.4682080924855399</v>
      </c>
      <c r="P63" s="5">
        <v>-8.7349397590361608</v>
      </c>
      <c r="Q63" s="5">
        <v>-16.621253405994501</v>
      </c>
      <c r="S63" s="13">
        <v>-22.527472527472501</v>
      </c>
      <c r="T63" s="5">
        <v>7.1428571428571397</v>
      </c>
      <c r="U63" s="5">
        <v>-26.451612903225801</v>
      </c>
      <c r="V63" s="5">
        <v>-25</v>
      </c>
    </row>
    <row r="64" spans="1:23" x14ac:dyDescent="0.3">
      <c r="A64" s="28">
        <v>1830</v>
      </c>
      <c r="B64" s="33">
        <v>20.100000000000001</v>
      </c>
      <c r="C64" s="29">
        <v>35.799999999999997</v>
      </c>
      <c r="D64" s="29">
        <v>119</v>
      </c>
      <c r="E64" s="29">
        <v>100</v>
      </c>
      <c r="G64" s="33">
        <v>44</v>
      </c>
      <c r="H64" s="29">
        <v>40</v>
      </c>
      <c r="I64" s="29">
        <v>38</v>
      </c>
      <c r="J64" s="29">
        <v>29</v>
      </c>
      <c r="M64" s="28">
        <v>1830</v>
      </c>
      <c r="N64" s="13">
        <v>-9.1867469879518104</v>
      </c>
      <c r="O64" s="5">
        <v>3.4682080924855399</v>
      </c>
      <c r="P64" s="5">
        <v>-9.1867469879518104</v>
      </c>
      <c r="Q64" s="5">
        <v>-18.256130790190699</v>
      </c>
      <c r="S64" s="13">
        <v>-27.472527472527499</v>
      </c>
      <c r="T64" s="5">
        <v>7.1428571428571397</v>
      </c>
      <c r="U64" s="5">
        <v>-26.451612903225801</v>
      </c>
      <c r="V64" s="5">
        <v>-25</v>
      </c>
    </row>
    <row r="65" spans="1:22" x14ac:dyDescent="0.3">
      <c r="A65" s="28">
        <v>1860</v>
      </c>
      <c r="B65" s="33">
        <v>19.899999999999999</v>
      </c>
      <c r="C65" s="29">
        <v>35.799999999999997</v>
      </c>
      <c r="D65" s="29">
        <v>119</v>
      </c>
      <c r="E65" s="29">
        <v>98</v>
      </c>
      <c r="G65" s="33">
        <v>44</v>
      </c>
      <c r="H65" s="29">
        <v>40</v>
      </c>
      <c r="I65" s="29">
        <v>39</v>
      </c>
      <c r="J65" s="29">
        <v>30</v>
      </c>
      <c r="M65" s="28">
        <v>1860</v>
      </c>
      <c r="N65" s="13">
        <v>-10.0903614457832</v>
      </c>
      <c r="O65" s="5">
        <v>3.4682080924855399</v>
      </c>
      <c r="P65" s="5">
        <v>-10.0903614457832</v>
      </c>
      <c r="Q65" s="5">
        <v>-19.891008174386901</v>
      </c>
      <c r="S65" s="13">
        <v>-27.472527472527499</v>
      </c>
      <c r="T65" s="5">
        <v>7.1428571428571397</v>
      </c>
      <c r="U65" s="5">
        <v>-24.5161290322581</v>
      </c>
      <c r="V65" s="5">
        <v>-22.413793103448299</v>
      </c>
    </row>
    <row r="66" spans="1:22" x14ac:dyDescent="0.3">
      <c r="A66" s="28">
        <v>1890</v>
      </c>
      <c r="B66" s="33">
        <v>19.8</v>
      </c>
      <c r="C66" s="29">
        <v>36</v>
      </c>
      <c r="D66" s="29">
        <v>119</v>
      </c>
      <c r="E66" s="29">
        <v>95</v>
      </c>
      <c r="G66" s="33">
        <v>43</v>
      </c>
      <c r="H66" s="29">
        <v>41</v>
      </c>
      <c r="I66" s="29">
        <v>38</v>
      </c>
      <c r="J66" s="29">
        <v>29</v>
      </c>
      <c r="M66" s="28">
        <v>1890</v>
      </c>
      <c r="N66" s="13">
        <v>-10.5421686746988</v>
      </c>
      <c r="O66" s="5">
        <v>4.04624277456647</v>
      </c>
      <c r="P66" s="5">
        <v>-10.5421686746988</v>
      </c>
      <c r="Q66" s="5">
        <v>-22.343324250681199</v>
      </c>
      <c r="S66" s="13">
        <v>-29.120879120879099</v>
      </c>
      <c r="T66" s="5">
        <v>9.8214285714285605</v>
      </c>
      <c r="U66" s="5">
        <v>-26.451612903225801</v>
      </c>
      <c r="V66" s="5">
        <v>-25</v>
      </c>
    </row>
    <row r="67" spans="1:22" x14ac:dyDescent="0.3">
      <c r="A67" s="28">
        <v>1920</v>
      </c>
      <c r="B67" s="33">
        <v>19.600000000000001</v>
      </c>
      <c r="C67" s="29">
        <v>36.1</v>
      </c>
      <c r="D67" s="29">
        <v>119</v>
      </c>
      <c r="E67" s="29">
        <v>93</v>
      </c>
      <c r="G67" s="33">
        <v>43</v>
      </c>
      <c r="H67" s="29">
        <v>41</v>
      </c>
      <c r="I67" s="29">
        <v>38</v>
      </c>
      <c r="J67" s="29">
        <v>29</v>
      </c>
      <c r="M67" s="28">
        <v>1920</v>
      </c>
      <c r="N67" s="13">
        <v>-11.445783132530099</v>
      </c>
      <c r="O67" s="5">
        <v>4.3352601156069399</v>
      </c>
      <c r="P67" s="5">
        <v>-11.445783132530099</v>
      </c>
      <c r="Q67" s="5">
        <v>-23.978201634877401</v>
      </c>
      <c r="S67" s="13">
        <v>-29.120879120879099</v>
      </c>
      <c r="T67" s="5">
        <v>9.8214285714285605</v>
      </c>
      <c r="U67" s="5">
        <v>-26.451612903225801</v>
      </c>
      <c r="V67" s="5">
        <v>-25</v>
      </c>
    </row>
    <row r="68" spans="1:22" x14ac:dyDescent="0.3">
      <c r="A68" s="28">
        <v>1950</v>
      </c>
      <c r="B68" s="33">
        <v>19.399999999999999</v>
      </c>
      <c r="C68" s="29">
        <v>36.1</v>
      </c>
      <c r="D68" s="29">
        <v>119</v>
      </c>
      <c r="E68" s="29">
        <v>92</v>
      </c>
      <c r="G68" s="33">
        <v>44</v>
      </c>
      <c r="H68" s="29">
        <v>41</v>
      </c>
      <c r="I68" s="29">
        <v>39</v>
      </c>
      <c r="J68" s="29">
        <v>30</v>
      </c>
      <c r="M68" s="28">
        <v>1950</v>
      </c>
      <c r="N68" s="13">
        <v>-12.3493975903615</v>
      </c>
      <c r="O68" s="5">
        <v>4.3352601156069399</v>
      </c>
      <c r="P68" s="5">
        <v>-12.3493975903615</v>
      </c>
      <c r="Q68" s="5">
        <v>-24.795640326975501</v>
      </c>
      <c r="S68" s="13">
        <v>-27.472527472527499</v>
      </c>
      <c r="T68" s="5">
        <v>9.8214285714285605</v>
      </c>
      <c r="U68" s="5">
        <v>-24.5161290322581</v>
      </c>
      <c r="V68" s="5">
        <v>-22.413793103448299</v>
      </c>
    </row>
    <row r="69" spans="1:22" x14ac:dyDescent="0.3">
      <c r="A69" s="28">
        <v>1980</v>
      </c>
      <c r="B69" s="33">
        <v>19.5</v>
      </c>
      <c r="C69" s="29">
        <v>36.1</v>
      </c>
      <c r="D69" s="29">
        <v>119</v>
      </c>
      <c r="E69" s="29">
        <v>90</v>
      </c>
      <c r="G69" s="33">
        <v>44</v>
      </c>
      <c r="H69" s="29">
        <v>41</v>
      </c>
      <c r="I69" s="29">
        <v>39</v>
      </c>
      <c r="J69" s="29">
        <v>29</v>
      </c>
      <c r="M69" s="28">
        <v>1980</v>
      </c>
      <c r="N69" s="13">
        <v>-11.897590361445801</v>
      </c>
      <c r="O69" s="5">
        <v>4.3352601156069399</v>
      </c>
      <c r="P69" s="5">
        <v>-11.897590361445801</v>
      </c>
      <c r="Q69" s="5">
        <v>-26.430517711171699</v>
      </c>
      <c r="S69" s="13">
        <v>-27.472527472527499</v>
      </c>
      <c r="T69" s="5">
        <v>9.8214285714285605</v>
      </c>
      <c r="U69" s="5">
        <v>-24.5161290322581</v>
      </c>
      <c r="V69" s="5">
        <v>-25</v>
      </c>
    </row>
    <row r="70" spans="1:22" x14ac:dyDescent="0.3">
      <c r="A70" s="28">
        <v>2010</v>
      </c>
      <c r="B70" s="33">
        <v>19.399999999999999</v>
      </c>
      <c r="C70" s="29">
        <v>36</v>
      </c>
      <c r="D70" s="29">
        <v>119</v>
      </c>
      <c r="E70" s="29">
        <v>89</v>
      </c>
      <c r="G70" s="33">
        <v>44</v>
      </c>
      <c r="H70" s="29">
        <v>41</v>
      </c>
      <c r="I70" s="29">
        <v>39</v>
      </c>
      <c r="J70" s="29">
        <v>29</v>
      </c>
      <c r="M70" s="28">
        <v>2010</v>
      </c>
      <c r="N70" s="13">
        <v>-12.3493975903615</v>
      </c>
      <c r="O70" s="5">
        <v>4.04624277456647</v>
      </c>
      <c r="P70" s="5">
        <v>-12.3493975903615</v>
      </c>
      <c r="Q70" s="5">
        <v>-27.2479564032698</v>
      </c>
      <c r="S70" s="13">
        <v>-27.472527472527499</v>
      </c>
      <c r="T70" s="5">
        <v>9.8214285714285605</v>
      </c>
      <c r="U70" s="5">
        <v>-24.5161290322581</v>
      </c>
      <c r="V70" s="5">
        <v>-25</v>
      </c>
    </row>
    <row r="71" spans="1:22" x14ac:dyDescent="0.3">
      <c r="A71" s="28">
        <v>2040</v>
      </c>
      <c r="B71" s="33">
        <v>19</v>
      </c>
      <c r="C71" s="29">
        <v>36.1</v>
      </c>
      <c r="D71" s="29">
        <v>119</v>
      </c>
      <c r="E71" s="29">
        <v>88</v>
      </c>
      <c r="G71" s="33">
        <v>44</v>
      </c>
      <c r="H71" s="29">
        <v>41</v>
      </c>
      <c r="I71" s="29">
        <v>40</v>
      </c>
      <c r="J71" s="29">
        <v>29</v>
      </c>
      <c r="M71" s="28">
        <v>2040</v>
      </c>
      <c r="N71" s="13">
        <v>-14.1566265060241</v>
      </c>
      <c r="O71" s="5">
        <v>4.3352601156069399</v>
      </c>
      <c r="P71" s="5">
        <v>-14.1566265060241</v>
      </c>
      <c r="Q71" s="5">
        <v>-28.065395095367801</v>
      </c>
      <c r="S71" s="13">
        <v>-27.472527472527499</v>
      </c>
      <c r="T71" s="5">
        <v>9.8214285714285605</v>
      </c>
      <c r="U71" s="5">
        <v>-22.580645161290299</v>
      </c>
      <c r="V71" s="5">
        <v>-25</v>
      </c>
    </row>
    <row r="72" spans="1:22" x14ac:dyDescent="0.3">
      <c r="A72" s="28">
        <v>2070</v>
      </c>
      <c r="B72" s="33">
        <v>19.600000000000001</v>
      </c>
      <c r="C72" s="29">
        <v>36.1</v>
      </c>
      <c r="D72" s="29">
        <v>119</v>
      </c>
      <c r="E72" s="29">
        <v>86</v>
      </c>
      <c r="G72" s="33">
        <v>44</v>
      </c>
      <c r="H72" s="29">
        <v>41</v>
      </c>
      <c r="I72" s="29">
        <v>40</v>
      </c>
      <c r="J72" s="29">
        <v>30</v>
      </c>
      <c r="M72" s="28">
        <v>2070</v>
      </c>
      <c r="N72" s="13">
        <v>-11.445783132530099</v>
      </c>
      <c r="O72" s="5">
        <v>4.3352601156069399</v>
      </c>
      <c r="P72" s="5">
        <v>-11.445783132530099</v>
      </c>
      <c r="Q72" s="5">
        <v>-29.700272479563999</v>
      </c>
      <c r="S72" s="13">
        <v>-27.472527472527499</v>
      </c>
      <c r="T72" s="5">
        <v>9.8214285714285605</v>
      </c>
      <c r="U72" s="5">
        <v>-22.580645161290299</v>
      </c>
      <c r="V72" s="5">
        <v>-22.413793103448299</v>
      </c>
    </row>
    <row r="73" spans="1:22" x14ac:dyDescent="0.3">
      <c r="A73" s="28">
        <v>2100</v>
      </c>
      <c r="B73" s="33">
        <v>19.2</v>
      </c>
      <c r="C73" s="29">
        <v>36.299999999999997</v>
      </c>
      <c r="D73" s="29">
        <v>119</v>
      </c>
      <c r="E73" s="29">
        <v>82</v>
      </c>
      <c r="G73" s="33">
        <v>43</v>
      </c>
      <c r="H73" s="29">
        <v>42</v>
      </c>
      <c r="I73" s="29">
        <v>39</v>
      </c>
      <c r="J73" s="29">
        <v>29</v>
      </c>
      <c r="M73" s="28">
        <v>2100</v>
      </c>
      <c r="N73" s="13">
        <v>-13.253012048192801</v>
      </c>
      <c r="O73" s="5">
        <v>4.9132947976878496</v>
      </c>
      <c r="P73" s="5">
        <v>-13.253012048192801</v>
      </c>
      <c r="Q73" s="5">
        <v>-32.970027247956402</v>
      </c>
      <c r="S73" s="13">
        <v>-29.120879120879099</v>
      </c>
      <c r="T73" s="5">
        <v>12.5</v>
      </c>
      <c r="U73" s="5">
        <v>-24.5161290322581</v>
      </c>
      <c r="V73" s="5">
        <v>-25</v>
      </c>
    </row>
    <row r="74" spans="1:22" x14ac:dyDescent="0.3">
      <c r="A74" s="28">
        <v>2130</v>
      </c>
      <c r="B74" s="33">
        <v>19.2</v>
      </c>
      <c r="C74" s="29">
        <v>36.299999999999997</v>
      </c>
      <c r="D74" s="29">
        <v>119</v>
      </c>
      <c r="E74" s="29">
        <v>79</v>
      </c>
      <c r="G74" s="33">
        <v>43</v>
      </c>
      <c r="H74" s="29">
        <v>42</v>
      </c>
      <c r="I74" s="29">
        <v>37</v>
      </c>
      <c r="J74" s="29">
        <v>30</v>
      </c>
      <c r="M74" s="28">
        <v>2130</v>
      </c>
      <c r="N74" s="13">
        <v>-13.253012048192801</v>
      </c>
      <c r="O74" s="5">
        <v>4.9132947976878496</v>
      </c>
      <c r="P74" s="5">
        <v>-13.253012048192801</v>
      </c>
      <c r="Q74" s="5">
        <v>-35.422343324250697</v>
      </c>
      <c r="S74" s="13">
        <v>-29.120879120879099</v>
      </c>
      <c r="T74" s="5">
        <v>12.5</v>
      </c>
      <c r="U74" s="5">
        <v>-28.387096774193498</v>
      </c>
      <c r="V74" s="5">
        <v>-22.413793103448299</v>
      </c>
    </row>
    <row r="75" spans="1:22" x14ac:dyDescent="0.3">
      <c r="A75" s="28">
        <v>2160</v>
      </c>
      <c r="B75" s="33">
        <v>19.3</v>
      </c>
      <c r="C75" s="29">
        <v>36.299999999999997</v>
      </c>
      <c r="D75" s="29">
        <v>119</v>
      </c>
      <c r="E75" s="29">
        <v>77</v>
      </c>
      <c r="G75" s="33">
        <v>43</v>
      </c>
      <c r="H75" s="29">
        <v>42</v>
      </c>
      <c r="I75" s="29">
        <v>33</v>
      </c>
      <c r="J75" s="29">
        <v>30</v>
      </c>
      <c r="M75" s="28">
        <v>2160</v>
      </c>
      <c r="N75" s="13">
        <v>-12.8012048192771</v>
      </c>
      <c r="O75" s="5">
        <v>4.9132947976878496</v>
      </c>
      <c r="P75" s="5">
        <v>-12.8012048192771</v>
      </c>
      <c r="Q75" s="5">
        <v>-37.057220708446899</v>
      </c>
      <c r="S75" s="13">
        <v>-29.120879120879099</v>
      </c>
      <c r="T75" s="5">
        <v>12.5</v>
      </c>
      <c r="U75" s="5">
        <v>-36.129032258064498</v>
      </c>
      <c r="V75" s="5">
        <v>-22.413793103448299</v>
      </c>
    </row>
    <row r="76" spans="1:22" x14ac:dyDescent="0.3">
      <c r="A76" s="28">
        <v>2190</v>
      </c>
      <c r="B76" s="33">
        <v>19</v>
      </c>
      <c r="C76" s="29">
        <v>36.299999999999997</v>
      </c>
      <c r="D76" s="29">
        <v>119</v>
      </c>
      <c r="E76" s="29">
        <v>76</v>
      </c>
      <c r="G76" s="33">
        <v>43</v>
      </c>
      <c r="H76" s="29">
        <v>42</v>
      </c>
      <c r="I76" s="29">
        <v>30</v>
      </c>
      <c r="J76" s="29">
        <v>31</v>
      </c>
      <c r="M76" s="28">
        <v>2190</v>
      </c>
      <c r="N76" s="13">
        <v>-14.1566265060241</v>
      </c>
      <c r="O76" s="5">
        <v>4.9132947976878496</v>
      </c>
      <c r="P76" s="5">
        <v>-14.1566265060241</v>
      </c>
      <c r="Q76" s="5">
        <v>-37.874659400544999</v>
      </c>
      <c r="S76" s="13">
        <v>-29.120879120879099</v>
      </c>
      <c r="T76" s="5">
        <v>12.5</v>
      </c>
      <c r="U76" s="5">
        <v>-41.935483870967701</v>
      </c>
      <c r="V76" s="5">
        <v>-19.827586206896498</v>
      </c>
    </row>
    <row r="77" spans="1:22" x14ac:dyDescent="0.3">
      <c r="A77" s="28">
        <v>2220</v>
      </c>
      <c r="B77" s="33">
        <v>19</v>
      </c>
      <c r="C77" s="29">
        <v>36.4</v>
      </c>
      <c r="D77" s="29">
        <v>119</v>
      </c>
      <c r="E77" s="29">
        <v>75</v>
      </c>
      <c r="G77" s="33">
        <v>42</v>
      </c>
      <c r="H77" s="29">
        <v>42</v>
      </c>
      <c r="I77" s="29">
        <v>29</v>
      </c>
      <c r="J77" s="29">
        <v>31</v>
      </c>
      <c r="M77" s="28">
        <v>2220</v>
      </c>
      <c r="N77" s="13">
        <v>-14.1566265060241</v>
      </c>
      <c r="O77" s="5">
        <v>5.2023121387283204</v>
      </c>
      <c r="P77" s="5">
        <v>-14.1566265060241</v>
      </c>
      <c r="Q77" s="5">
        <v>-38.6920980926431</v>
      </c>
      <c r="S77" s="13">
        <v>-30.769230769230798</v>
      </c>
      <c r="T77" s="5">
        <v>12.5</v>
      </c>
      <c r="U77" s="5">
        <v>-43.870967741935502</v>
      </c>
      <c r="V77" s="5">
        <v>-19.827586206896498</v>
      </c>
    </row>
    <row r="78" spans="1:22" x14ac:dyDescent="0.3">
      <c r="A78" s="28">
        <v>2250</v>
      </c>
      <c r="B78" s="33">
        <v>19</v>
      </c>
      <c r="C78" s="29">
        <v>36.4</v>
      </c>
      <c r="D78" s="29">
        <v>119</v>
      </c>
      <c r="E78" s="29">
        <v>74</v>
      </c>
      <c r="G78" s="33">
        <v>42</v>
      </c>
      <c r="H78" s="29">
        <v>42</v>
      </c>
      <c r="I78" s="29">
        <v>29</v>
      </c>
      <c r="J78" s="29">
        <v>29</v>
      </c>
      <c r="M78" s="28">
        <v>2250</v>
      </c>
      <c r="N78" s="13">
        <v>-14.1566265060241</v>
      </c>
      <c r="O78" s="5">
        <v>5.2023121387283204</v>
      </c>
      <c r="P78" s="5">
        <v>-14.1566265060241</v>
      </c>
      <c r="Q78" s="5">
        <v>-39.509536784741101</v>
      </c>
      <c r="S78" s="13">
        <v>-30.769230769230798</v>
      </c>
      <c r="T78" s="5">
        <v>12.5</v>
      </c>
      <c r="U78" s="5">
        <v>-43.870967741935502</v>
      </c>
      <c r="V78" s="5">
        <v>-25</v>
      </c>
    </row>
    <row r="79" spans="1:22" x14ac:dyDescent="0.3">
      <c r="A79" s="28">
        <v>2280</v>
      </c>
      <c r="B79" s="33">
        <v>19.3</v>
      </c>
      <c r="C79" s="29">
        <v>36.6</v>
      </c>
      <c r="D79" s="29">
        <v>119</v>
      </c>
      <c r="E79" s="29">
        <v>74</v>
      </c>
      <c r="G79" s="33">
        <v>43</v>
      </c>
      <c r="H79" s="29">
        <v>42</v>
      </c>
      <c r="I79" s="29">
        <v>28</v>
      </c>
      <c r="J79" s="29">
        <v>26</v>
      </c>
      <c r="M79" s="28">
        <v>2280</v>
      </c>
      <c r="N79" s="13">
        <v>-12.8012048192771</v>
      </c>
      <c r="O79" s="5">
        <v>5.7803468208092497</v>
      </c>
      <c r="P79" s="5">
        <v>-12.8012048192771</v>
      </c>
      <c r="Q79" s="5">
        <v>-39.509536784741101</v>
      </c>
      <c r="S79" s="13">
        <v>-29.120879120879099</v>
      </c>
      <c r="T79" s="5">
        <v>12.5</v>
      </c>
      <c r="U79" s="5">
        <v>-45.806451612903203</v>
      </c>
      <c r="V79" s="5">
        <v>-32.758620689655203</v>
      </c>
    </row>
    <row r="80" spans="1:22" x14ac:dyDescent="0.3">
      <c r="A80" s="28">
        <v>2310</v>
      </c>
      <c r="B80" s="33">
        <v>19.399999999999999</v>
      </c>
      <c r="C80" s="29">
        <v>36.6</v>
      </c>
      <c r="D80" s="29">
        <v>119</v>
      </c>
      <c r="E80" s="29">
        <v>73</v>
      </c>
      <c r="G80" s="33">
        <v>43</v>
      </c>
      <c r="H80" s="29">
        <v>42</v>
      </c>
      <c r="I80" s="29">
        <v>28</v>
      </c>
      <c r="J80" s="29">
        <v>23</v>
      </c>
      <c r="M80" s="28">
        <v>2310</v>
      </c>
      <c r="N80" s="13">
        <v>-12.3493975903615</v>
      </c>
      <c r="O80" s="5">
        <v>5.7803468208092497</v>
      </c>
      <c r="P80" s="5">
        <v>-12.3493975903615</v>
      </c>
      <c r="Q80" s="5">
        <v>-40.326975476839202</v>
      </c>
      <c r="S80" s="13">
        <v>-29.120879120879099</v>
      </c>
      <c r="T80" s="5">
        <v>12.5</v>
      </c>
      <c r="U80" s="5">
        <v>-45.806451612903203</v>
      </c>
      <c r="V80" s="5">
        <v>-40.517241379310299</v>
      </c>
    </row>
    <row r="81" spans="1:23" x14ac:dyDescent="0.3">
      <c r="A81" s="28">
        <v>2340</v>
      </c>
      <c r="B81" s="33">
        <v>19.600000000000001</v>
      </c>
      <c r="C81" s="29">
        <v>36.700000000000003</v>
      </c>
      <c r="D81" s="29">
        <v>119</v>
      </c>
      <c r="E81" s="29">
        <v>73</v>
      </c>
      <c r="G81" s="33">
        <v>44</v>
      </c>
      <c r="H81" s="29">
        <v>42</v>
      </c>
      <c r="I81" s="29">
        <v>29</v>
      </c>
      <c r="J81" s="29">
        <v>23</v>
      </c>
      <c r="M81" s="28">
        <v>2340</v>
      </c>
      <c r="N81" s="13">
        <v>-11.445783132530099</v>
      </c>
      <c r="O81" s="5">
        <v>6.0693641618497196</v>
      </c>
      <c r="P81" s="5">
        <v>-11.445783132530099</v>
      </c>
      <c r="Q81" s="5">
        <v>-40.326975476839202</v>
      </c>
      <c r="S81" s="13">
        <v>-27.472527472527499</v>
      </c>
      <c r="T81" s="5">
        <v>12.5</v>
      </c>
      <c r="U81" s="5">
        <v>-43.870967741935502</v>
      </c>
      <c r="V81" s="5">
        <v>-40.517241379310299</v>
      </c>
    </row>
    <row r="82" spans="1:23" x14ac:dyDescent="0.3">
      <c r="A82" s="28">
        <v>2370</v>
      </c>
      <c r="B82" s="33">
        <v>19.7</v>
      </c>
      <c r="C82" s="29">
        <v>36.6</v>
      </c>
      <c r="D82" s="29">
        <v>119</v>
      </c>
      <c r="E82" s="29">
        <v>73</v>
      </c>
      <c r="G82" s="33">
        <v>44</v>
      </c>
      <c r="H82" s="29">
        <v>42</v>
      </c>
      <c r="I82" s="29">
        <v>28</v>
      </c>
      <c r="J82" s="29">
        <v>24</v>
      </c>
      <c r="M82" s="28">
        <v>2370</v>
      </c>
      <c r="N82" s="13">
        <v>-10.9939759036145</v>
      </c>
      <c r="O82" s="5">
        <v>5.7803468208092497</v>
      </c>
      <c r="P82" s="5">
        <v>-10.9939759036145</v>
      </c>
      <c r="Q82" s="5">
        <v>-40.326975476839202</v>
      </c>
      <c r="S82" s="13">
        <v>-27.472527472527499</v>
      </c>
      <c r="T82" s="5">
        <v>12.5</v>
      </c>
      <c r="U82" s="5">
        <v>-45.806451612903203</v>
      </c>
      <c r="V82" s="5">
        <v>-37.931034482758598</v>
      </c>
    </row>
    <row r="83" spans="1:23" x14ac:dyDescent="0.3">
      <c r="A83" s="28">
        <v>2400</v>
      </c>
      <c r="B83" s="33">
        <v>19.600000000000001</v>
      </c>
      <c r="C83" s="29">
        <v>36.700000000000003</v>
      </c>
      <c r="D83" s="29">
        <v>119</v>
      </c>
      <c r="E83" s="29">
        <v>74</v>
      </c>
      <c r="F83" s="34" t="s">
        <v>48</v>
      </c>
      <c r="G83" s="33">
        <v>44</v>
      </c>
      <c r="H83" s="29">
        <v>42</v>
      </c>
      <c r="I83" s="29">
        <v>28</v>
      </c>
      <c r="J83" s="29">
        <v>23</v>
      </c>
      <c r="K83" s="34" t="s">
        <v>48</v>
      </c>
      <c r="M83" s="28">
        <v>2400</v>
      </c>
      <c r="N83" s="13">
        <v>-11.445783132530099</v>
      </c>
      <c r="O83" s="5">
        <v>6.0693641618497196</v>
      </c>
      <c r="P83" s="5">
        <v>-11.445783132530099</v>
      </c>
      <c r="Q83" s="5">
        <v>-39.509536784741101</v>
      </c>
      <c r="R83" s="34" t="s">
        <v>48</v>
      </c>
      <c r="S83" s="13">
        <v>-27.472527472527499</v>
      </c>
      <c r="T83" s="5">
        <v>12.5</v>
      </c>
      <c r="U83" s="5">
        <v>-45.806451612903203</v>
      </c>
      <c r="V83" s="5">
        <v>-40.517241379310299</v>
      </c>
      <c r="W83" s="34" t="s">
        <v>48</v>
      </c>
    </row>
    <row r="84" spans="1:23" x14ac:dyDescent="0.3">
      <c r="A84" s="28">
        <v>2430</v>
      </c>
      <c r="B84" s="33">
        <v>19.899999999999999</v>
      </c>
      <c r="C84" s="29">
        <v>36.6</v>
      </c>
      <c r="D84" s="29">
        <v>119</v>
      </c>
      <c r="E84" s="29">
        <v>73</v>
      </c>
      <c r="G84" s="33">
        <v>43</v>
      </c>
      <c r="H84" s="29">
        <v>42</v>
      </c>
      <c r="I84" s="29">
        <v>28</v>
      </c>
      <c r="J84" s="29">
        <v>23</v>
      </c>
      <c r="M84" s="28">
        <v>2430</v>
      </c>
      <c r="N84" s="13">
        <v>-10.0903614457832</v>
      </c>
      <c r="O84" s="5">
        <v>5.7803468208092497</v>
      </c>
      <c r="P84" s="5">
        <v>-10.0903614457832</v>
      </c>
      <c r="Q84" s="5">
        <v>-40.326975476839202</v>
      </c>
      <c r="S84" s="13">
        <v>-29.120879120879099</v>
      </c>
      <c r="T84" s="5">
        <v>12.5</v>
      </c>
      <c r="U84" s="5">
        <v>-45.806451612903203</v>
      </c>
      <c r="V84" s="5">
        <v>-40.517241379310299</v>
      </c>
    </row>
    <row r="85" spans="1:23" x14ac:dyDescent="0.3">
      <c r="A85" s="28">
        <v>2460</v>
      </c>
      <c r="B85" s="33">
        <v>19.8</v>
      </c>
      <c r="C85" s="29">
        <v>36.4</v>
      </c>
      <c r="D85" s="29">
        <v>119</v>
      </c>
      <c r="E85" s="29">
        <v>74</v>
      </c>
      <c r="G85" s="33">
        <v>39</v>
      </c>
      <c r="H85" s="29">
        <v>42</v>
      </c>
      <c r="I85" s="29">
        <v>28</v>
      </c>
      <c r="J85" s="29">
        <v>24</v>
      </c>
      <c r="M85" s="28">
        <v>2460</v>
      </c>
      <c r="N85" s="13">
        <v>-10.5421686746988</v>
      </c>
      <c r="O85" s="5">
        <v>5.2023121387283204</v>
      </c>
      <c r="P85" s="5">
        <v>-10.5421686746988</v>
      </c>
      <c r="Q85" s="5">
        <v>-39.509536784741101</v>
      </c>
      <c r="S85" s="13">
        <v>-35.714285714285701</v>
      </c>
      <c r="T85" s="5">
        <v>12.5</v>
      </c>
      <c r="U85" s="5">
        <v>-45.806451612903203</v>
      </c>
      <c r="V85" s="5">
        <v>-37.931034482758598</v>
      </c>
    </row>
    <row r="86" spans="1:23" x14ac:dyDescent="0.3">
      <c r="A86" s="28">
        <v>2490</v>
      </c>
      <c r="B86" s="33">
        <v>19.3</v>
      </c>
      <c r="C86" s="29">
        <v>36.6</v>
      </c>
      <c r="D86" s="29">
        <v>119</v>
      </c>
      <c r="E86" s="29">
        <v>74</v>
      </c>
      <c r="G86" s="33">
        <v>37</v>
      </c>
      <c r="H86" s="29">
        <v>42</v>
      </c>
      <c r="I86" s="29">
        <v>29</v>
      </c>
      <c r="J86" s="29">
        <v>24</v>
      </c>
      <c r="M86" s="28">
        <v>2490</v>
      </c>
      <c r="N86" s="13">
        <v>-12.8012048192771</v>
      </c>
      <c r="O86" s="5">
        <v>5.7803468208092497</v>
      </c>
      <c r="P86" s="5">
        <v>-12.8012048192771</v>
      </c>
      <c r="Q86" s="5">
        <v>-39.509536784741101</v>
      </c>
      <c r="S86" s="13">
        <v>-39.010989010989</v>
      </c>
      <c r="T86" s="5">
        <v>12.5</v>
      </c>
      <c r="U86" s="5">
        <v>-43.870967741935502</v>
      </c>
      <c r="V86" s="5">
        <v>-37.931034482758598</v>
      </c>
    </row>
    <row r="87" spans="1:23" x14ac:dyDescent="0.3">
      <c r="A87" s="28">
        <v>2520</v>
      </c>
      <c r="B87" s="33">
        <v>19.5</v>
      </c>
      <c r="C87" s="29">
        <v>36.6</v>
      </c>
      <c r="D87" s="29">
        <v>119</v>
      </c>
      <c r="E87" s="29">
        <v>72</v>
      </c>
      <c r="G87" s="33">
        <v>38</v>
      </c>
      <c r="H87" s="29">
        <v>42</v>
      </c>
      <c r="I87" s="29">
        <v>29</v>
      </c>
      <c r="J87" s="29">
        <v>23</v>
      </c>
      <c r="M87" s="28">
        <v>2520</v>
      </c>
      <c r="N87" s="13">
        <v>-11.897590361445801</v>
      </c>
      <c r="O87" s="5">
        <v>5.7803468208092497</v>
      </c>
      <c r="P87" s="5">
        <v>-11.897590361445801</v>
      </c>
      <c r="Q87" s="5">
        <v>-41.144414168937303</v>
      </c>
      <c r="S87" s="13">
        <v>-37.3626373626374</v>
      </c>
      <c r="T87" s="5">
        <v>12.5</v>
      </c>
      <c r="U87" s="5">
        <v>-43.870967741935502</v>
      </c>
      <c r="V87" s="5">
        <v>-40.517241379310299</v>
      </c>
    </row>
    <row r="88" spans="1:23" x14ac:dyDescent="0.3">
      <c r="A88" s="28">
        <v>2550</v>
      </c>
      <c r="B88" s="33">
        <v>19.8</v>
      </c>
      <c r="C88" s="29">
        <v>36.4</v>
      </c>
      <c r="D88" s="29">
        <v>119</v>
      </c>
      <c r="E88" s="29">
        <v>68</v>
      </c>
      <c r="G88" s="33">
        <v>38</v>
      </c>
      <c r="H88" s="29">
        <v>42</v>
      </c>
      <c r="I88" s="29">
        <v>29</v>
      </c>
      <c r="J88" s="29">
        <v>24</v>
      </c>
      <c r="M88" s="28">
        <v>2550</v>
      </c>
      <c r="N88" s="13">
        <v>-10.5421686746988</v>
      </c>
      <c r="O88" s="5">
        <v>5.2023121387283204</v>
      </c>
      <c r="P88" s="5">
        <v>-10.5421686746988</v>
      </c>
      <c r="Q88" s="5">
        <v>-44.414168937329698</v>
      </c>
      <c r="S88" s="13">
        <v>-37.3626373626374</v>
      </c>
      <c r="T88" s="5">
        <v>12.5</v>
      </c>
      <c r="U88" s="5">
        <v>-43.870967741935502</v>
      </c>
      <c r="V88" s="5">
        <v>-37.931034482758598</v>
      </c>
    </row>
    <row r="89" spans="1:23" x14ac:dyDescent="0.3">
      <c r="A89" s="28">
        <v>2580</v>
      </c>
      <c r="B89" s="33">
        <v>19.899999999999999</v>
      </c>
      <c r="C89" s="29">
        <v>36.4</v>
      </c>
      <c r="D89" s="29">
        <v>119</v>
      </c>
      <c r="E89" s="29">
        <v>65</v>
      </c>
      <c r="G89" s="33">
        <v>38</v>
      </c>
      <c r="H89" s="29">
        <v>42</v>
      </c>
      <c r="I89" s="29">
        <v>31</v>
      </c>
      <c r="J89" s="29">
        <v>24</v>
      </c>
      <c r="M89" s="28">
        <v>2580</v>
      </c>
      <c r="N89" s="13">
        <v>-10.0903614457832</v>
      </c>
      <c r="O89" s="5">
        <v>5.2023121387283204</v>
      </c>
      <c r="P89" s="5">
        <v>-10.0903614457832</v>
      </c>
      <c r="Q89" s="5">
        <v>-46.866485013624001</v>
      </c>
      <c r="S89" s="13">
        <v>-37.3626373626374</v>
      </c>
      <c r="T89" s="5">
        <v>12.5</v>
      </c>
      <c r="U89" s="5">
        <v>-40</v>
      </c>
      <c r="V89" s="5">
        <v>-37.931034482758598</v>
      </c>
    </row>
    <row r="90" spans="1:23" x14ac:dyDescent="0.3">
      <c r="A90" s="28">
        <v>2610</v>
      </c>
      <c r="B90" s="33">
        <v>19.7</v>
      </c>
      <c r="C90" s="29">
        <v>36.299999999999997</v>
      </c>
      <c r="D90" s="29">
        <v>119</v>
      </c>
      <c r="E90" s="29">
        <v>62</v>
      </c>
      <c r="G90" s="33">
        <v>39</v>
      </c>
      <c r="H90" s="29">
        <v>42</v>
      </c>
      <c r="I90" s="29">
        <v>32</v>
      </c>
      <c r="J90" s="29">
        <v>24</v>
      </c>
      <c r="M90" s="28">
        <v>2610</v>
      </c>
      <c r="N90" s="13">
        <v>-10.9939759036145</v>
      </c>
      <c r="O90" s="5">
        <v>4.9132947976878496</v>
      </c>
      <c r="P90" s="5">
        <v>-10.9939759036145</v>
      </c>
      <c r="Q90" s="5">
        <v>-49.318801089918303</v>
      </c>
      <c r="S90" s="13">
        <v>-35.714285714285701</v>
      </c>
      <c r="T90" s="5">
        <v>12.5</v>
      </c>
      <c r="U90" s="5">
        <v>-38.064516129032299</v>
      </c>
      <c r="V90" s="5">
        <v>-37.931034482758598</v>
      </c>
    </row>
    <row r="91" spans="1:23" x14ac:dyDescent="0.3">
      <c r="A91" s="28">
        <v>2640</v>
      </c>
      <c r="B91" s="33">
        <v>19.3</v>
      </c>
      <c r="C91" s="29">
        <v>36.299999999999997</v>
      </c>
      <c r="D91" s="29">
        <v>119</v>
      </c>
      <c r="E91" s="29">
        <v>60</v>
      </c>
      <c r="G91" s="33">
        <v>39</v>
      </c>
      <c r="H91" s="29">
        <v>43</v>
      </c>
      <c r="I91" s="29">
        <v>31</v>
      </c>
      <c r="J91" s="29">
        <v>25</v>
      </c>
      <c r="M91" s="28">
        <v>2640</v>
      </c>
      <c r="N91" s="13">
        <v>-12.8012048192771</v>
      </c>
      <c r="O91" s="5">
        <v>4.9132947976878496</v>
      </c>
      <c r="P91" s="5">
        <v>-12.8012048192771</v>
      </c>
      <c r="Q91" s="5">
        <v>-50.953678474114398</v>
      </c>
      <c r="S91" s="13">
        <v>-35.714285714285701</v>
      </c>
      <c r="T91" s="5">
        <v>15.1785714285714</v>
      </c>
      <c r="U91" s="5">
        <v>-40</v>
      </c>
      <c r="V91" s="5">
        <v>-35.344827586206897</v>
      </c>
    </row>
    <row r="92" spans="1:23" x14ac:dyDescent="0.3">
      <c r="A92" s="28">
        <v>2670</v>
      </c>
      <c r="B92" s="33">
        <v>18.5</v>
      </c>
      <c r="C92" s="29">
        <v>36.700000000000003</v>
      </c>
      <c r="D92" s="29">
        <v>119</v>
      </c>
      <c r="E92" s="29">
        <v>57</v>
      </c>
      <c r="G92" s="33">
        <v>39</v>
      </c>
      <c r="H92" s="29">
        <v>43</v>
      </c>
      <c r="I92" s="29">
        <v>29</v>
      </c>
      <c r="J92" s="29">
        <v>25</v>
      </c>
      <c r="M92" s="28">
        <v>2670</v>
      </c>
      <c r="N92" s="13">
        <v>-16.4156626506024</v>
      </c>
      <c r="O92" s="5">
        <v>6.0693641618497196</v>
      </c>
      <c r="P92" s="5">
        <v>-16.4156626506024</v>
      </c>
      <c r="Q92" s="5">
        <v>-53.4059945504087</v>
      </c>
      <c r="S92" s="13">
        <v>-35.714285714285701</v>
      </c>
      <c r="T92" s="5">
        <v>15.1785714285714</v>
      </c>
      <c r="U92" s="5">
        <v>-43.870967741935502</v>
      </c>
      <c r="V92" s="5">
        <v>-35.344827586206897</v>
      </c>
    </row>
    <row r="93" spans="1:23" x14ac:dyDescent="0.3">
      <c r="A93" s="28">
        <v>2700</v>
      </c>
      <c r="B93" s="33">
        <v>18.600000000000001</v>
      </c>
      <c r="C93" s="29">
        <v>36.9</v>
      </c>
      <c r="D93" s="29">
        <v>119</v>
      </c>
      <c r="E93" s="29">
        <v>55</v>
      </c>
      <c r="G93" s="33">
        <v>40</v>
      </c>
      <c r="H93" s="29">
        <v>44</v>
      </c>
      <c r="I93" s="29">
        <v>27</v>
      </c>
      <c r="J93" s="29">
        <v>27</v>
      </c>
      <c r="M93" s="28">
        <v>2700</v>
      </c>
      <c r="N93" s="13">
        <v>-15.9638554216868</v>
      </c>
      <c r="O93" s="5">
        <v>6.6473988439306302</v>
      </c>
      <c r="P93" s="5">
        <v>-15.9638554216868</v>
      </c>
      <c r="Q93" s="5">
        <v>-55.040871934604901</v>
      </c>
      <c r="S93" s="13">
        <v>-34.065934065934101</v>
      </c>
      <c r="T93" s="5">
        <v>17.8571428571429</v>
      </c>
      <c r="U93" s="5">
        <v>-47.741935483871003</v>
      </c>
      <c r="V93" s="5">
        <v>-30.172413793103399</v>
      </c>
    </row>
    <row r="94" spans="1:23" x14ac:dyDescent="0.3">
      <c r="A94" s="28">
        <v>2730</v>
      </c>
      <c r="B94" s="33">
        <v>18.399999999999999</v>
      </c>
      <c r="C94" s="29">
        <v>37.1</v>
      </c>
      <c r="D94" s="29">
        <v>119</v>
      </c>
      <c r="E94" s="29">
        <v>53</v>
      </c>
      <c r="G94" s="33">
        <v>41</v>
      </c>
      <c r="H94" s="29">
        <v>44</v>
      </c>
      <c r="I94" s="29">
        <v>27</v>
      </c>
      <c r="J94" s="29">
        <v>27</v>
      </c>
      <c r="M94" s="28">
        <v>2730</v>
      </c>
      <c r="N94" s="13">
        <v>-16.867469879518101</v>
      </c>
      <c r="O94" s="5">
        <v>7.2254335260115603</v>
      </c>
      <c r="P94" s="5">
        <v>-16.867469879518101</v>
      </c>
      <c r="Q94" s="5">
        <v>-56.675749318801103</v>
      </c>
      <c r="S94" s="13">
        <v>-32.417582417582402</v>
      </c>
      <c r="T94" s="5">
        <v>17.8571428571429</v>
      </c>
      <c r="U94" s="5">
        <v>-47.741935483871003</v>
      </c>
      <c r="V94" s="5">
        <v>-30.172413793103399</v>
      </c>
    </row>
    <row r="95" spans="1:23" x14ac:dyDescent="0.3">
      <c r="A95" s="28">
        <v>2760</v>
      </c>
      <c r="B95" s="33">
        <v>18.8</v>
      </c>
      <c r="C95" s="29">
        <v>37.299999999999997</v>
      </c>
      <c r="D95" s="29">
        <v>119</v>
      </c>
      <c r="E95" s="29">
        <v>53</v>
      </c>
      <c r="G95" s="33">
        <v>41</v>
      </c>
      <c r="H95" s="29">
        <v>44</v>
      </c>
      <c r="I95" s="29">
        <v>26</v>
      </c>
      <c r="J95" s="29">
        <v>27</v>
      </c>
      <c r="M95" s="28">
        <v>2760</v>
      </c>
      <c r="N95" s="13">
        <v>-15.060240963855399</v>
      </c>
      <c r="O95" s="5">
        <v>7.80346820809247</v>
      </c>
      <c r="P95" s="5">
        <v>-15.060240963855399</v>
      </c>
      <c r="Q95" s="5">
        <v>-56.675749318801103</v>
      </c>
      <c r="S95" s="13">
        <v>-32.417582417582402</v>
      </c>
      <c r="T95" s="5">
        <v>17.8571428571429</v>
      </c>
      <c r="U95" s="5">
        <v>-49.677419354838698</v>
      </c>
      <c r="V95" s="5">
        <v>-30.172413793103399</v>
      </c>
    </row>
    <row r="96" spans="1:23" x14ac:dyDescent="0.3">
      <c r="A96" s="28">
        <v>2790</v>
      </c>
      <c r="B96" s="33">
        <v>19</v>
      </c>
      <c r="C96" s="29">
        <v>37.299999999999997</v>
      </c>
      <c r="D96" s="29">
        <v>119</v>
      </c>
      <c r="E96" s="29">
        <v>52</v>
      </c>
      <c r="G96" s="33">
        <v>41</v>
      </c>
      <c r="H96" s="29">
        <v>44</v>
      </c>
      <c r="I96" s="29">
        <v>23</v>
      </c>
      <c r="J96" s="29">
        <v>25</v>
      </c>
      <c r="M96" s="28">
        <v>2790</v>
      </c>
      <c r="N96" s="13">
        <v>-14.1566265060241</v>
      </c>
      <c r="O96" s="5">
        <v>7.80346820809247</v>
      </c>
      <c r="P96" s="5">
        <v>-14.1566265060241</v>
      </c>
      <c r="Q96" s="5">
        <v>-57.493188010899203</v>
      </c>
      <c r="S96" s="13">
        <v>-32.417582417582402</v>
      </c>
      <c r="T96" s="5">
        <v>17.8571428571429</v>
      </c>
      <c r="U96" s="5">
        <v>-55.4838709677419</v>
      </c>
      <c r="V96" s="5">
        <v>-35.344827586206897</v>
      </c>
    </row>
    <row r="97" spans="1:23" x14ac:dyDescent="0.3">
      <c r="A97" s="28">
        <v>2820</v>
      </c>
      <c r="B97" s="33">
        <v>19.5</v>
      </c>
      <c r="C97" s="29">
        <v>37.1</v>
      </c>
      <c r="D97" s="29">
        <v>119</v>
      </c>
      <c r="E97" s="29">
        <v>52</v>
      </c>
      <c r="G97" s="33">
        <v>42</v>
      </c>
      <c r="H97" s="29">
        <v>44</v>
      </c>
      <c r="I97" s="29">
        <v>22</v>
      </c>
      <c r="J97" s="29">
        <v>24</v>
      </c>
      <c r="M97" s="28">
        <v>2820</v>
      </c>
      <c r="N97" s="13">
        <v>-11.897590361445801</v>
      </c>
      <c r="O97" s="5">
        <v>7.2254335260115603</v>
      </c>
      <c r="P97" s="5">
        <v>-11.897590361445801</v>
      </c>
      <c r="Q97" s="5">
        <v>-57.493188010899203</v>
      </c>
      <c r="S97" s="13">
        <v>-30.769230769230798</v>
      </c>
      <c r="T97" s="5">
        <v>17.8571428571429</v>
      </c>
      <c r="U97" s="5">
        <v>-57.419354838709701</v>
      </c>
      <c r="V97" s="5">
        <v>-37.931034482758598</v>
      </c>
    </row>
    <row r="98" spans="1:23" x14ac:dyDescent="0.3">
      <c r="A98" s="28">
        <v>2850</v>
      </c>
      <c r="B98" s="33">
        <v>19.899999999999999</v>
      </c>
      <c r="C98" s="29">
        <v>36.9</v>
      </c>
      <c r="D98" s="29">
        <v>119</v>
      </c>
      <c r="E98" s="29">
        <v>51</v>
      </c>
      <c r="G98" s="33">
        <v>43</v>
      </c>
      <c r="H98" s="29">
        <v>44</v>
      </c>
      <c r="I98" s="29">
        <v>21</v>
      </c>
      <c r="J98" s="29">
        <v>24</v>
      </c>
      <c r="M98" s="28">
        <v>2850</v>
      </c>
      <c r="N98" s="13">
        <v>-10.0903614457832</v>
      </c>
      <c r="O98" s="5">
        <v>6.6473988439306302</v>
      </c>
      <c r="P98" s="5">
        <v>-10.0903614457832</v>
      </c>
      <c r="Q98" s="5">
        <v>-58.310626702997297</v>
      </c>
      <c r="S98" s="13">
        <v>-29.120879120879099</v>
      </c>
      <c r="T98" s="5">
        <v>17.8571428571429</v>
      </c>
      <c r="U98" s="5">
        <v>-59.354838709677402</v>
      </c>
      <c r="V98" s="5">
        <v>-37.931034482758598</v>
      </c>
    </row>
    <row r="99" spans="1:23" x14ac:dyDescent="0.3">
      <c r="A99" s="28">
        <v>2880</v>
      </c>
      <c r="B99" s="33">
        <v>20.100000000000001</v>
      </c>
      <c r="C99" s="29">
        <v>36.9</v>
      </c>
      <c r="D99" s="29">
        <v>119</v>
      </c>
      <c r="E99" s="29">
        <v>51</v>
      </c>
      <c r="G99" s="33">
        <v>43</v>
      </c>
      <c r="H99" s="29">
        <v>44</v>
      </c>
      <c r="I99" s="29">
        <v>21</v>
      </c>
      <c r="J99" s="29">
        <v>22</v>
      </c>
      <c r="M99" s="28">
        <v>2880</v>
      </c>
      <c r="N99" s="13">
        <v>-9.1867469879518104</v>
      </c>
      <c r="O99" s="5">
        <v>6.6473988439306302</v>
      </c>
      <c r="P99" s="5">
        <v>-9.1867469879518104</v>
      </c>
      <c r="Q99" s="5">
        <v>-58.310626702997297</v>
      </c>
      <c r="S99" s="13">
        <v>-29.120879120879099</v>
      </c>
      <c r="T99" s="5">
        <v>17.8571428571429</v>
      </c>
      <c r="U99" s="5">
        <v>-59.354838709677402</v>
      </c>
      <c r="V99" s="5">
        <v>-43.1034482758621</v>
      </c>
    </row>
    <row r="100" spans="1:23" x14ac:dyDescent="0.3">
      <c r="A100" s="28">
        <v>2910</v>
      </c>
      <c r="B100" s="33">
        <v>20.6</v>
      </c>
      <c r="C100" s="29">
        <v>36.700000000000003</v>
      </c>
      <c r="D100" s="29">
        <v>119</v>
      </c>
      <c r="E100" s="29">
        <v>51</v>
      </c>
      <c r="G100" s="33">
        <v>45</v>
      </c>
      <c r="H100" s="29">
        <v>43</v>
      </c>
      <c r="I100" s="29">
        <v>21</v>
      </c>
      <c r="J100" s="29">
        <v>18</v>
      </c>
      <c r="M100" s="28">
        <v>2910</v>
      </c>
      <c r="N100" s="13">
        <v>-6.9277108433735002</v>
      </c>
      <c r="O100" s="5">
        <v>6.0693641618497196</v>
      </c>
      <c r="P100" s="5">
        <v>-6.9277108433735002</v>
      </c>
      <c r="Q100" s="5">
        <v>-58.310626702997297</v>
      </c>
      <c r="S100" s="13">
        <v>-25.8241758241758</v>
      </c>
      <c r="T100" s="5">
        <v>15.1785714285714</v>
      </c>
      <c r="U100" s="5">
        <v>-59.354838709677402</v>
      </c>
      <c r="V100" s="5">
        <v>-53.448275862069003</v>
      </c>
    </row>
    <row r="101" spans="1:23" x14ac:dyDescent="0.3">
      <c r="A101" s="28">
        <v>2940</v>
      </c>
      <c r="B101" s="33">
        <v>21</v>
      </c>
      <c r="C101" s="29">
        <v>36.4</v>
      </c>
      <c r="D101" s="29">
        <v>119</v>
      </c>
      <c r="E101" s="29">
        <v>50</v>
      </c>
      <c r="G101" s="33">
        <v>46</v>
      </c>
      <c r="H101" s="29">
        <v>43</v>
      </c>
      <c r="I101" s="29">
        <v>21</v>
      </c>
      <c r="J101" s="29">
        <v>17</v>
      </c>
      <c r="M101" s="28">
        <v>2940</v>
      </c>
      <c r="N101" s="13">
        <v>-5.12048192771086</v>
      </c>
      <c r="O101" s="5">
        <v>5.2023121387283204</v>
      </c>
      <c r="P101" s="5">
        <v>-5.12048192771086</v>
      </c>
      <c r="Q101" s="5">
        <v>-59.128065395095398</v>
      </c>
      <c r="S101" s="13">
        <v>-24.1758241758242</v>
      </c>
      <c r="T101" s="5">
        <v>15.1785714285714</v>
      </c>
      <c r="U101" s="5">
        <v>-59.354838709677402</v>
      </c>
      <c r="V101" s="5">
        <v>-56.034482758620697</v>
      </c>
    </row>
    <row r="102" spans="1:23" x14ac:dyDescent="0.3">
      <c r="A102" s="28">
        <v>2970</v>
      </c>
      <c r="B102" s="33">
        <v>20.6</v>
      </c>
      <c r="C102" s="29">
        <v>36.6</v>
      </c>
      <c r="D102" s="29">
        <v>119</v>
      </c>
      <c r="E102" s="29">
        <v>50</v>
      </c>
      <c r="G102" s="33">
        <v>46</v>
      </c>
      <c r="H102" s="29">
        <v>44</v>
      </c>
      <c r="I102" s="29">
        <v>20</v>
      </c>
      <c r="J102" s="29">
        <v>17</v>
      </c>
      <c r="M102" s="28">
        <v>2970</v>
      </c>
      <c r="N102" s="13">
        <v>-6.9277108433735002</v>
      </c>
      <c r="O102" s="5">
        <v>5.7803468208092497</v>
      </c>
      <c r="P102" s="5">
        <v>-6.9277108433735002</v>
      </c>
      <c r="Q102" s="5">
        <v>-59.128065395095398</v>
      </c>
      <c r="S102" s="13">
        <v>-24.1758241758242</v>
      </c>
      <c r="T102" s="5">
        <v>17.8571428571429</v>
      </c>
      <c r="U102" s="5">
        <v>-61.290322580645203</v>
      </c>
      <c r="V102" s="5">
        <v>-56.034482758620697</v>
      </c>
    </row>
    <row r="103" spans="1:23" x14ac:dyDescent="0.3">
      <c r="A103" s="28">
        <v>3000</v>
      </c>
      <c r="B103" s="33">
        <v>20.2</v>
      </c>
      <c r="C103" s="29">
        <v>36.9</v>
      </c>
      <c r="D103" s="29">
        <v>119</v>
      </c>
      <c r="E103" s="29">
        <v>50</v>
      </c>
      <c r="G103" s="33">
        <v>43</v>
      </c>
      <c r="H103" s="29">
        <v>44</v>
      </c>
      <c r="I103" s="29">
        <v>19</v>
      </c>
      <c r="J103" s="29">
        <v>16</v>
      </c>
      <c r="M103" s="28">
        <v>3000</v>
      </c>
      <c r="N103" s="13">
        <v>-8.7349397590361608</v>
      </c>
      <c r="O103" s="5">
        <v>6.6473988439306302</v>
      </c>
      <c r="P103" s="5">
        <v>-8.7349397590361608</v>
      </c>
      <c r="Q103" s="5">
        <v>-59.128065395095398</v>
      </c>
      <c r="S103" s="13">
        <v>-29.120879120879099</v>
      </c>
      <c r="T103" s="5">
        <v>17.8571428571429</v>
      </c>
      <c r="U103" s="5">
        <v>-63.225806451612897</v>
      </c>
      <c r="V103" s="5">
        <v>-58.620689655172399</v>
      </c>
    </row>
    <row r="104" spans="1:23" x14ac:dyDescent="0.3">
      <c r="A104" s="28">
        <v>3030</v>
      </c>
      <c r="B104" s="33">
        <v>19.399999999999999</v>
      </c>
      <c r="C104" s="29">
        <v>37.1</v>
      </c>
      <c r="D104" s="29">
        <v>119</v>
      </c>
      <c r="E104" s="29">
        <v>49</v>
      </c>
      <c r="F104" s="34" t="s">
        <v>49</v>
      </c>
      <c r="G104" s="33">
        <v>41</v>
      </c>
      <c r="H104" s="29">
        <v>44</v>
      </c>
      <c r="I104" s="29">
        <v>18</v>
      </c>
      <c r="J104" s="29">
        <v>16</v>
      </c>
      <c r="K104" s="34" t="s">
        <v>49</v>
      </c>
      <c r="M104" s="28">
        <v>3030</v>
      </c>
      <c r="N104" s="13">
        <v>-12.3493975903615</v>
      </c>
      <c r="O104" s="5">
        <v>7.2254335260115603</v>
      </c>
      <c r="P104" s="5">
        <v>-12.3493975903615</v>
      </c>
      <c r="Q104" s="5">
        <v>-59.945504087193498</v>
      </c>
      <c r="R104" s="34" t="s">
        <v>49</v>
      </c>
      <c r="S104" s="13">
        <v>-32.417582417582402</v>
      </c>
      <c r="T104" s="5">
        <v>17.8571428571429</v>
      </c>
      <c r="U104" s="5">
        <v>-65.161290322580598</v>
      </c>
      <c r="V104" s="5">
        <v>-58.620689655172399</v>
      </c>
      <c r="W104" s="34" t="s">
        <v>49</v>
      </c>
    </row>
    <row r="105" spans="1:23" x14ac:dyDescent="0.3">
      <c r="A105" s="28">
        <v>3060</v>
      </c>
      <c r="B105" s="33">
        <v>19.2</v>
      </c>
      <c r="C105" s="29">
        <v>37.200000000000003</v>
      </c>
      <c r="D105" s="29">
        <v>119</v>
      </c>
      <c r="E105" s="29">
        <v>48</v>
      </c>
      <c r="G105" s="33">
        <v>40</v>
      </c>
      <c r="H105" s="29">
        <v>44</v>
      </c>
      <c r="I105" s="29">
        <v>17</v>
      </c>
      <c r="J105" s="29">
        <v>18</v>
      </c>
      <c r="M105" s="28">
        <v>3060</v>
      </c>
      <c r="N105" s="13">
        <v>-13.253012048192801</v>
      </c>
      <c r="O105" s="5">
        <v>7.5144508670520302</v>
      </c>
      <c r="P105" s="5">
        <v>-13.253012048192801</v>
      </c>
      <c r="Q105" s="5">
        <v>-60.762942779291599</v>
      </c>
      <c r="S105" s="13">
        <v>-34.065934065934101</v>
      </c>
      <c r="T105" s="5">
        <v>17.8571428571429</v>
      </c>
      <c r="U105" s="5">
        <v>-67.096774193548399</v>
      </c>
      <c r="V105" s="5">
        <v>-53.448275862069003</v>
      </c>
    </row>
    <row r="106" spans="1:23" x14ac:dyDescent="0.3">
      <c r="A106" s="28">
        <v>3090</v>
      </c>
      <c r="B106" s="33">
        <v>19</v>
      </c>
      <c r="C106" s="29">
        <v>37.4</v>
      </c>
      <c r="D106" s="29">
        <v>119</v>
      </c>
      <c r="E106" s="29">
        <v>48</v>
      </c>
      <c r="G106" s="33">
        <v>36</v>
      </c>
      <c r="H106" s="29">
        <v>45</v>
      </c>
      <c r="I106" s="29">
        <v>18</v>
      </c>
      <c r="J106" s="29">
        <v>18</v>
      </c>
      <c r="M106" s="28">
        <v>3090</v>
      </c>
      <c r="N106" s="13">
        <v>-14.1566265060241</v>
      </c>
      <c r="O106" s="5">
        <v>8.0924855491329399</v>
      </c>
      <c r="P106" s="5">
        <v>-14.1566265060241</v>
      </c>
      <c r="Q106" s="5">
        <v>-60.762942779291599</v>
      </c>
      <c r="S106" s="13">
        <v>-40.6593406593407</v>
      </c>
      <c r="T106" s="5">
        <v>20.535714285714299</v>
      </c>
      <c r="U106" s="5">
        <v>-65.161290322580598</v>
      </c>
      <c r="V106" s="5">
        <v>-53.448275862069003</v>
      </c>
    </row>
    <row r="107" spans="1:23" x14ac:dyDescent="0.3">
      <c r="A107" s="28">
        <v>3120</v>
      </c>
      <c r="B107" s="33">
        <v>19.5</v>
      </c>
      <c r="C107" s="29">
        <v>37.299999999999997</v>
      </c>
      <c r="D107" s="29">
        <v>119</v>
      </c>
      <c r="E107" s="29">
        <v>48</v>
      </c>
      <c r="G107" s="33">
        <v>35</v>
      </c>
      <c r="H107" s="29">
        <v>45</v>
      </c>
      <c r="I107" s="29">
        <v>19</v>
      </c>
      <c r="J107" s="29">
        <v>16</v>
      </c>
      <c r="M107" s="28">
        <v>3120</v>
      </c>
      <c r="N107" s="13">
        <v>-11.897590361445801</v>
      </c>
      <c r="O107" s="5">
        <v>7.80346820809247</v>
      </c>
      <c r="P107" s="5">
        <v>-11.897590361445801</v>
      </c>
      <c r="Q107" s="5">
        <v>-60.762942779291599</v>
      </c>
      <c r="S107" s="13">
        <v>-42.307692307692299</v>
      </c>
      <c r="T107" s="5">
        <v>20.535714285714299</v>
      </c>
      <c r="U107" s="5">
        <v>-63.225806451612897</v>
      </c>
      <c r="V107" s="5">
        <v>-58.620689655172399</v>
      </c>
    </row>
    <row r="108" spans="1:23" x14ac:dyDescent="0.3">
      <c r="A108" s="28">
        <v>3150</v>
      </c>
      <c r="B108" s="33">
        <v>19.5</v>
      </c>
      <c r="C108" s="29">
        <v>37.200000000000003</v>
      </c>
      <c r="D108" s="29">
        <v>119</v>
      </c>
      <c r="E108" s="29">
        <v>48</v>
      </c>
      <c r="G108" s="33">
        <v>36</v>
      </c>
      <c r="H108" s="29">
        <v>45</v>
      </c>
      <c r="I108" s="29">
        <v>18</v>
      </c>
      <c r="J108" s="29">
        <v>16</v>
      </c>
      <c r="M108" s="28">
        <v>3150</v>
      </c>
      <c r="N108" s="13">
        <v>-11.897590361445801</v>
      </c>
      <c r="O108" s="5">
        <v>7.5144508670520302</v>
      </c>
      <c r="P108" s="5">
        <v>-11.897590361445801</v>
      </c>
      <c r="Q108" s="5">
        <v>-60.762942779291599</v>
      </c>
      <c r="S108" s="13">
        <v>-40.6593406593407</v>
      </c>
      <c r="T108" s="5">
        <v>20.535714285714299</v>
      </c>
      <c r="U108" s="5">
        <v>-65.161290322580598</v>
      </c>
      <c r="V108" s="5">
        <v>-58.620689655172399</v>
      </c>
    </row>
    <row r="109" spans="1:23" x14ac:dyDescent="0.3">
      <c r="A109" s="28">
        <v>3180</v>
      </c>
      <c r="B109" s="33">
        <v>19.3</v>
      </c>
      <c r="C109" s="29">
        <v>37.200000000000003</v>
      </c>
      <c r="D109" s="29">
        <v>119</v>
      </c>
      <c r="E109" s="29">
        <v>48</v>
      </c>
      <c r="G109" s="33">
        <v>35</v>
      </c>
      <c r="H109" s="29">
        <v>45</v>
      </c>
      <c r="I109" s="29">
        <v>18</v>
      </c>
      <c r="J109" s="29">
        <v>16</v>
      </c>
      <c r="M109" s="28">
        <v>3180</v>
      </c>
      <c r="N109" s="13">
        <v>-12.8012048192771</v>
      </c>
      <c r="O109" s="5">
        <v>7.5144508670520302</v>
      </c>
      <c r="P109" s="5">
        <v>-12.8012048192771</v>
      </c>
      <c r="Q109" s="5">
        <v>-60.762942779291599</v>
      </c>
      <c r="S109" s="13">
        <v>-42.307692307692299</v>
      </c>
      <c r="T109" s="5">
        <v>20.535714285714299</v>
      </c>
      <c r="U109" s="5">
        <v>-65.161290322580598</v>
      </c>
      <c r="V109" s="5">
        <v>-58.620689655172399</v>
      </c>
    </row>
    <row r="110" spans="1:23" x14ac:dyDescent="0.3">
      <c r="A110" s="28">
        <v>3210</v>
      </c>
      <c r="B110" s="33">
        <v>19.2</v>
      </c>
      <c r="C110" s="29">
        <v>37.200000000000003</v>
      </c>
      <c r="D110" s="29">
        <v>119</v>
      </c>
      <c r="E110" s="29">
        <v>47</v>
      </c>
      <c r="G110" s="33">
        <v>36</v>
      </c>
      <c r="H110" s="29">
        <v>45</v>
      </c>
      <c r="I110" s="29">
        <v>18</v>
      </c>
      <c r="J110" s="29">
        <v>17</v>
      </c>
      <c r="M110" s="28">
        <v>3210</v>
      </c>
      <c r="N110" s="13">
        <v>-13.253012048192801</v>
      </c>
      <c r="O110" s="5">
        <v>7.5144508670520302</v>
      </c>
      <c r="P110" s="5">
        <v>-13.253012048192801</v>
      </c>
      <c r="Q110" s="5">
        <v>-61.5803814713896</v>
      </c>
      <c r="S110" s="13">
        <v>-40.6593406593407</v>
      </c>
      <c r="T110" s="5">
        <v>20.535714285714299</v>
      </c>
      <c r="U110" s="5">
        <v>-65.161290322580598</v>
      </c>
      <c r="V110" s="5">
        <v>-56.034482758620697</v>
      </c>
    </row>
    <row r="111" spans="1:23" x14ac:dyDescent="0.3">
      <c r="A111" s="28">
        <v>3240</v>
      </c>
      <c r="B111" s="33">
        <v>19.399999999999999</v>
      </c>
      <c r="C111" s="29">
        <v>37.200000000000003</v>
      </c>
      <c r="D111" s="29">
        <v>119</v>
      </c>
      <c r="E111" s="29">
        <v>47</v>
      </c>
      <c r="G111" s="33">
        <v>38</v>
      </c>
      <c r="H111" s="29">
        <v>45</v>
      </c>
      <c r="I111" s="29">
        <v>19</v>
      </c>
      <c r="J111" s="29">
        <v>17</v>
      </c>
      <c r="M111" s="28">
        <v>3240</v>
      </c>
      <c r="N111" s="13">
        <v>-12.3493975903615</v>
      </c>
      <c r="O111" s="5">
        <v>7.5144508670520302</v>
      </c>
      <c r="P111" s="5">
        <v>-12.3493975903615</v>
      </c>
      <c r="Q111" s="5">
        <v>-61.5803814713896</v>
      </c>
      <c r="S111" s="13">
        <v>-37.3626373626374</v>
      </c>
      <c r="T111" s="5">
        <v>20.535714285714299</v>
      </c>
      <c r="U111" s="5">
        <v>-63.225806451612897</v>
      </c>
      <c r="V111" s="5">
        <v>-56.034482758620697</v>
      </c>
    </row>
    <row r="112" spans="1:23" x14ac:dyDescent="0.3">
      <c r="A112" s="28">
        <v>3270</v>
      </c>
      <c r="B112" s="33">
        <v>19.8</v>
      </c>
      <c r="C112" s="29">
        <v>36.9</v>
      </c>
      <c r="D112" s="29">
        <v>119</v>
      </c>
      <c r="E112" s="29">
        <v>47</v>
      </c>
      <c r="G112" s="33">
        <v>38</v>
      </c>
      <c r="H112" s="29">
        <v>45</v>
      </c>
      <c r="I112" s="29">
        <v>18</v>
      </c>
      <c r="J112" s="29">
        <v>14</v>
      </c>
      <c r="M112" s="28">
        <v>3270</v>
      </c>
      <c r="N112" s="13">
        <v>-10.5421686746988</v>
      </c>
      <c r="O112" s="5">
        <v>6.6473988439306302</v>
      </c>
      <c r="P112" s="5">
        <v>-10.5421686746988</v>
      </c>
      <c r="Q112" s="5">
        <v>-61.5803814713896</v>
      </c>
      <c r="S112" s="13">
        <v>-37.3626373626374</v>
      </c>
      <c r="T112" s="5">
        <v>20.535714285714299</v>
      </c>
      <c r="U112" s="5">
        <v>-65.161290322580598</v>
      </c>
      <c r="V112" s="5">
        <v>-63.7931034482759</v>
      </c>
    </row>
    <row r="113" spans="1:23" x14ac:dyDescent="0.3">
      <c r="A113" s="28">
        <v>3300</v>
      </c>
      <c r="B113" s="33">
        <v>19.399999999999999</v>
      </c>
      <c r="C113" s="29">
        <v>37.1</v>
      </c>
      <c r="D113" s="29">
        <v>119</v>
      </c>
      <c r="E113" s="29">
        <v>47</v>
      </c>
      <c r="G113" s="33">
        <v>36</v>
      </c>
      <c r="H113" s="29">
        <v>46</v>
      </c>
      <c r="I113" s="29">
        <v>19</v>
      </c>
      <c r="J113" s="29">
        <v>13</v>
      </c>
      <c r="M113" s="28">
        <v>3300</v>
      </c>
      <c r="N113" s="13">
        <v>-12.3493975903615</v>
      </c>
      <c r="O113" s="5">
        <v>7.2254335260115603</v>
      </c>
      <c r="P113" s="5">
        <v>-12.3493975903615</v>
      </c>
      <c r="Q113" s="5">
        <v>-61.5803814713896</v>
      </c>
      <c r="S113" s="13">
        <v>-40.6593406593407</v>
      </c>
      <c r="T113" s="5">
        <v>23.214285714285701</v>
      </c>
      <c r="U113" s="5">
        <v>-63.225806451612897</v>
      </c>
      <c r="V113" s="5">
        <v>-66.379310344827601</v>
      </c>
    </row>
    <row r="114" spans="1:23" x14ac:dyDescent="0.3">
      <c r="A114" s="28">
        <v>3330</v>
      </c>
      <c r="B114" s="33">
        <v>18.399999999999999</v>
      </c>
      <c r="C114" s="29">
        <v>37.299999999999997</v>
      </c>
      <c r="D114" s="29">
        <v>119</v>
      </c>
      <c r="E114" s="29">
        <v>46</v>
      </c>
      <c r="G114" s="33">
        <v>36</v>
      </c>
      <c r="H114" s="29">
        <v>46</v>
      </c>
      <c r="I114" s="29">
        <v>19</v>
      </c>
      <c r="J114" s="29">
        <v>14</v>
      </c>
      <c r="M114" s="28">
        <v>3330</v>
      </c>
      <c r="N114" s="13">
        <v>-16.867469879518101</v>
      </c>
      <c r="O114" s="5">
        <v>7.80346820809247</v>
      </c>
      <c r="P114" s="5">
        <v>-16.867469879518101</v>
      </c>
      <c r="Q114" s="5">
        <v>-62.397820163487701</v>
      </c>
      <c r="S114" s="13">
        <v>-40.6593406593407</v>
      </c>
      <c r="T114" s="5">
        <v>23.214285714285701</v>
      </c>
      <c r="U114" s="5">
        <v>-63.225806451612897</v>
      </c>
      <c r="V114" s="5">
        <v>-63.7931034482759</v>
      </c>
    </row>
    <row r="115" spans="1:23" x14ac:dyDescent="0.3">
      <c r="A115" s="28">
        <v>3360</v>
      </c>
      <c r="B115" s="33">
        <v>17.8</v>
      </c>
      <c r="C115" s="29">
        <v>37.6</v>
      </c>
      <c r="D115" s="29">
        <v>119</v>
      </c>
      <c r="E115" s="29">
        <v>46</v>
      </c>
      <c r="G115" s="33">
        <v>36</v>
      </c>
      <c r="H115" s="29">
        <v>46</v>
      </c>
      <c r="I115" s="29">
        <v>20</v>
      </c>
      <c r="J115" s="29">
        <v>16</v>
      </c>
      <c r="M115" s="28">
        <v>3360</v>
      </c>
      <c r="N115" s="13">
        <v>-19.578313253012102</v>
      </c>
      <c r="O115" s="5">
        <v>8.6705202312138692</v>
      </c>
      <c r="P115" s="5">
        <v>-19.578313253012102</v>
      </c>
      <c r="Q115" s="5">
        <v>-62.397820163487701</v>
      </c>
      <c r="S115" s="13">
        <v>-40.6593406593407</v>
      </c>
      <c r="T115" s="5">
        <v>23.214285714285701</v>
      </c>
      <c r="U115" s="5">
        <v>-61.290322580645203</v>
      </c>
      <c r="V115" s="5">
        <v>-58.620689655172399</v>
      </c>
    </row>
    <row r="116" spans="1:23" x14ac:dyDescent="0.3">
      <c r="A116" s="28">
        <v>3390</v>
      </c>
      <c r="B116" s="33">
        <v>17.600000000000001</v>
      </c>
      <c r="C116" s="29">
        <v>37.700000000000003</v>
      </c>
      <c r="D116" s="29">
        <v>119</v>
      </c>
      <c r="E116" s="29">
        <v>45</v>
      </c>
      <c r="G116" s="33">
        <v>38</v>
      </c>
      <c r="H116" s="29">
        <v>46</v>
      </c>
      <c r="I116" s="29">
        <v>20</v>
      </c>
      <c r="J116" s="29">
        <v>15</v>
      </c>
      <c r="M116" s="28">
        <v>3390</v>
      </c>
      <c r="N116" s="13">
        <v>-20.481927710843401</v>
      </c>
      <c r="O116" s="5">
        <v>8.9595375722543409</v>
      </c>
      <c r="P116" s="5">
        <v>-20.481927710843401</v>
      </c>
      <c r="Q116" s="5">
        <v>-63.215258855585802</v>
      </c>
      <c r="S116" s="13">
        <v>-37.3626373626374</v>
      </c>
      <c r="T116" s="5">
        <v>23.214285714285701</v>
      </c>
      <c r="U116" s="5">
        <v>-61.290322580645203</v>
      </c>
      <c r="V116" s="5">
        <v>-61.2068965517241</v>
      </c>
    </row>
    <row r="117" spans="1:23" x14ac:dyDescent="0.3">
      <c r="A117" s="28">
        <v>3420</v>
      </c>
      <c r="B117" s="33">
        <v>17.8</v>
      </c>
      <c r="C117" s="29">
        <v>37.9</v>
      </c>
      <c r="D117" s="29">
        <v>119</v>
      </c>
      <c r="E117" s="29">
        <v>45</v>
      </c>
      <c r="G117" s="33">
        <v>39</v>
      </c>
      <c r="H117" s="29">
        <v>47</v>
      </c>
      <c r="I117" s="29">
        <v>18</v>
      </c>
      <c r="J117" s="29">
        <v>16</v>
      </c>
      <c r="M117" s="28">
        <v>3420</v>
      </c>
      <c r="N117" s="13">
        <v>-19.578313253012102</v>
      </c>
      <c r="O117" s="5">
        <v>9.5375722543352506</v>
      </c>
      <c r="P117" s="5">
        <v>-19.578313253012102</v>
      </c>
      <c r="Q117" s="5">
        <v>-63.215258855585802</v>
      </c>
      <c r="S117" s="13">
        <v>-35.714285714285701</v>
      </c>
      <c r="T117" s="5">
        <v>25.8928571428571</v>
      </c>
      <c r="U117" s="5">
        <v>-65.161290322580598</v>
      </c>
      <c r="V117" s="5">
        <v>-58.620689655172399</v>
      </c>
    </row>
    <row r="118" spans="1:23" x14ac:dyDescent="0.3">
      <c r="A118" s="28">
        <v>3450</v>
      </c>
      <c r="B118" s="33">
        <v>18.100000000000001</v>
      </c>
      <c r="C118" s="29">
        <v>37.9</v>
      </c>
      <c r="D118" s="29">
        <v>119</v>
      </c>
      <c r="E118" s="29">
        <v>45</v>
      </c>
      <c r="G118" s="33">
        <v>39</v>
      </c>
      <c r="H118" s="29">
        <v>46</v>
      </c>
      <c r="I118" s="29">
        <v>16</v>
      </c>
      <c r="J118" s="29">
        <v>16</v>
      </c>
      <c r="M118" s="28">
        <v>3450</v>
      </c>
      <c r="N118" s="13">
        <v>-18.222891566265101</v>
      </c>
      <c r="O118" s="5">
        <v>9.5375722543352506</v>
      </c>
      <c r="P118" s="5">
        <v>-18.222891566265101</v>
      </c>
      <c r="Q118" s="5">
        <v>-63.215258855585802</v>
      </c>
      <c r="S118" s="13">
        <v>-35.714285714285701</v>
      </c>
      <c r="T118" s="5">
        <v>23.214285714285701</v>
      </c>
      <c r="U118" s="5">
        <v>-69.0322580645161</v>
      </c>
      <c r="V118" s="5">
        <v>-58.620689655172399</v>
      </c>
    </row>
    <row r="119" spans="1:23" x14ac:dyDescent="0.3">
      <c r="A119" s="28">
        <v>3480</v>
      </c>
      <c r="B119" s="33">
        <v>18.2</v>
      </c>
      <c r="C119" s="29">
        <v>37.700000000000003</v>
      </c>
      <c r="D119" s="29">
        <v>119</v>
      </c>
      <c r="E119" s="29">
        <v>45</v>
      </c>
      <c r="G119" s="33">
        <v>37</v>
      </c>
      <c r="H119" s="29">
        <v>46</v>
      </c>
      <c r="I119" s="29">
        <v>13</v>
      </c>
      <c r="J119" s="29">
        <v>17</v>
      </c>
      <c r="M119" s="28">
        <v>3480</v>
      </c>
      <c r="N119" s="13">
        <v>-17.7710843373494</v>
      </c>
      <c r="O119" s="5">
        <v>8.9595375722543409</v>
      </c>
      <c r="P119" s="5">
        <v>-17.7710843373494</v>
      </c>
      <c r="Q119" s="5">
        <v>-63.215258855585802</v>
      </c>
      <c r="S119" s="13">
        <v>-39.010989010989</v>
      </c>
      <c r="T119" s="5">
        <v>23.214285714285701</v>
      </c>
      <c r="U119" s="5">
        <v>-74.838709677419402</v>
      </c>
      <c r="V119" s="5">
        <v>-56.034482758620697</v>
      </c>
    </row>
    <row r="120" spans="1:23" x14ac:dyDescent="0.3">
      <c r="A120" s="28">
        <v>3510</v>
      </c>
      <c r="B120" s="33">
        <v>18.399999999999999</v>
      </c>
      <c r="C120" s="29">
        <v>37.6</v>
      </c>
      <c r="D120" s="29">
        <v>119</v>
      </c>
      <c r="E120" s="29">
        <v>45</v>
      </c>
      <c r="G120" s="33">
        <v>36</v>
      </c>
      <c r="H120" s="29">
        <v>46</v>
      </c>
      <c r="I120" s="29">
        <v>11</v>
      </c>
      <c r="J120" s="29">
        <v>17</v>
      </c>
      <c r="M120" s="28">
        <v>3510</v>
      </c>
      <c r="N120" s="13">
        <v>-16.867469879518101</v>
      </c>
      <c r="O120" s="5">
        <v>8.6705202312138692</v>
      </c>
      <c r="P120" s="5">
        <v>-16.867469879518101</v>
      </c>
      <c r="Q120" s="5">
        <v>-63.215258855585802</v>
      </c>
      <c r="S120" s="13">
        <v>-40.6593406593407</v>
      </c>
      <c r="T120" s="5">
        <v>23.214285714285701</v>
      </c>
      <c r="U120" s="5">
        <v>-78.709677419354904</v>
      </c>
      <c r="V120" s="5">
        <v>-56.034482758620697</v>
      </c>
    </row>
    <row r="121" spans="1:23" x14ac:dyDescent="0.3">
      <c r="A121" s="28">
        <v>3540</v>
      </c>
      <c r="B121" s="33">
        <v>18.8</v>
      </c>
      <c r="C121" s="29">
        <v>37.5</v>
      </c>
      <c r="D121" s="29">
        <v>119</v>
      </c>
      <c r="E121" s="29">
        <v>45</v>
      </c>
      <c r="G121" s="33">
        <v>35</v>
      </c>
      <c r="H121" s="29">
        <v>47</v>
      </c>
      <c r="I121" s="29">
        <v>10</v>
      </c>
      <c r="J121" s="29">
        <v>14</v>
      </c>
      <c r="M121" s="28">
        <v>3540</v>
      </c>
      <c r="N121" s="13">
        <v>-15.060240963855399</v>
      </c>
      <c r="O121" s="5">
        <v>8.3815028901734099</v>
      </c>
      <c r="P121" s="5">
        <v>-15.060240963855399</v>
      </c>
      <c r="Q121" s="5">
        <v>-63.215258855585802</v>
      </c>
      <c r="S121" s="13">
        <v>-42.307692307692299</v>
      </c>
      <c r="T121" s="5">
        <v>25.8928571428571</v>
      </c>
      <c r="U121" s="5">
        <v>-80.645161290322605</v>
      </c>
      <c r="V121" s="5">
        <v>-63.7931034482759</v>
      </c>
    </row>
    <row r="122" spans="1:23" x14ac:dyDescent="0.3">
      <c r="A122" s="28">
        <v>3570</v>
      </c>
      <c r="B122" s="33">
        <v>19.5</v>
      </c>
      <c r="C122" s="29">
        <v>37.299999999999997</v>
      </c>
      <c r="D122" s="29">
        <v>119</v>
      </c>
      <c r="E122" s="29">
        <v>45</v>
      </c>
      <c r="G122" s="33">
        <v>37</v>
      </c>
      <c r="H122" s="29">
        <v>47</v>
      </c>
      <c r="I122" s="29">
        <v>11</v>
      </c>
      <c r="J122" s="29">
        <v>12</v>
      </c>
      <c r="M122" s="28">
        <v>3570</v>
      </c>
      <c r="N122" s="13">
        <v>-11.897590361445801</v>
      </c>
      <c r="O122" s="5">
        <v>7.80346820809247</v>
      </c>
      <c r="P122" s="5">
        <v>-11.897590361445801</v>
      </c>
      <c r="Q122" s="5">
        <v>-63.215258855585802</v>
      </c>
      <c r="S122" s="13">
        <v>-39.010989010989</v>
      </c>
      <c r="T122" s="5">
        <v>25.8928571428571</v>
      </c>
      <c r="U122" s="5">
        <v>-78.709677419354904</v>
      </c>
      <c r="V122" s="5">
        <v>-68.965517241379303</v>
      </c>
    </row>
    <row r="123" spans="1:23" x14ac:dyDescent="0.3">
      <c r="A123" s="28">
        <v>3600</v>
      </c>
      <c r="B123" s="33">
        <v>19.600000000000001</v>
      </c>
      <c r="C123" s="29">
        <v>37.200000000000003</v>
      </c>
      <c r="D123" s="29">
        <v>119</v>
      </c>
      <c r="E123" s="29">
        <v>44</v>
      </c>
      <c r="G123" s="33">
        <v>37</v>
      </c>
      <c r="H123" s="29">
        <v>47</v>
      </c>
      <c r="I123" s="29">
        <v>10</v>
      </c>
      <c r="J123" s="29">
        <v>9</v>
      </c>
      <c r="M123" s="28">
        <v>3600</v>
      </c>
      <c r="N123" s="13">
        <v>-11.445783132530099</v>
      </c>
      <c r="O123" s="5">
        <v>7.5144508670520302</v>
      </c>
      <c r="P123" s="5">
        <v>-11.445783132530099</v>
      </c>
      <c r="Q123" s="5">
        <v>-64.032697547683895</v>
      </c>
      <c r="S123" s="13">
        <v>-39.010989010989</v>
      </c>
      <c r="T123" s="5">
        <v>25.8928571428571</v>
      </c>
      <c r="U123" s="5">
        <v>-80.645161290322605</v>
      </c>
      <c r="V123" s="5">
        <v>-76.724137931034505</v>
      </c>
    </row>
    <row r="124" spans="1:23" x14ac:dyDescent="0.3">
      <c r="A124" s="28">
        <v>3630</v>
      </c>
      <c r="B124" s="33">
        <v>19.7</v>
      </c>
      <c r="C124" s="29">
        <v>37.1</v>
      </c>
      <c r="D124" s="29">
        <v>119</v>
      </c>
      <c r="E124" s="29">
        <v>44</v>
      </c>
      <c r="G124" s="33">
        <v>37</v>
      </c>
      <c r="H124" s="29">
        <v>47</v>
      </c>
      <c r="I124" s="29">
        <v>11</v>
      </c>
      <c r="J124" s="29">
        <v>8</v>
      </c>
      <c r="M124" s="28">
        <v>3630</v>
      </c>
      <c r="N124" s="13">
        <v>-10.9939759036145</v>
      </c>
      <c r="O124" s="5">
        <v>7.2254335260115603</v>
      </c>
      <c r="P124" s="5">
        <v>-10.9939759036145</v>
      </c>
      <c r="Q124" s="5">
        <v>-64.032697547683895</v>
      </c>
      <c r="S124" s="13">
        <v>-39.010989010989</v>
      </c>
      <c r="T124" s="5">
        <v>25.8928571428571</v>
      </c>
      <c r="U124" s="5">
        <v>-78.709677419354904</v>
      </c>
      <c r="V124" s="5">
        <v>-79.310344827586206</v>
      </c>
    </row>
    <row r="125" spans="1:23" x14ac:dyDescent="0.3">
      <c r="A125" s="28">
        <v>3660</v>
      </c>
      <c r="B125" s="33">
        <v>19.899999999999999</v>
      </c>
      <c r="C125" s="29">
        <v>36.9</v>
      </c>
      <c r="D125" s="29">
        <v>119</v>
      </c>
      <c r="E125" s="29">
        <v>44</v>
      </c>
      <c r="F125" s="34" t="s">
        <v>52</v>
      </c>
      <c r="G125" s="33">
        <v>37</v>
      </c>
      <c r="H125" s="29">
        <v>47</v>
      </c>
      <c r="I125" s="29">
        <v>10</v>
      </c>
      <c r="J125" s="29">
        <v>8</v>
      </c>
      <c r="K125" s="34" t="s">
        <v>52</v>
      </c>
      <c r="M125" s="28">
        <v>3660</v>
      </c>
      <c r="N125" s="13">
        <v>-10.0903614457832</v>
      </c>
      <c r="O125" s="5">
        <v>6.6473988439306302</v>
      </c>
      <c r="P125" s="5">
        <v>-10.0903614457832</v>
      </c>
      <c r="Q125" s="5">
        <v>-64.032697547683895</v>
      </c>
      <c r="R125" s="34" t="s">
        <v>52</v>
      </c>
      <c r="S125" s="13">
        <v>-39.010989010989</v>
      </c>
      <c r="T125" s="5">
        <v>25.8928571428571</v>
      </c>
      <c r="U125" s="5">
        <v>-80.645161290322605</v>
      </c>
      <c r="V125" s="5">
        <v>-79.310344827586206</v>
      </c>
      <c r="W125" s="34" t="s">
        <v>52</v>
      </c>
    </row>
    <row r="126" spans="1:23" x14ac:dyDescent="0.3">
      <c r="A126" s="28">
        <v>3690</v>
      </c>
      <c r="B126" s="33">
        <v>20.2</v>
      </c>
      <c r="C126" s="29">
        <v>36.700000000000003</v>
      </c>
      <c r="D126" s="29">
        <v>119</v>
      </c>
      <c r="E126" s="29">
        <v>45</v>
      </c>
      <c r="G126" s="33">
        <v>38</v>
      </c>
      <c r="H126" s="29">
        <v>46</v>
      </c>
      <c r="I126" s="29">
        <v>9</v>
      </c>
      <c r="J126" s="29">
        <v>9</v>
      </c>
      <c r="M126" s="28">
        <v>3690</v>
      </c>
      <c r="N126" s="13">
        <v>-8.7349397590361608</v>
      </c>
      <c r="O126" s="5">
        <v>6.0693641618497196</v>
      </c>
      <c r="P126" s="5">
        <v>-8.7349397590361608</v>
      </c>
      <c r="Q126" s="5">
        <v>-63.215258855585802</v>
      </c>
      <c r="S126" s="13">
        <v>-37.3626373626374</v>
      </c>
      <c r="T126" s="5">
        <v>23.214285714285701</v>
      </c>
      <c r="U126" s="5">
        <v>-82.580645161290306</v>
      </c>
      <c r="V126" s="5">
        <v>-76.724137931034505</v>
      </c>
    </row>
    <row r="127" spans="1:23" x14ac:dyDescent="0.3">
      <c r="A127" s="28">
        <v>3720</v>
      </c>
      <c r="B127" s="33">
        <v>19.899999999999999</v>
      </c>
      <c r="C127" s="29">
        <v>36.6</v>
      </c>
      <c r="D127" s="29">
        <v>119</v>
      </c>
      <c r="E127" s="29">
        <v>45</v>
      </c>
      <c r="G127" s="33">
        <v>34</v>
      </c>
      <c r="H127" s="29">
        <v>46</v>
      </c>
      <c r="I127" s="29">
        <v>9</v>
      </c>
      <c r="J127" s="29">
        <v>8</v>
      </c>
      <c r="M127" s="28">
        <v>3720</v>
      </c>
      <c r="N127" s="13">
        <v>-10.0903614457832</v>
      </c>
      <c r="O127" s="5">
        <v>5.7803468208092497</v>
      </c>
      <c r="P127" s="5">
        <v>-10.0903614457832</v>
      </c>
      <c r="Q127" s="5">
        <v>-63.215258855585802</v>
      </c>
      <c r="S127" s="13">
        <v>-43.956043956043999</v>
      </c>
      <c r="T127" s="5">
        <v>23.214285714285701</v>
      </c>
      <c r="U127" s="5">
        <v>-82.580645161290306</v>
      </c>
      <c r="V127" s="5">
        <v>-79.310344827586206</v>
      </c>
    </row>
    <row r="128" spans="1:23" x14ac:dyDescent="0.3">
      <c r="A128" s="28">
        <v>3750</v>
      </c>
      <c r="B128" s="33">
        <v>19.100000000000001</v>
      </c>
      <c r="C128" s="29">
        <v>36.6</v>
      </c>
      <c r="D128" s="29">
        <v>119</v>
      </c>
      <c r="E128" s="29">
        <v>45</v>
      </c>
      <c r="G128" s="33">
        <v>33</v>
      </c>
      <c r="H128" s="29">
        <v>46</v>
      </c>
      <c r="I128" s="29">
        <v>9</v>
      </c>
      <c r="J128" s="29">
        <v>7</v>
      </c>
      <c r="M128" s="28">
        <v>3750</v>
      </c>
      <c r="N128" s="13">
        <v>-13.704819277108401</v>
      </c>
      <c r="O128" s="5">
        <v>5.7803468208092497</v>
      </c>
      <c r="P128" s="5">
        <v>-13.704819277108401</v>
      </c>
      <c r="Q128" s="5">
        <v>-63.215258855585802</v>
      </c>
      <c r="S128" s="13">
        <v>-45.604395604395599</v>
      </c>
      <c r="T128" s="5">
        <v>23.214285714285701</v>
      </c>
      <c r="U128" s="5">
        <v>-82.580645161290306</v>
      </c>
      <c r="V128" s="5">
        <v>-81.896551724137893</v>
      </c>
    </row>
    <row r="129" spans="1:22" x14ac:dyDescent="0.3">
      <c r="A129" s="28">
        <v>3780</v>
      </c>
      <c r="B129" s="33">
        <v>18.399999999999999</v>
      </c>
      <c r="C129" s="29">
        <v>36.6</v>
      </c>
      <c r="D129" s="29">
        <v>119</v>
      </c>
      <c r="E129" s="29">
        <v>45</v>
      </c>
      <c r="G129" s="33">
        <v>28</v>
      </c>
      <c r="H129" s="29">
        <v>47</v>
      </c>
      <c r="I129" s="29">
        <v>10</v>
      </c>
      <c r="J129" s="29">
        <v>7</v>
      </c>
      <c r="M129" s="28">
        <v>3780</v>
      </c>
      <c r="N129" s="13">
        <v>-16.867469879518101</v>
      </c>
      <c r="O129" s="5">
        <v>5.7803468208092497</v>
      </c>
      <c r="P129" s="5">
        <v>-16.867469879518101</v>
      </c>
      <c r="Q129" s="5">
        <v>-63.215258855585802</v>
      </c>
      <c r="S129" s="13">
        <v>-53.846153846153904</v>
      </c>
      <c r="T129" s="5">
        <v>25.8928571428571</v>
      </c>
      <c r="U129" s="5">
        <v>-80.645161290322605</v>
      </c>
      <c r="V129" s="5">
        <v>-81.896551724137893</v>
      </c>
    </row>
    <row r="130" spans="1:22" x14ac:dyDescent="0.3">
      <c r="A130" s="28">
        <v>3810</v>
      </c>
      <c r="B130" s="33">
        <v>17.5</v>
      </c>
      <c r="C130" s="29">
        <v>36.700000000000003</v>
      </c>
      <c r="D130" s="29">
        <v>119</v>
      </c>
      <c r="E130" s="29">
        <v>44</v>
      </c>
      <c r="G130" s="33">
        <v>28</v>
      </c>
      <c r="H130" s="29">
        <v>47</v>
      </c>
      <c r="I130" s="29">
        <v>11</v>
      </c>
      <c r="J130" s="29">
        <v>9</v>
      </c>
      <c r="M130" s="28">
        <v>3810</v>
      </c>
      <c r="N130" s="13">
        <v>-20.933734939758999</v>
      </c>
      <c r="O130" s="5">
        <v>6.0693641618497196</v>
      </c>
      <c r="P130" s="5">
        <v>-20.933734939758999</v>
      </c>
      <c r="Q130" s="5">
        <v>-64.032697547683895</v>
      </c>
      <c r="S130" s="13">
        <v>-53.846153846153904</v>
      </c>
      <c r="T130" s="5">
        <v>25.8928571428571</v>
      </c>
      <c r="U130" s="5">
        <v>-78.709677419354904</v>
      </c>
      <c r="V130" s="5">
        <v>-76.724137931034505</v>
      </c>
    </row>
    <row r="131" spans="1:22" x14ac:dyDescent="0.3">
      <c r="A131" s="28">
        <v>3840</v>
      </c>
      <c r="B131" s="33">
        <v>16.899999999999999</v>
      </c>
      <c r="C131" s="29">
        <v>36.9</v>
      </c>
      <c r="D131" s="29">
        <v>119</v>
      </c>
      <c r="E131" s="29">
        <v>43</v>
      </c>
      <c r="G131" s="33">
        <v>27</v>
      </c>
      <c r="H131" s="29">
        <v>48</v>
      </c>
      <c r="I131" s="29">
        <v>10</v>
      </c>
      <c r="J131" s="29">
        <v>9</v>
      </c>
      <c r="M131" s="28">
        <v>3840</v>
      </c>
      <c r="N131" s="13">
        <v>-23.644578313253</v>
      </c>
      <c r="O131" s="5">
        <v>6.6473988439306302</v>
      </c>
      <c r="P131" s="5">
        <v>-23.644578313253</v>
      </c>
      <c r="Q131" s="5">
        <v>-64.850136239782003</v>
      </c>
      <c r="S131" s="13">
        <v>-55.494505494505503</v>
      </c>
      <c r="T131" s="5">
        <v>28.571428571428601</v>
      </c>
      <c r="U131" s="5">
        <v>-80.645161290322605</v>
      </c>
      <c r="V131" s="5">
        <v>-76.724137931034505</v>
      </c>
    </row>
    <row r="132" spans="1:22" x14ac:dyDescent="0.3">
      <c r="A132" s="28">
        <v>3870</v>
      </c>
      <c r="B132" s="33">
        <v>16.399999999999999</v>
      </c>
      <c r="C132" s="29">
        <v>37.1</v>
      </c>
      <c r="D132" s="29">
        <v>119</v>
      </c>
      <c r="E132" s="29">
        <v>43</v>
      </c>
      <c r="G132" s="33">
        <v>30</v>
      </c>
      <c r="H132" s="29">
        <v>48</v>
      </c>
      <c r="I132" s="29">
        <v>9</v>
      </c>
      <c r="J132" s="29">
        <v>10</v>
      </c>
      <c r="M132" s="28">
        <v>3870</v>
      </c>
      <c r="N132" s="13">
        <v>-25.903614457831299</v>
      </c>
      <c r="O132" s="5">
        <v>7.2254335260115603</v>
      </c>
      <c r="P132" s="5">
        <v>-25.903614457831299</v>
      </c>
      <c r="Q132" s="5">
        <v>-64.850136239782003</v>
      </c>
      <c r="S132" s="13">
        <v>-50.549450549450597</v>
      </c>
      <c r="T132" s="5">
        <v>28.571428571428601</v>
      </c>
      <c r="U132" s="5">
        <v>-82.580645161290306</v>
      </c>
      <c r="V132" s="5">
        <v>-74.137931034482804</v>
      </c>
    </row>
    <row r="133" spans="1:22" x14ac:dyDescent="0.3">
      <c r="A133" s="28">
        <v>3900</v>
      </c>
      <c r="B133" s="33">
        <v>15.5</v>
      </c>
      <c r="C133" s="29">
        <v>37.5</v>
      </c>
      <c r="D133" s="29">
        <v>119</v>
      </c>
      <c r="E133" s="29">
        <v>42</v>
      </c>
      <c r="G133" s="33">
        <v>28</v>
      </c>
      <c r="H133" s="29">
        <v>48</v>
      </c>
      <c r="I133" s="29">
        <v>6</v>
      </c>
      <c r="J133" s="29">
        <v>10</v>
      </c>
      <c r="M133" s="28">
        <v>3900</v>
      </c>
      <c r="N133" s="13">
        <v>-29.9698795180723</v>
      </c>
      <c r="O133" s="5">
        <v>8.3815028901734099</v>
      </c>
      <c r="P133" s="5">
        <v>-29.9698795180723</v>
      </c>
      <c r="Q133" s="5">
        <v>-65.667574931880097</v>
      </c>
      <c r="S133" s="13">
        <v>-53.846153846153904</v>
      </c>
      <c r="T133" s="5">
        <v>28.571428571428601</v>
      </c>
      <c r="U133" s="5">
        <v>-88.387096774193594</v>
      </c>
      <c r="V133" s="5">
        <v>-74.137931034482804</v>
      </c>
    </row>
    <row r="134" spans="1:22" x14ac:dyDescent="0.3">
      <c r="A134" s="28">
        <v>3930</v>
      </c>
      <c r="B134" s="33">
        <v>15.2</v>
      </c>
      <c r="C134" s="29">
        <v>37.9</v>
      </c>
      <c r="D134" s="29">
        <v>119</v>
      </c>
      <c r="E134" s="29">
        <v>42</v>
      </c>
      <c r="G134" s="33">
        <v>30</v>
      </c>
      <c r="H134" s="29">
        <v>49</v>
      </c>
      <c r="I134" s="29">
        <v>5</v>
      </c>
      <c r="J134" s="29">
        <v>12</v>
      </c>
      <c r="M134" s="28">
        <v>3930</v>
      </c>
      <c r="N134" s="13">
        <v>-31.325301204819301</v>
      </c>
      <c r="O134" s="5">
        <v>9.5375722543352506</v>
      </c>
      <c r="P134" s="5">
        <v>-31.325301204819301</v>
      </c>
      <c r="Q134" s="5">
        <v>-65.667574931880097</v>
      </c>
      <c r="S134" s="13">
        <v>-50.549450549450597</v>
      </c>
      <c r="T134" s="5">
        <v>31.25</v>
      </c>
      <c r="U134" s="5">
        <v>-90.322580645161295</v>
      </c>
      <c r="V134" s="5">
        <v>-68.965517241379303</v>
      </c>
    </row>
    <row r="135" spans="1:22" x14ac:dyDescent="0.3">
      <c r="A135" s="28">
        <v>3960</v>
      </c>
      <c r="B135" s="33">
        <v>15.1</v>
      </c>
      <c r="C135" s="29">
        <v>38</v>
      </c>
      <c r="D135" s="29">
        <v>119</v>
      </c>
      <c r="E135" s="29">
        <v>41</v>
      </c>
      <c r="G135" s="33">
        <v>29</v>
      </c>
      <c r="H135" s="29">
        <v>49</v>
      </c>
      <c r="I135" s="29">
        <v>5</v>
      </c>
      <c r="J135" s="29">
        <v>9</v>
      </c>
      <c r="M135" s="28">
        <v>3960</v>
      </c>
      <c r="N135" s="13">
        <v>-31.777108433734998</v>
      </c>
      <c r="O135" s="5">
        <v>9.8265895953757205</v>
      </c>
      <c r="P135" s="5">
        <v>-31.777108433734998</v>
      </c>
      <c r="Q135" s="5">
        <v>-66.485013623978205</v>
      </c>
      <c r="S135" s="13">
        <v>-52.197802197802197</v>
      </c>
      <c r="T135" s="5">
        <v>31.25</v>
      </c>
      <c r="U135" s="5">
        <v>-90.322580645161295</v>
      </c>
      <c r="V135" s="5">
        <v>-76.724137931034505</v>
      </c>
    </row>
    <row r="136" spans="1:22" x14ac:dyDescent="0.3">
      <c r="A136" s="28">
        <v>3990</v>
      </c>
      <c r="B136" s="33">
        <v>15.3</v>
      </c>
      <c r="C136" s="29">
        <v>38.200000000000003</v>
      </c>
      <c r="D136" s="29">
        <v>119</v>
      </c>
      <c r="E136" s="29">
        <v>41</v>
      </c>
      <c r="G136" s="33">
        <v>28</v>
      </c>
      <c r="H136" s="29">
        <v>49</v>
      </c>
      <c r="I136" s="29">
        <v>6</v>
      </c>
      <c r="J136" s="29">
        <v>7</v>
      </c>
      <c r="M136" s="28">
        <v>3990</v>
      </c>
      <c r="N136" s="13">
        <v>-30.8734939759036</v>
      </c>
      <c r="O136" s="5">
        <v>10.404624277456699</v>
      </c>
      <c r="P136" s="5">
        <v>-30.8734939759036</v>
      </c>
      <c r="Q136" s="5">
        <v>-66.485013623978205</v>
      </c>
      <c r="S136" s="13">
        <v>-53.846153846153904</v>
      </c>
      <c r="T136" s="5">
        <v>31.25</v>
      </c>
      <c r="U136" s="5">
        <v>-88.387096774193594</v>
      </c>
      <c r="V136" s="5">
        <v>-81.896551724137893</v>
      </c>
    </row>
    <row r="137" spans="1:22" x14ac:dyDescent="0.3">
      <c r="A137" s="28">
        <v>4020</v>
      </c>
      <c r="B137" s="33">
        <v>15.1</v>
      </c>
      <c r="C137" s="29">
        <v>38.200000000000003</v>
      </c>
      <c r="D137" s="29">
        <v>119</v>
      </c>
      <c r="E137" s="29">
        <v>41</v>
      </c>
      <c r="G137" s="33">
        <v>31</v>
      </c>
      <c r="H137" s="29">
        <v>50</v>
      </c>
      <c r="I137" s="29">
        <v>7</v>
      </c>
      <c r="J137" s="29">
        <v>4</v>
      </c>
      <c r="M137" s="28">
        <v>4020</v>
      </c>
      <c r="N137" s="13">
        <v>-31.777108433734998</v>
      </c>
      <c r="O137" s="5">
        <v>10.404624277456699</v>
      </c>
      <c r="P137" s="5">
        <v>-31.777108433734998</v>
      </c>
      <c r="Q137" s="5">
        <v>-66.485013623978205</v>
      </c>
      <c r="S137" s="13">
        <v>-48.901098901098898</v>
      </c>
      <c r="T137" s="5">
        <v>33.928571428571402</v>
      </c>
      <c r="U137" s="5">
        <v>-86.451612903225794</v>
      </c>
      <c r="V137" s="5">
        <v>-89.655172413793096</v>
      </c>
    </row>
    <row r="138" spans="1:22" x14ac:dyDescent="0.3">
      <c r="A138" s="28">
        <v>4050</v>
      </c>
      <c r="B138" s="33">
        <v>15.3</v>
      </c>
      <c r="C138" s="29">
        <v>38.200000000000003</v>
      </c>
      <c r="D138" s="29">
        <v>119</v>
      </c>
      <c r="E138" s="29">
        <v>41</v>
      </c>
      <c r="G138" s="33">
        <v>31</v>
      </c>
      <c r="H138" s="29">
        <v>50</v>
      </c>
      <c r="I138" s="29">
        <v>7</v>
      </c>
      <c r="J138" s="29">
        <v>3</v>
      </c>
      <c r="M138" s="28">
        <v>4050</v>
      </c>
      <c r="N138" s="13">
        <v>-30.8734939759036</v>
      </c>
      <c r="O138" s="5">
        <v>10.404624277456699</v>
      </c>
      <c r="P138" s="5">
        <v>-30.8734939759036</v>
      </c>
      <c r="Q138" s="5">
        <v>-66.485013623978205</v>
      </c>
      <c r="S138" s="13">
        <v>-48.901098901098898</v>
      </c>
      <c r="T138" s="5">
        <v>33.928571428571402</v>
      </c>
      <c r="U138" s="5">
        <v>-86.451612903225794</v>
      </c>
      <c r="V138" s="5">
        <v>-92.241379310344797</v>
      </c>
    </row>
    <row r="139" spans="1:22" x14ac:dyDescent="0.3">
      <c r="A139" s="28">
        <v>4080</v>
      </c>
      <c r="B139" s="33">
        <v>15.5</v>
      </c>
      <c r="C139" s="29">
        <v>38.4</v>
      </c>
      <c r="D139" s="29">
        <v>119</v>
      </c>
      <c r="E139" s="29">
        <v>41</v>
      </c>
      <c r="G139" s="33">
        <v>30</v>
      </c>
      <c r="H139" s="29">
        <v>50</v>
      </c>
      <c r="I139" s="29">
        <v>12</v>
      </c>
      <c r="J139" s="29">
        <v>3</v>
      </c>
      <c r="M139" s="28">
        <v>4080</v>
      </c>
      <c r="N139" s="13">
        <v>-29.9698795180723</v>
      </c>
      <c r="O139" s="5">
        <v>10.9826589595376</v>
      </c>
      <c r="P139" s="5">
        <v>-29.9698795180723</v>
      </c>
      <c r="Q139" s="5">
        <v>-66.485013623978205</v>
      </c>
      <c r="S139" s="13">
        <v>-50.549450549450597</v>
      </c>
      <c r="T139" s="5">
        <v>33.928571428571402</v>
      </c>
      <c r="U139" s="5">
        <v>-76.774193548387103</v>
      </c>
      <c r="V139" s="5">
        <v>-92.241379310344797</v>
      </c>
    </row>
    <row r="140" spans="1:22" x14ac:dyDescent="0.3">
      <c r="A140" s="28">
        <v>4110</v>
      </c>
      <c r="B140" s="33">
        <v>15.2</v>
      </c>
      <c r="C140" s="29">
        <v>38.6</v>
      </c>
      <c r="D140" s="29">
        <v>119</v>
      </c>
      <c r="E140" s="29">
        <v>41</v>
      </c>
      <c r="G140" s="33">
        <v>31</v>
      </c>
      <c r="H140" s="29">
        <v>50</v>
      </c>
      <c r="I140" s="29">
        <v>23</v>
      </c>
      <c r="J140" s="29">
        <v>6</v>
      </c>
      <c r="M140" s="28">
        <v>4110</v>
      </c>
      <c r="N140" s="13">
        <v>-31.325301204819301</v>
      </c>
      <c r="O140" s="5">
        <v>11.560693641618499</v>
      </c>
      <c r="P140" s="5">
        <v>-31.325301204819301</v>
      </c>
      <c r="Q140" s="5">
        <v>-66.485013623978205</v>
      </c>
      <c r="S140" s="13">
        <v>-48.901098901098898</v>
      </c>
      <c r="T140" s="5">
        <v>33.928571428571402</v>
      </c>
      <c r="U140" s="5">
        <v>-55.4838709677419</v>
      </c>
      <c r="V140" s="5">
        <v>-84.482758620689694</v>
      </c>
    </row>
    <row r="141" spans="1:22" x14ac:dyDescent="0.3">
      <c r="A141" s="28">
        <v>4140</v>
      </c>
      <c r="B141" s="33">
        <v>15.2</v>
      </c>
      <c r="C141" s="29">
        <v>38.700000000000003</v>
      </c>
      <c r="D141" s="29">
        <v>119</v>
      </c>
      <c r="E141" s="29">
        <v>41</v>
      </c>
      <c r="G141" s="33">
        <v>31</v>
      </c>
      <c r="H141" s="29">
        <v>50</v>
      </c>
      <c r="I141" s="29">
        <v>34</v>
      </c>
      <c r="J141" s="29">
        <v>6</v>
      </c>
      <c r="M141" s="28">
        <v>4140</v>
      </c>
      <c r="N141" s="13">
        <v>-31.325301204819301</v>
      </c>
      <c r="O141" s="5">
        <v>11.849710982658999</v>
      </c>
      <c r="P141" s="5">
        <v>-31.325301204819301</v>
      </c>
      <c r="Q141" s="5">
        <v>-66.485013623978205</v>
      </c>
      <c r="S141" s="13">
        <v>-48.901098901098898</v>
      </c>
      <c r="T141" s="5">
        <v>33.928571428571402</v>
      </c>
      <c r="U141" s="5">
        <v>-34.193548387096797</v>
      </c>
      <c r="V141" s="5">
        <v>-84.482758620689694</v>
      </c>
    </row>
    <row r="142" spans="1:22" x14ac:dyDescent="0.3">
      <c r="A142" s="28">
        <v>4170</v>
      </c>
      <c r="B142" s="33">
        <v>15.5</v>
      </c>
      <c r="C142" s="29">
        <v>38.6</v>
      </c>
      <c r="D142" s="29">
        <v>119</v>
      </c>
      <c r="E142" s="29">
        <v>41</v>
      </c>
      <c r="G142" s="33">
        <v>29</v>
      </c>
      <c r="H142" s="29">
        <v>50</v>
      </c>
      <c r="I142" s="29">
        <v>39</v>
      </c>
      <c r="J142" s="29">
        <v>5</v>
      </c>
      <c r="M142" s="28">
        <v>4170</v>
      </c>
      <c r="N142" s="13">
        <v>-29.9698795180723</v>
      </c>
      <c r="O142" s="5">
        <v>11.560693641618499</v>
      </c>
      <c r="P142" s="5">
        <v>-29.9698795180723</v>
      </c>
      <c r="Q142" s="5">
        <v>-66.485013623978205</v>
      </c>
      <c r="S142" s="13">
        <v>-52.197802197802197</v>
      </c>
      <c r="T142" s="5">
        <v>33.928571428571402</v>
      </c>
      <c r="U142" s="5">
        <v>-24.5161290322581</v>
      </c>
      <c r="V142" s="5">
        <v>-87.068965517241395</v>
      </c>
    </row>
    <row r="143" spans="1:22" x14ac:dyDescent="0.3">
      <c r="A143" s="28">
        <v>4200</v>
      </c>
      <c r="B143" s="33">
        <v>15.7</v>
      </c>
      <c r="C143" s="29">
        <v>38.700000000000003</v>
      </c>
      <c r="D143" s="29">
        <v>119</v>
      </c>
      <c r="E143" s="29">
        <v>41</v>
      </c>
      <c r="G143" s="33">
        <v>26</v>
      </c>
      <c r="H143" s="29">
        <v>50</v>
      </c>
      <c r="I143" s="29">
        <v>42</v>
      </c>
      <c r="J143" s="29">
        <v>18</v>
      </c>
      <c r="M143" s="28">
        <v>4200</v>
      </c>
      <c r="N143" s="13">
        <v>-29.066265060241001</v>
      </c>
      <c r="O143" s="5">
        <v>11.849710982658999</v>
      </c>
      <c r="P143" s="5">
        <v>-29.066265060241001</v>
      </c>
      <c r="Q143" s="5">
        <v>-66.485013623978205</v>
      </c>
      <c r="S143" s="13">
        <v>-57.142857142857103</v>
      </c>
      <c r="T143" s="5">
        <v>33.928571428571402</v>
      </c>
      <c r="U143" s="5">
        <v>-18.709677419354801</v>
      </c>
      <c r="V143" s="5">
        <v>-53.448275862069003</v>
      </c>
    </row>
    <row r="144" spans="1:22" x14ac:dyDescent="0.3">
      <c r="A144" s="28">
        <v>4230</v>
      </c>
      <c r="B144" s="33">
        <v>15.6</v>
      </c>
      <c r="C144" s="29">
        <v>38.799999999999997</v>
      </c>
      <c r="D144" s="29">
        <v>119</v>
      </c>
      <c r="E144" s="29">
        <v>41</v>
      </c>
      <c r="G144" s="33">
        <v>22</v>
      </c>
      <c r="H144" s="29">
        <v>51</v>
      </c>
      <c r="I144" s="29">
        <v>43</v>
      </c>
      <c r="J144" s="29">
        <v>30</v>
      </c>
      <c r="M144" s="28">
        <v>4230</v>
      </c>
      <c r="N144" s="13">
        <v>-29.518072289156599</v>
      </c>
      <c r="O144" s="5">
        <v>12.1387283236994</v>
      </c>
      <c r="P144" s="5">
        <v>-29.518072289156599</v>
      </c>
      <c r="Q144" s="5">
        <v>-66.485013623978205</v>
      </c>
      <c r="S144" s="13">
        <v>-63.736263736263702</v>
      </c>
      <c r="T144" s="5">
        <v>36.607142857142897</v>
      </c>
      <c r="U144" s="5">
        <v>-16.7741935483871</v>
      </c>
      <c r="V144" s="5">
        <v>-22.413793103448299</v>
      </c>
    </row>
    <row r="145" spans="1:23" x14ac:dyDescent="0.3">
      <c r="A145" s="28">
        <v>4260</v>
      </c>
      <c r="B145" s="33">
        <v>15.8</v>
      </c>
      <c r="C145" s="29">
        <v>38.799999999999997</v>
      </c>
      <c r="D145" s="29">
        <v>119</v>
      </c>
      <c r="E145" s="29">
        <v>41</v>
      </c>
      <c r="G145" s="33">
        <v>21</v>
      </c>
      <c r="H145" s="29">
        <v>51</v>
      </c>
      <c r="I145" s="29">
        <v>41</v>
      </c>
      <c r="J145" s="29">
        <v>37</v>
      </c>
      <c r="M145" s="28">
        <v>4260</v>
      </c>
      <c r="N145" s="13">
        <v>-28.6144578313253</v>
      </c>
      <c r="O145" s="5">
        <v>12.1387283236994</v>
      </c>
      <c r="P145" s="5">
        <v>-28.6144578313253</v>
      </c>
      <c r="Q145" s="5">
        <v>-66.485013623978205</v>
      </c>
      <c r="S145" s="13">
        <v>-65.384615384615401</v>
      </c>
      <c r="T145" s="5">
        <v>36.607142857142897</v>
      </c>
      <c r="U145" s="5">
        <v>-20.645161290322601</v>
      </c>
      <c r="V145" s="5">
        <v>-4.3103448275862002</v>
      </c>
    </row>
    <row r="146" spans="1:23" x14ac:dyDescent="0.3">
      <c r="A146" s="28">
        <v>4290</v>
      </c>
      <c r="B146" s="33">
        <v>16.100000000000001</v>
      </c>
      <c r="C146" s="29">
        <v>38.700000000000003</v>
      </c>
      <c r="D146" s="29">
        <v>119</v>
      </c>
      <c r="E146" s="29">
        <v>40</v>
      </c>
      <c r="G146" s="33">
        <v>21</v>
      </c>
      <c r="H146" s="29">
        <v>52</v>
      </c>
      <c r="I146" s="29">
        <v>42</v>
      </c>
      <c r="J146" s="29">
        <v>40</v>
      </c>
      <c r="M146" s="28">
        <v>4290</v>
      </c>
      <c r="N146" s="13">
        <v>-27.2590361445783</v>
      </c>
      <c r="O146" s="5">
        <v>11.849710982658999</v>
      </c>
      <c r="P146" s="5">
        <v>-27.2590361445783</v>
      </c>
      <c r="Q146" s="5">
        <v>-67.302452316076298</v>
      </c>
      <c r="S146" s="13">
        <v>-65.384615384615401</v>
      </c>
      <c r="T146" s="5">
        <v>39.285714285714299</v>
      </c>
      <c r="U146" s="5">
        <v>-18.709677419354801</v>
      </c>
      <c r="V146" s="5">
        <v>3.4482758620689702</v>
      </c>
    </row>
    <row r="147" spans="1:23" x14ac:dyDescent="0.3">
      <c r="A147" s="28">
        <v>4320</v>
      </c>
      <c r="B147" s="33">
        <v>16.600000000000001</v>
      </c>
      <c r="C147" s="29">
        <v>38.5</v>
      </c>
      <c r="D147" s="29">
        <v>119</v>
      </c>
      <c r="E147" s="29">
        <v>40</v>
      </c>
      <c r="F147" s="34" t="s">
        <v>50</v>
      </c>
      <c r="G147" s="33">
        <v>26</v>
      </c>
      <c r="H147" s="29">
        <v>52</v>
      </c>
      <c r="I147" s="29">
        <v>46</v>
      </c>
      <c r="J147" s="29">
        <v>40</v>
      </c>
      <c r="K147" s="34" t="s">
        <v>50</v>
      </c>
      <c r="M147" s="28">
        <v>4320</v>
      </c>
      <c r="N147" s="13">
        <v>-25</v>
      </c>
      <c r="O147" s="5">
        <v>11.271676300577999</v>
      </c>
      <c r="P147" s="5">
        <v>-25</v>
      </c>
      <c r="Q147" s="5">
        <v>-67.302452316076298</v>
      </c>
      <c r="R147" s="34" t="s">
        <v>50</v>
      </c>
      <c r="S147" s="13">
        <v>-57.142857142857103</v>
      </c>
      <c r="T147" s="5">
        <v>39.285714285714299</v>
      </c>
      <c r="U147" s="5">
        <v>-10.9677419354839</v>
      </c>
      <c r="V147" s="5">
        <v>3.4482758620689702</v>
      </c>
      <c r="W147" s="34" t="s">
        <v>50</v>
      </c>
    </row>
    <row r="148" spans="1:23" x14ac:dyDescent="0.3">
      <c r="A148" s="28">
        <v>4350</v>
      </c>
      <c r="B148" s="33">
        <v>17.100000000000001</v>
      </c>
      <c r="C148" s="29">
        <v>38.200000000000003</v>
      </c>
      <c r="D148" s="29">
        <v>119</v>
      </c>
      <c r="E148" s="29">
        <v>41</v>
      </c>
      <c r="G148" s="33">
        <v>27</v>
      </c>
      <c r="H148" s="29">
        <v>52</v>
      </c>
      <c r="I148" s="29">
        <v>50</v>
      </c>
      <c r="J148" s="29">
        <v>41</v>
      </c>
      <c r="M148" s="28">
        <v>4350</v>
      </c>
      <c r="N148" s="13">
        <v>-22.7409638554217</v>
      </c>
      <c r="O148" s="5">
        <v>10.404624277456699</v>
      </c>
      <c r="P148" s="5">
        <v>-22.7409638554217</v>
      </c>
      <c r="Q148" s="5">
        <v>-66.485013623978205</v>
      </c>
      <c r="S148" s="13">
        <v>-55.494505494505503</v>
      </c>
      <c r="T148" s="5">
        <v>39.285714285714299</v>
      </c>
      <c r="U148" s="5">
        <v>-3.2258064516128999</v>
      </c>
      <c r="V148" s="5">
        <v>6.0344827586207002</v>
      </c>
    </row>
    <row r="149" spans="1:23" x14ac:dyDescent="0.3">
      <c r="A149" s="28">
        <v>4380</v>
      </c>
      <c r="B149" s="33">
        <v>17.600000000000001</v>
      </c>
      <c r="C149" s="29">
        <v>38.200000000000003</v>
      </c>
      <c r="D149" s="29">
        <v>119</v>
      </c>
      <c r="E149" s="29">
        <v>41</v>
      </c>
      <c r="G149" s="33">
        <v>39</v>
      </c>
      <c r="H149" s="29">
        <v>52</v>
      </c>
      <c r="I149" s="29">
        <v>51</v>
      </c>
      <c r="J149" s="29">
        <v>39</v>
      </c>
      <c r="M149" s="28">
        <v>4380</v>
      </c>
      <c r="N149" s="13">
        <v>-20.481927710843401</v>
      </c>
      <c r="O149" s="5">
        <v>10.404624277456699</v>
      </c>
      <c r="P149" s="5">
        <v>-20.481927710843401</v>
      </c>
      <c r="Q149" s="5">
        <v>-66.485013623978205</v>
      </c>
      <c r="S149" s="13">
        <v>-35.714285714285701</v>
      </c>
      <c r="T149" s="5">
        <v>39.285714285714299</v>
      </c>
      <c r="U149" s="5">
        <v>-1.2903225806451599</v>
      </c>
      <c r="V149" s="5">
        <v>0.86206896551724799</v>
      </c>
    </row>
    <row r="150" spans="1:23" x14ac:dyDescent="0.3">
      <c r="A150" s="28">
        <v>4410</v>
      </c>
      <c r="B150" s="33">
        <v>18.899999999999999</v>
      </c>
      <c r="C150" s="29">
        <v>38</v>
      </c>
      <c r="D150" s="29">
        <v>119</v>
      </c>
      <c r="E150" s="29">
        <v>41</v>
      </c>
      <c r="G150" s="33">
        <v>53</v>
      </c>
      <c r="H150" s="29">
        <v>50</v>
      </c>
      <c r="I150" s="29">
        <v>56</v>
      </c>
      <c r="J150" s="29">
        <v>45</v>
      </c>
      <c r="M150" s="28">
        <v>4410</v>
      </c>
      <c r="N150" s="13">
        <v>-14.608433734939799</v>
      </c>
      <c r="O150" s="5">
        <v>9.8265895953757205</v>
      </c>
      <c r="P150" s="5">
        <v>-14.608433734939799</v>
      </c>
      <c r="Q150" s="5">
        <v>-66.485013623978205</v>
      </c>
      <c r="S150" s="13">
        <v>-12.6373626373626</v>
      </c>
      <c r="T150" s="5">
        <v>33.928571428571402</v>
      </c>
      <c r="U150" s="5">
        <v>8.3870967741935498</v>
      </c>
      <c r="V150" s="5">
        <v>16.379310344827601</v>
      </c>
    </row>
    <row r="151" spans="1:23" x14ac:dyDescent="0.3">
      <c r="A151" s="28">
        <v>4440</v>
      </c>
      <c r="B151" s="33">
        <v>20.399999999999999</v>
      </c>
      <c r="C151" s="29">
        <v>37.5</v>
      </c>
      <c r="D151" s="29">
        <v>119</v>
      </c>
      <c r="E151" s="29">
        <v>42</v>
      </c>
      <c r="G151" s="33">
        <v>65</v>
      </c>
      <c r="H151" s="29">
        <v>48</v>
      </c>
      <c r="I151" s="29">
        <v>58</v>
      </c>
      <c r="J151" s="29">
        <v>46</v>
      </c>
      <c r="M151" s="28">
        <v>4440</v>
      </c>
      <c r="N151" s="13">
        <v>-7.8313253012048403</v>
      </c>
      <c r="O151" s="5">
        <v>8.3815028901734099</v>
      </c>
      <c r="P151" s="5">
        <v>-7.8313253012048403</v>
      </c>
      <c r="Q151" s="5">
        <v>-65.667574931880097</v>
      </c>
      <c r="S151" s="13">
        <v>7.1428571428571503</v>
      </c>
      <c r="T151" s="5">
        <v>28.571428571428601</v>
      </c>
      <c r="U151" s="5">
        <v>12.258064516129</v>
      </c>
      <c r="V151" s="5">
        <v>18.965517241379299</v>
      </c>
    </row>
    <row r="152" spans="1:23" x14ac:dyDescent="0.3">
      <c r="A152" s="28">
        <v>4470</v>
      </c>
      <c r="B152" s="33">
        <v>21.2</v>
      </c>
      <c r="C152" s="29">
        <v>37.1</v>
      </c>
      <c r="D152" s="29">
        <v>119</v>
      </c>
      <c r="E152" s="29">
        <v>45</v>
      </c>
      <c r="G152" s="33">
        <v>70</v>
      </c>
      <c r="H152" s="29">
        <v>45</v>
      </c>
      <c r="I152" s="29">
        <v>58</v>
      </c>
      <c r="J152" s="29">
        <v>46</v>
      </c>
      <c r="M152" s="28">
        <v>4470</v>
      </c>
      <c r="N152" s="13">
        <v>-4.2168674698795297</v>
      </c>
      <c r="O152" s="5">
        <v>7.2254335260115603</v>
      </c>
      <c r="P152" s="5">
        <v>-4.2168674698795297</v>
      </c>
      <c r="Q152" s="5">
        <v>-63.215258855585802</v>
      </c>
      <c r="S152" s="13">
        <v>15.384615384615399</v>
      </c>
      <c r="T152" s="5">
        <v>20.535714285714299</v>
      </c>
      <c r="U152" s="5">
        <v>12.258064516129</v>
      </c>
      <c r="V152" s="5">
        <v>18.965517241379299</v>
      </c>
    </row>
    <row r="153" spans="1:23" x14ac:dyDescent="0.3">
      <c r="A153" s="28">
        <v>4500</v>
      </c>
      <c r="B153" s="33">
        <v>22</v>
      </c>
      <c r="C153" s="29">
        <v>36.6</v>
      </c>
      <c r="D153" s="29">
        <v>119</v>
      </c>
      <c r="E153" s="29">
        <v>47</v>
      </c>
      <c r="G153" s="33">
        <v>70</v>
      </c>
      <c r="H153" s="29">
        <v>44</v>
      </c>
      <c r="I153" s="29">
        <v>58</v>
      </c>
      <c r="J153" s="29">
        <v>49</v>
      </c>
      <c r="M153" s="28">
        <v>4500</v>
      </c>
      <c r="N153" s="13">
        <v>-0.60240963855423102</v>
      </c>
      <c r="O153" s="5">
        <v>5.7803468208092497</v>
      </c>
      <c r="P153" s="5">
        <v>-0.60240963855423102</v>
      </c>
      <c r="Q153" s="5">
        <v>-61.5803814713896</v>
      </c>
      <c r="S153" s="13">
        <v>15.384615384615399</v>
      </c>
      <c r="T153" s="5">
        <v>17.8571428571429</v>
      </c>
      <c r="U153" s="5">
        <v>12.258064516129</v>
      </c>
      <c r="V153" s="5">
        <v>26.724137931034502</v>
      </c>
    </row>
    <row r="154" spans="1:23" x14ac:dyDescent="0.3">
      <c r="A154" s="28">
        <v>4530</v>
      </c>
      <c r="B154" s="33">
        <v>23.8</v>
      </c>
      <c r="C154" s="29">
        <v>36.4</v>
      </c>
      <c r="D154" s="29">
        <v>119</v>
      </c>
      <c r="E154" s="29">
        <v>48</v>
      </c>
      <c r="G154" s="33">
        <v>72</v>
      </c>
      <c r="H154" s="29">
        <v>43</v>
      </c>
      <c r="I154" s="29">
        <v>58</v>
      </c>
      <c r="J154" s="29">
        <v>48</v>
      </c>
      <c r="M154" s="28">
        <v>4530</v>
      </c>
      <c r="N154" s="13">
        <v>7.5301204819276997</v>
      </c>
      <c r="O154" s="5">
        <v>5.2023121387283204</v>
      </c>
      <c r="P154" s="5">
        <v>7.5301204819276997</v>
      </c>
      <c r="Q154" s="5">
        <v>-60.762942779291599</v>
      </c>
      <c r="S154" s="13">
        <v>18.6813186813187</v>
      </c>
      <c r="T154" s="5">
        <v>15.1785714285714</v>
      </c>
      <c r="U154" s="5">
        <v>12.258064516129</v>
      </c>
      <c r="V154" s="5">
        <v>24.137931034482801</v>
      </c>
    </row>
    <row r="155" spans="1:23" x14ac:dyDescent="0.3">
      <c r="A155" s="28">
        <v>4560</v>
      </c>
      <c r="B155" s="33">
        <v>30.4</v>
      </c>
      <c r="C155" s="29">
        <v>35.4</v>
      </c>
      <c r="D155" s="29">
        <v>119</v>
      </c>
      <c r="E155" s="29">
        <v>48</v>
      </c>
      <c r="G155" s="33">
        <v>66</v>
      </c>
      <c r="H155" s="29">
        <v>44</v>
      </c>
      <c r="I155" s="29">
        <v>61</v>
      </c>
      <c r="J155" s="29">
        <v>49</v>
      </c>
      <c r="M155" s="28">
        <v>4560</v>
      </c>
      <c r="N155" s="13">
        <v>37.349397590361399</v>
      </c>
      <c r="O155" s="5">
        <v>2.3121387283236898</v>
      </c>
      <c r="P155" s="5">
        <v>37.349397590361399</v>
      </c>
      <c r="Q155" s="5">
        <v>-60.762942779291599</v>
      </c>
      <c r="S155" s="13">
        <v>8.7912087912088008</v>
      </c>
      <c r="T155" s="5">
        <v>17.8571428571429</v>
      </c>
      <c r="U155" s="5">
        <v>18.064516129032299</v>
      </c>
      <c r="V155" s="5">
        <v>26.724137931034502</v>
      </c>
    </row>
    <row r="156" spans="1:23" x14ac:dyDescent="0.3">
      <c r="A156" s="28">
        <v>4590</v>
      </c>
      <c r="B156" s="33">
        <v>31.9</v>
      </c>
      <c r="C156" s="29">
        <v>34.9</v>
      </c>
      <c r="D156" s="29">
        <v>119</v>
      </c>
      <c r="E156" s="29">
        <v>50</v>
      </c>
      <c r="G156" s="33">
        <v>69</v>
      </c>
      <c r="H156" s="29">
        <v>44</v>
      </c>
      <c r="I156" s="29">
        <v>61</v>
      </c>
      <c r="J156" s="29">
        <v>49</v>
      </c>
      <c r="M156" s="28">
        <v>4590</v>
      </c>
      <c r="N156" s="13">
        <v>44.1265060240964</v>
      </c>
      <c r="O156" s="5">
        <v>0.86705202312137897</v>
      </c>
      <c r="P156" s="5">
        <v>44.1265060240964</v>
      </c>
      <c r="Q156" s="5">
        <v>-59.128065395095398</v>
      </c>
      <c r="S156" s="13">
        <v>13.7362637362637</v>
      </c>
      <c r="T156" s="5">
        <v>17.8571428571429</v>
      </c>
      <c r="U156" s="5">
        <v>18.064516129032299</v>
      </c>
      <c r="V156" s="5">
        <v>26.724137931034502</v>
      </c>
    </row>
    <row r="157" spans="1:23" x14ac:dyDescent="0.3">
      <c r="A157" s="28">
        <v>4620</v>
      </c>
      <c r="B157" s="33">
        <v>34.9</v>
      </c>
      <c r="C157" s="29">
        <v>35.5</v>
      </c>
      <c r="D157" s="29">
        <v>119</v>
      </c>
      <c r="E157" s="29">
        <v>49</v>
      </c>
      <c r="G157" s="33">
        <v>72</v>
      </c>
      <c r="H157" s="29">
        <v>44</v>
      </c>
      <c r="I157" s="29">
        <v>60</v>
      </c>
      <c r="J157" s="29">
        <v>49</v>
      </c>
      <c r="M157" s="28">
        <v>4620</v>
      </c>
      <c r="N157" s="13">
        <v>57.680722891566198</v>
      </c>
      <c r="O157" s="5">
        <v>2.6011560693641602</v>
      </c>
      <c r="P157" s="5">
        <v>57.680722891566198</v>
      </c>
      <c r="Q157" s="5">
        <v>-59.945504087193498</v>
      </c>
      <c r="S157" s="13">
        <v>18.6813186813187</v>
      </c>
      <c r="T157" s="5">
        <v>17.8571428571429</v>
      </c>
      <c r="U157" s="5">
        <v>16.129032258064498</v>
      </c>
      <c r="V157" s="5">
        <v>26.724137931034502</v>
      </c>
    </row>
    <row r="158" spans="1:23" x14ac:dyDescent="0.3">
      <c r="A158" s="28">
        <v>4650</v>
      </c>
      <c r="B158" s="33">
        <v>36</v>
      </c>
      <c r="C158" s="29">
        <v>35.799999999999997</v>
      </c>
      <c r="D158" s="29">
        <v>119</v>
      </c>
      <c r="E158" s="29">
        <v>49</v>
      </c>
      <c r="G158" s="33">
        <v>72</v>
      </c>
      <c r="H158" s="29">
        <v>44</v>
      </c>
      <c r="I158" s="29">
        <v>61</v>
      </c>
      <c r="J158" s="29">
        <v>49</v>
      </c>
      <c r="M158" s="28">
        <v>4650</v>
      </c>
      <c r="N158" s="13">
        <v>62.650602409638502</v>
      </c>
      <c r="O158" s="5">
        <v>3.4682080924855399</v>
      </c>
      <c r="P158" s="5">
        <v>62.650602409638502</v>
      </c>
      <c r="Q158" s="5">
        <v>-59.945504087193498</v>
      </c>
      <c r="S158" s="13">
        <v>18.6813186813187</v>
      </c>
      <c r="T158" s="5">
        <v>17.8571428571429</v>
      </c>
      <c r="U158" s="5">
        <v>18.064516129032299</v>
      </c>
      <c r="V158" s="5">
        <v>26.724137931034502</v>
      </c>
    </row>
    <row r="159" spans="1:23" x14ac:dyDescent="0.3">
      <c r="A159" s="28">
        <v>4680</v>
      </c>
      <c r="B159" s="33">
        <v>35.700000000000003</v>
      </c>
      <c r="C159" s="29">
        <v>36.299999999999997</v>
      </c>
      <c r="D159" s="29">
        <v>119</v>
      </c>
      <c r="E159" s="29">
        <v>50</v>
      </c>
      <c r="G159" s="33">
        <v>70</v>
      </c>
      <c r="H159" s="29">
        <v>44</v>
      </c>
      <c r="I159" s="29">
        <v>59</v>
      </c>
      <c r="J159" s="29">
        <v>51</v>
      </c>
      <c r="M159" s="28">
        <v>4680</v>
      </c>
      <c r="N159" s="13">
        <v>61.295180722891601</v>
      </c>
      <c r="O159" s="5">
        <v>4.9132947976878496</v>
      </c>
      <c r="P159" s="5">
        <v>61.295180722891601</v>
      </c>
      <c r="Q159" s="5">
        <v>-59.128065395095398</v>
      </c>
      <c r="S159" s="13">
        <v>15.384615384615399</v>
      </c>
      <c r="T159" s="5">
        <v>17.8571428571429</v>
      </c>
      <c r="U159" s="5">
        <v>14.193548387096801</v>
      </c>
      <c r="V159" s="5">
        <v>31.8965517241379</v>
      </c>
    </row>
    <row r="160" spans="1:23" x14ac:dyDescent="0.3">
      <c r="A160" s="28">
        <v>4710</v>
      </c>
      <c r="B160" s="33">
        <v>35.799999999999997</v>
      </c>
      <c r="C160" s="29">
        <v>36.700000000000003</v>
      </c>
      <c r="D160" s="29">
        <v>119</v>
      </c>
      <c r="E160" s="29">
        <v>51</v>
      </c>
      <c r="G160" s="33">
        <v>73</v>
      </c>
      <c r="H160" s="29">
        <v>42</v>
      </c>
      <c r="I160" s="29">
        <v>59</v>
      </c>
      <c r="J160" s="29">
        <v>51</v>
      </c>
      <c r="M160" s="28">
        <v>4710</v>
      </c>
      <c r="N160" s="13">
        <v>61.746987951807199</v>
      </c>
      <c r="O160" s="5">
        <v>6.0693641618497196</v>
      </c>
      <c r="P160" s="5">
        <v>61.746987951807199</v>
      </c>
      <c r="Q160" s="5">
        <v>-58.310626702997297</v>
      </c>
      <c r="S160" s="13">
        <v>20.3296703296703</v>
      </c>
      <c r="T160" s="5">
        <v>12.5</v>
      </c>
      <c r="U160" s="5">
        <v>14.193548387096801</v>
      </c>
      <c r="V160" s="5">
        <v>31.8965517241379</v>
      </c>
    </row>
    <row r="161" spans="1:22" x14ac:dyDescent="0.3">
      <c r="A161" s="28">
        <v>4740</v>
      </c>
      <c r="B161" s="33">
        <v>117.6</v>
      </c>
      <c r="C161" s="29">
        <v>30.3</v>
      </c>
      <c r="D161" s="29">
        <v>119</v>
      </c>
      <c r="E161" s="29">
        <v>51</v>
      </c>
      <c r="G161" s="33">
        <v>71</v>
      </c>
      <c r="H161" s="29">
        <v>42</v>
      </c>
      <c r="I161" s="29">
        <v>60</v>
      </c>
      <c r="J161" s="29">
        <v>50</v>
      </c>
      <c r="M161" s="28">
        <v>4740</v>
      </c>
      <c r="N161" s="13">
        <v>431.32530120481903</v>
      </c>
      <c r="O161" s="5">
        <v>-12.4277456647399</v>
      </c>
      <c r="P161" s="5">
        <v>431.32530120481903</v>
      </c>
      <c r="Q161" s="5">
        <v>-58.310626702997297</v>
      </c>
      <c r="S161" s="13">
        <v>17.032967032967001</v>
      </c>
      <c r="T161" s="5">
        <v>12.5</v>
      </c>
      <c r="U161" s="5">
        <v>16.129032258064498</v>
      </c>
      <c r="V161" s="5">
        <v>29.310344827586199</v>
      </c>
    </row>
    <row r="162" spans="1:22" x14ac:dyDescent="0.3">
      <c r="A162" s="28">
        <v>4770</v>
      </c>
      <c r="B162" s="33">
        <v>117.4</v>
      </c>
      <c r="C162" s="29">
        <v>8.1</v>
      </c>
      <c r="D162" s="29">
        <v>119</v>
      </c>
      <c r="E162" s="29">
        <v>51</v>
      </c>
      <c r="G162" s="33">
        <v>73</v>
      </c>
      <c r="H162" s="29">
        <v>41</v>
      </c>
      <c r="I162" s="29">
        <v>60</v>
      </c>
      <c r="J162" s="29">
        <v>51</v>
      </c>
      <c r="M162" s="28">
        <v>4770</v>
      </c>
      <c r="N162" s="13">
        <v>430.42168674698797</v>
      </c>
      <c r="O162" s="5">
        <v>-76.589595375722496</v>
      </c>
      <c r="P162" s="5">
        <v>430.42168674698797</v>
      </c>
      <c r="Q162" s="5">
        <v>-58.310626702997297</v>
      </c>
      <c r="S162" s="13">
        <v>20.3296703296703</v>
      </c>
      <c r="T162" s="5">
        <v>9.8214285714285605</v>
      </c>
      <c r="U162" s="5">
        <v>16.129032258064498</v>
      </c>
      <c r="V162" s="5">
        <v>31.8965517241379</v>
      </c>
    </row>
    <row r="163" spans="1:22" x14ac:dyDescent="0.3">
      <c r="A163" s="28">
        <v>4800</v>
      </c>
      <c r="B163" s="33">
        <v>90.8</v>
      </c>
      <c r="C163" s="29">
        <v>12.5</v>
      </c>
      <c r="D163" s="29">
        <v>119</v>
      </c>
      <c r="E163" s="29">
        <v>52</v>
      </c>
      <c r="G163" s="33">
        <v>74</v>
      </c>
      <c r="H163" s="29">
        <v>41</v>
      </c>
      <c r="I163" s="29">
        <v>60</v>
      </c>
      <c r="J163" s="29">
        <v>50</v>
      </c>
      <c r="M163" s="28">
        <v>4800</v>
      </c>
      <c r="N163" s="13">
        <v>310.24096385542202</v>
      </c>
      <c r="O163" s="5">
        <v>-63.872832369942202</v>
      </c>
      <c r="P163" s="5">
        <v>310.24096385542202</v>
      </c>
      <c r="Q163" s="5">
        <v>-57.493188010899203</v>
      </c>
      <c r="S163" s="13">
        <v>21.978021978021999</v>
      </c>
      <c r="T163" s="5">
        <v>9.8214285714285605</v>
      </c>
      <c r="U163" s="5">
        <v>16.129032258064498</v>
      </c>
      <c r="V163" s="5">
        <v>29.310344827586199</v>
      </c>
    </row>
    <row r="164" spans="1:22" x14ac:dyDescent="0.3">
      <c r="A164" s="28">
        <v>4830</v>
      </c>
      <c r="B164" s="33">
        <v>75.400000000000006</v>
      </c>
      <c r="C164" s="29">
        <v>19.600000000000001</v>
      </c>
      <c r="D164" s="29">
        <v>119</v>
      </c>
      <c r="E164" s="29">
        <v>52</v>
      </c>
      <c r="G164" s="33">
        <v>73</v>
      </c>
      <c r="H164" s="29">
        <v>41</v>
      </c>
      <c r="I164" s="29">
        <v>61</v>
      </c>
      <c r="J164" s="29">
        <v>50</v>
      </c>
      <c r="M164" s="28">
        <v>4830</v>
      </c>
      <c r="N164" s="13">
        <v>240.66265060241</v>
      </c>
      <c r="O164" s="5">
        <v>-43.352601156069397</v>
      </c>
      <c r="P164" s="5">
        <v>240.66265060241</v>
      </c>
      <c r="Q164" s="5">
        <v>-57.493188010899203</v>
      </c>
      <c r="S164" s="13">
        <v>20.3296703296703</v>
      </c>
      <c r="T164" s="5">
        <v>9.8214285714285605</v>
      </c>
      <c r="U164" s="5">
        <v>18.064516129032299</v>
      </c>
      <c r="V164" s="5">
        <v>29.310344827586199</v>
      </c>
    </row>
    <row r="165" spans="1:22" x14ac:dyDescent="0.3">
      <c r="A165" s="28">
        <v>4860</v>
      </c>
      <c r="B165" s="33">
        <v>66.599999999999994</v>
      </c>
      <c r="C165" s="29">
        <v>25.2</v>
      </c>
      <c r="D165" s="29">
        <v>119</v>
      </c>
      <c r="E165" s="29">
        <v>52</v>
      </c>
      <c r="G165" s="33">
        <v>72</v>
      </c>
      <c r="H165" s="29">
        <v>42</v>
      </c>
      <c r="I165" s="29">
        <v>61</v>
      </c>
      <c r="J165" s="29">
        <v>50</v>
      </c>
      <c r="M165" s="28">
        <v>4860</v>
      </c>
      <c r="N165" s="13">
        <v>200.903614457831</v>
      </c>
      <c r="O165" s="5">
        <v>-27.1676300578035</v>
      </c>
      <c r="P165" s="5">
        <v>200.903614457831</v>
      </c>
      <c r="Q165" s="5">
        <v>-57.493188010899203</v>
      </c>
      <c r="S165" s="13">
        <v>18.6813186813187</v>
      </c>
      <c r="T165" s="5">
        <v>12.5</v>
      </c>
      <c r="U165" s="5">
        <v>18.064516129032299</v>
      </c>
      <c r="V165" s="5">
        <v>29.310344827586199</v>
      </c>
    </row>
    <row r="166" spans="1:22" x14ac:dyDescent="0.3">
      <c r="A166" s="28">
        <v>4890</v>
      </c>
      <c r="B166" s="33">
        <v>61.8</v>
      </c>
      <c r="C166" s="29">
        <v>29</v>
      </c>
      <c r="D166" s="29">
        <v>119</v>
      </c>
      <c r="E166" s="29">
        <v>53</v>
      </c>
      <c r="G166" s="33">
        <v>75</v>
      </c>
      <c r="H166" s="29">
        <v>41</v>
      </c>
      <c r="I166" s="29">
        <v>61</v>
      </c>
      <c r="J166" s="29">
        <v>50</v>
      </c>
      <c r="M166" s="28">
        <v>4890</v>
      </c>
      <c r="N166" s="13">
        <v>179.21686746987899</v>
      </c>
      <c r="O166" s="5">
        <v>-16.184971098265901</v>
      </c>
      <c r="P166" s="5">
        <v>179.21686746987899</v>
      </c>
      <c r="Q166" s="5">
        <v>-56.675749318801103</v>
      </c>
      <c r="S166" s="13">
        <v>23.626373626373599</v>
      </c>
      <c r="T166" s="5">
        <v>9.8214285714285605</v>
      </c>
      <c r="U166" s="5">
        <v>18.064516129032299</v>
      </c>
      <c r="V166" s="5">
        <v>29.310344827586199</v>
      </c>
    </row>
    <row r="167" spans="1:22" x14ac:dyDescent="0.3">
      <c r="A167" s="28">
        <v>4920</v>
      </c>
      <c r="B167" s="33">
        <v>59.1</v>
      </c>
      <c r="C167" s="29">
        <v>31.3</v>
      </c>
      <c r="D167" s="29">
        <v>119</v>
      </c>
      <c r="E167" s="29">
        <v>53</v>
      </c>
      <c r="G167" s="33">
        <v>75</v>
      </c>
      <c r="H167" s="29">
        <v>41</v>
      </c>
      <c r="I167" s="29">
        <v>61</v>
      </c>
      <c r="J167" s="29">
        <v>50</v>
      </c>
      <c r="M167" s="28">
        <v>4920</v>
      </c>
      <c r="N167" s="13">
        <v>167.018072289157</v>
      </c>
      <c r="O167" s="5">
        <v>-9.5375722543352595</v>
      </c>
      <c r="P167" s="5">
        <v>167.018072289157</v>
      </c>
      <c r="Q167" s="5">
        <v>-56.675749318801103</v>
      </c>
      <c r="S167" s="13">
        <v>23.626373626373599</v>
      </c>
      <c r="T167" s="5">
        <v>9.8214285714285605</v>
      </c>
      <c r="U167" s="5">
        <v>18.064516129032299</v>
      </c>
      <c r="V167" s="5">
        <v>29.310344827586199</v>
      </c>
    </row>
    <row r="168" spans="1:22" x14ac:dyDescent="0.3">
      <c r="A168" s="28">
        <v>4950</v>
      </c>
      <c r="B168" s="33">
        <v>56.8</v>
      </c>
      <c r="C168" s="29">
        <v>32.9</v>
      </c>
      <c r="D168" s="29">
        <v>119</v>
      </c>
      <c r="E168" s="29">
        <v>54</v>
      </c>
      <c r="G168" s="33">
        <v>75</v>
      </c>
      <c r="H168" s="29">
        <v>41</v>
      </c>
      <c r="I168" s="29">
        <v>61</v>
      </c>
      <c r="J168" s="29">
        <v>51</v>
      </c>
      <c r="M168" s="28">
        <v>4950</v>
      </c>
      <c r="N168" s="13">
        <v>156.62650602409599</v>
      </c>
      <c r="O168" s="5">
        <v>-4.91329479768787</v>
      </c>
      <c r="P168" s="5">
        <v>156.62650602409599</v>
      </c>
      <c r="Q168" s="5">
        <v>-55.858310626703002</v>
      </c>
      <c r="S168" s="13">
        <v>23.626373626373599</v>
      </c>
      <c r="T168" s="5">
        <v>9.8214285714285605</v>
      </c>
      <c r="U168" s="5">
        <v>18.064516129032299</v>
      </c>
      <c r="V168" s="5">
        <v>31.8965517241379</v>
      </c>
    </row>
    <row r="169" spans="1:22" x14ac:dyDescent="0.3">
      <c r="A169" s="28">
        <v>4980</v>
      </c>
      <c r="B169" s="33">
        <v>54.7</v>
      </c>
      <c r="C169" s="29">
        <v>33.9</v>
      </c>
      <c r="D169" s="29">
        <v>119</v>
      </c>
      <c r="E169" s="29">
        <v>54</v>
      </c>
      <c r="G169" s="33">
        <v>75</v>
      </c>
      <c r="H169" s="29">
        <v>41</v>
      </c>
      <c r="I169" s="29">
        <v>61</v>
      </c>
      <c r="J169" s="29">
        <v>52</v>
      </c>
      <c r="M169" s="28">
        <v>4980</v>
      </c>
      <c r="N169" s="13">
        <v>147.13855421686699</v>
      </c>
      <c r="O169" s="5">
        <v>-2.0231213872832501</v>
      </c>
      <c r="P169" s="5">
        <v>147.13855421686699</v>
      </c>
      <c r="Q169" s="5">
        <v>-55.858310626703002</v>
      </c>
      <c r="S169" s="13">
        <v>23.626373626373599</v>
      </c>
      <c r="T169" s="5">
        <v>9.8214285714285605</v>
      </c>
      <c r="U169" s="5">
        <v>18.064516129032299</v>
      </c>
      <c r="V169" s="5">
        <v>34.482758620689701</v>
      </c>
    </row>
    <row r="170" spans="1:22" x14ac:dyDescent="0.3">
      <c r="A170" s="28">
        <v>5010</v>
      </c>
      <c r="B170" s="33">
        <v>52.6</v>
      </c>
      <c r="C170" s="29">
        <v>34.5</v>
      </c>
      <c r="D170" s="29">
        <v>119</v>
      </c>
      <c r="E170" s="29">
        <v>54</v>
      </c>
      <c r="G170" s="33">
        <v>73</v>
      </c>
      <c r="H170" s="29">
        <v>42</v>
      </c>
      <c r="I170" s="29">
        <v>61</v>
      </c>
      <c r="J170" s="29">
        <v>51</v>
      </c>
      <c r="M170" s="28">
        <v>5010</v>
      </c>
      <c r="N170" s="13">
        <v>137.65060240963899</v>
      </c>
      <c r="O170" s="5">
        <v>-0.289017341040467</v>
      </c>
      <c r="P170" s="5">
        <v>137.65060240963899</v>
      </c>
      <c r="Q170" s="5">
        <v>-55.858310626703002</v>
      </c>
      <c r="S170" s="13">
        <v>20.3296703296703</v>
      </c>
      <c r="T170" s="5">
        <v>12.5</v>
      </c>
      <c r="U170" s="5">
        <v>18.064516129032299</v>
      </c>
      <c r="V170" s="5">
        <v>31.8965517241379</v>
      </c>
    </row>
    <row r="171" spans="1:22" x14ac:dyDescent="0.3">
      <c r="A171" s="28">
        <v>5040</v>
      </c>
      <c r="B171" s="33">
        <v>50.3</v>
      </c>
      <c r="C171" s="29">
        <v>35.200000000000003</v>
      </c>
      <c r="D171" s="29">
        <v>119</v>
      </c>
      <c r="E171" s="29">
        <v>55</v>
      </c>
      <c r="G171" s="33">
        <v>72</v>
      </c>
      <c r="H171" s="29">
        <v>42</v>
      </c>
      <c r="I171" s="29">
        <v>60</v>
      </c>
      <c r="J171" s="29">
        <v>51</v>
      </c>
      <c r="M171" s="28">
        <v>5040</v>
      </c>
      <c r="N171" s="13">
        <v>127.259036144578</v>
      </c>
      <c r="O171" s="5">
        <v>1.7341040462427799</v>
      </c>
      <c r="P171" s="5">
        <v>127.259036144578</v>
      </c>
      <c r="Q171" s="5">
        <v>-55.040871934604901</v>
      </c>
      <c r="S171" s="13">
        <v>18.6813186813187</v>
      </c>
      <c r="T171" s="5">
        <v>12.5</v>
      </c>
      <c r="U171" s="5">
        <v>16.129032258064498</v>
      </c>
      <c r="V171" s="5">
        <v>31.8965517241379</v>
      </c>
    </row>
    <row r="172" spans="1:22" x14ac:dyDescent="0.3">
      <c r="A172" s="28">
        <v>5070</v>
      </c>
      <c r="B172" s="33">
        <v>49.2</v>
      </c>
      <c r="C172" s="29">
        <v>35.700000000000003</v>
      </c>
      <c r="D172" s="29">
        <v>119</v>
      </c>
      <c r="E172" s="29">
        <v>55</v>
      </c>
      <c r="G172" s="33">
        <v>73</v>
      </c>
      <c r="H172" s="29">
        <v>41</v>
      </c>
      <c r="I172" s="29">
        <v>61</v>
      </c>
      <c r="J172" s="29">
        <v>51</v>
      </c>
      <c r="M172" s="28">
        <v>5070</v>
      </c>
      <c r="N172" s="13">
        <v>122.289156626506</v>
      </c>
      <c r="O172" s="5">
        <v>3.1791907514450899</v>
      </c>
      <c r="P172" s="5">
        <v>122.289156626506</v>
      </c>
      <c r="Q172" s="5">
        <v>-55.040871934604901</v>
      </c>
      <c r="S172" s="13">
        <v>20.3296703296703</v>
      </c>
      <c r="T172" s="5">
        <v>9.8214285714285605</v>
      </c>
      <c r="U172" s="5">
        <v>18.064516129032299</v>
      </c>
      <c r="V172" s="5">
        <v>31.8965517241379</v>
      </c>
    </row>
    <row r="173" spans="1:22" x14ac:dyDescent="0.3">
      <c r="A173" s="28">
        <v>5100</v>
      </c>
      <c r="B173" s="33">
        <v>47.6</v>
      </c>
      <c r="C173" s="29">
        <v>35.799999999999997</v>
      </c>
      <c r="D173" s="29">
        <v>119</v>
      </c>
      <c r="E173" s="29">
        <v>55</v>
      </c>
      <c r="G173" s="33">
        <v>73</v>
      </c>
      <c r="H173" s="29">
        <v>41</v>
      </c>
      <c r="I173" s="29">
        <v>61</v>
      </c>
      <c r="J173" s="29">
        <v>51</v>
      </c>
      <c r="M173" s="28">
        <v>5100</v>
      </c>
      <c r="N173" s="13">
        <v>115.06024096385499</v>
      </c>
      <c r="O173" s="5">
        <v>3.4682080924855399</v>
      </c>
      <c r="P173" s="5">
        <v>115.06024096385499</v>
      </c>
      <c r="Q173" s="5">
        <v>-55.040871934604901</v>
      </c>
      <c r="S173" s="13">
        <v>20.3296703296703</v>
      </c>
      <c r="T173" s="5">
        <v>9.8214285714285605</v>
      </c>
      <c r="U173" s="5">
        <v>18.064516129032299</v>
      </c>
      <c r="V173" s="5">
        <v>31.8965517241379</v>
      </c>
    </row>
    <row r="174" spans="1:22" x14ac:dyDescent="0.3">
      <c r="A174" s="28">
        <v>5130</v>
      </c>
      <c r="B174" s="33">
        <v>46.7</v>
      </c>
      <c r="C174" s="29">
        <v>36</v>
      </c>
      <c r="D174" s="29">
        <v>119</v>
      </c>
      <c r="E174" s="29">
        <v>56</v>
      </c>
      <c r="G174" s="33">
        <v>74</v>
      </c>
      <c r="H174" s="29">
        <v>41</v>
      </c>
      <c r="I174" s="29">
        <v>62</v>
      </c>
      <c r="J174" s="29">
        <v>51</v>
      </c>
      <c r="M174" s="28">
        <v>5130</v>
      </c>
      <c r="N174" s="13">
        <v>110.993975903614</v>
      </c>
      <c r="O174" s="5">
        <v>4.04624277456647</v>
      </c>
      <c r="P174" s="5">
        <v>110.993975903614</v>
      </c>
      <c r="Q174" s="5">
        <v>-54.2234332425068</v>
      </c>
      <c r="S174" s="13">
        <v>21.978021978021999</v>
      </c>
      <c r="T174" s="5">
        <v>9.8214285714285605</v>
      </c>
      <c r="U174" s="5">
        <v>20</v>
      </c>
      <c r="V174" s="5">
        <v>31.8965517241379</v>
      </c>
    </row>
    <row r="175" spans="1:22" x14ac:dyDescent="0.3">
      <c r="A175" s="28">
        <v>5160</v>
      </c>
      <c r="B175" s="33">
        <v>45.8</v>
      </c>
      <c r="C175" s="29">
        <v>36.1</v>
      </c>
      <c r="D175" s="29">
        <v>119</v>
      </c>
      <c r="E175" s="29">
        <v>55</v>
      </c>
      <c r="G175" s="33">
        <v>75</v>
      </c>
      <c r="H175" s="29">
        <v>41</v>
      </c>
      <c r="I175" s="29">
        <v>62</v>
      </c>
      <c r="J175" s="29">
        <v>50</v>
      </c>
      <c r="M175" s="28">
        <v>5160</v>
      </c>
      <c r="N175" s="13">
        <v>106.92771084337301</v>
      </c>
      <c r="O175" s="5">
        <v>4.3352601156069399</v>
      </c>
      <c r="P175" s="5">
        <v>106.92771084337301</v>
      </c>
      <c r="Q175" s="5">
        <v>-55.040871934604901</v>
      </c>
      <c r="S175" s="13">
        <v>23.626373626373599</v>
      </c>
      <c r="T175" s="5">
        <v>9.8214285714285605</v>
      </c>
      <c r="U175" s="5">
        <v>20</v>
      </c>
      <c r="V175" s="5">
        <v>29.310344827586199</v>
      </c>
    </row>
    <row r="176" spans="1:22" x14ac:dyDescent="0.3">
      <c r="A176" s="28">
        <v>5190</v>
      </c>
      <c r="B176" s="33">
        <v>45.2</v>
      </c>
      <c r="C176" s="29">
        <v>36.299999999999997</v>
      </c>
      <c r="D176" s="29">
        <v>119</v>
      </c>
      <c r="E176" s="29">
        <v>56</v>
      </c>
      <c r="G176" s="33">
        <v>76</v>
      </c>
      <c r="H176" s="29">
        <v>41</v>
      </c>
      <c r="I176" s="29">
        <v>61</v>
      </c>
      <c r="J176" s="29">
        <v>51</v>
      </c>
      <c r="M176" s="28">
        <v>5190</v>
      </c>
      <c r="N176" s="13">
        <v>104.21686746988</v>
      </c>
      <c r="O176" s="5">
        <v>4.9132947976878496</v>
      </c>
      <c r="P176" s="5">
        <v>104.21686746988</v>
      </c>
      <c r="Q176" s="5">
        <v>-54.2234332425068</v>
      </c>
      <c r="S176" s="13">
        <v>25.274725274725299</v>
      </c>
      <c r="T176" s="5">
        <v>9.8214285714285605</v>
      </c>
      <c r="U176" s="5">
        <v>18.064516129032299</v>
      </c>
      <c r="V176" s="5">
        <v>31.8965517241379</v>
      </c>
    </row>
    <row r="177" spans="1:22" x14ac:dyDescent="0.3">
      <c r="A177" s="28">
        <v>5220</v>
      </c>
      <c r="B177" s="33">
        <v>44.6</v>
      </c>
      <c r="C177" s="29">
        <v>36.1</v>
      </c>
      <c r="D177" s="29">
        <v>119</v>
      </c>
      <c r="E177" s="29">
        <v>56</v>
      </c>
      <c r="G177" s="33">
        <v>75</v>
      </c>
      <c r="H177" s="29">
        <v>41</v>
      </c>
      <c r="I177" s="29">
        <v>62</v>
      </c>
      <c r="J177" s="29">
        <v>51</v>
      </c>
      <c r="M177" s="28">
        <v>5220</v>
      </c>
      <c r="N177" s="13">
        <v>101.506024096386</v>
      </c>
      <c r="O177" s="5">
        <v>4.3352601156069399</v>
      </c>
      <c r="P177" s="5">
        <v>101.506024096386</v>
      </c>
      <c r="Q177" s="5">
        <v>-54.2234332425068</v>
      </c>
      <c r="S177" s="13">
        <v>23.626373626373599</v>
      </c>
      <c r="T177" s="5">
        <v>9.8214285714285605</v>
      </c>
      <c r="U177" s="5">
        <v>20</v>
      </c>
      <c r="V177" s="5">
        <v>31.8965517241379</v>
      </c>
    </row>
    <row r="178" spans="1:22" x14ac:dyDescent="0.3">
      <c r="A178" s="28">
        <v>5250</v>
      </c>
      <c r="B178" s="33">
        <v>43.4</v>
      </c>
      <c r="C178" s="29">
        <v>36.299999999999997</v>
      </c>
      <c r="D178" s="29">
        <v>119</v>
      </c>
      <c r="E178" s="29">
        <v>57</v>
      </c>
      <c r="G178" s="33">
        <v>75</v>
      </c>
      <c r="H178" s="29">
        <v>41</v>
      </c>
      <c r="I178" s="29">
        <v>61</v>
      </c>
      <c r="J178" s="29">
        <v>52</v>
      </c>
      <c r="M178" s="28">
        <v>5250</v>
      </c>
      <c r="N178" s="13">
        <v>96.0843373493976</v>
      </c>
      <c r="O178" s="5">
        <v>4.9132947976878496</v>
      </c>
      <c r="P178" s="5">
        <v>96.0843373493976</v>
      </c>
      <c r="Q178" s="5">
        <v>-53.4059945504087</v>
      </c>
      <c r="S178" s="13">
        <v>23.626373626373599</v>
      </c>
      <c r="T178" s="5">
        <v>9.8214285714285605</v>
      </c>
      <c r="U178" s="5">
        <v>18.064516129032299</v>
      </c>
      <c r="V178" s="5">
        <v>34.482758620689701</v>
      </c>
    </row>
    <row r="179" spans="1:22" x14ac:dyDescent="0.3">
      <c r="A179" s="28">
        <v>5280</v>
      </c>
      <c r="B179" s="33">
        <v>42.7</v>
      </c>
      <c r="C179" s="29">
        <v>36.1</v>
      </c>
      <c r="D179" s="29">
        <v>119</v>
      </c>
      <c r="E179" s="29">
        <v>57</v>
      </c>
      <c r="G179" s="33">
        <v>75</v>
      </c>
      <c r="H179" s="29">
        <v>41</v>
      </c>
      <c r="I179" s="29">
        <v>61</v>
      </c>
      <c r="J179" s="29">
        <v>52</v>
      </c>
      <c r="M179" s="28">
        <v>5280</v>
      </c>
      <c r="N179" s="13">
        <v>92.921686746987902</v>
      </c>
      <c r="O179" s="5">
        <v>4.3352601156069399</v>
      </c>
      <c r="P179" s="5">
        <v>92.921686746987902</v>
      </c>
      <c r="Q179" s="5">
        <v>-53.4059945504087</v>
      </c>
      <c r="S179" s="13">
        <v>23.626373626373599</v>
      </c>
      <c r="T179" s="5">
        <v>9.8214285714285605</v>
      </c>
      <c r="U179" s="5">
        <v>18.064516129032299</v>
      </c>
      <c r="V179" s="5">
        <v>34.482758620689701</v>
      </c>
    </row>
    <row r="180" spans="1:22" x14ac:dyDescent="0.3">
      <c r="A180" s="28">
        <v>5310</v>
      </c>
      <c r="B180" s="33">
        <v>41.7</v>
      </c>
      <c r="C180" s="29">
        <v>36.299999999999997</v>
      </c>
      <c r="D180" s="29">
        <v>119</v>
      </c>
      <c r="E180" s="29">
        <v>57</v>
      </c>
      <c r="G180" s="33">
        <v>74</v>
      </c>
      <c r="H180" s="29">
        <v>41</v>
      </c>
      <c r="I180" s="29">
        <v>61</v>
      </c>
      <c r="J180" s="29">
        <v>51</v>
      </c>
      <c r="M180" s="28">
        <v>5310</v>
      </c>
      <c r="N180" s="13">
        <v>88.403614457831296</v>
      </c>
      <c r="O180" s="5">
        <v>4.9132947976878496</v>
      </c>
      <c r="P180" s="5">
        <v>88.403614457831296</v>
      </c>
      <c r="Q180" s="5">
        <v>-53.4059945504087</v>
      </c>
      <c r="S180" s="13">
        <v>21.978021978021999</v>
      </c>
      <c r="T180" s="5">
        <v>9.8214285714285605</v>
      </c>
      <c r="U180" s="5">
        <v>18.064516129032299</v>
      </c>
      <c r="V180" s="5">
        <v>31.8965517241379</v>
      </c>
    </row>
    <row r="181" spans="1:22" x14ac:dyDescent="0.3">
      <c r="A181" s="28">
        <v>5340</v>
      </c>
      <c r="B181" s="33">
        <v>40.799999999999997</v>
      </c>
      <c r="C181" s="29">
        <v>36.299999999999997</v>
      </c>
      <c r="D181" s="29">
        <v>119</v>
      </c>
      <c r="E181" s="29">
        <v>57</v>
      </c>
      <c r="G181" s="33">
        <v>74</v>
      </c>
      <c r="H181" s="29">
        <v>41</v>
      </c>
      <c r="I181" s="29">
        <v>63</v>
      </c>
      <c r="J181" s="29">
        <v>52</v>
      </c>
      <c r="M181" s="28">
        <v>5340</v>
      </c>
      <c r="N181" s="13">
        <v>84.337349397590302</v>
      </c>
      <c r="O181" s="5">
        <v>4.9132947976878496</v>
      </c>
      <c r="P181" s="5">
        <v>84.337349397590302</v>
      </c>
      <c r="Q181" s="5">
        <v>-53.4059945504087</v>
      </c>
      <c r="S181" s="13">
        <v>21.978021978021999</v>
      </c>
      <c r="T181" s="5">
        <v>9.8214285714285605</v>
      </c>
      <c r="U181" s="5">
        <v>21.935483870967701</v>
      </c>
      <c r="V181" s="5">
        <v>34.482758620689701</v>
      </c>
    </row>
    <row r="182" spans="1:22" x14ac:dyDescent="0.3">
      <c r="A182" s="28">
        <v>5370</v>
      </c>
      <c r="B182" s="33">
        <v>39.9</v>
      </c>
      <c r="C182" s="29">
        <v>36.299999999999997</v>
      </c>
      <c r="D182" s="29">
        <v>119</v>
      </c>
      <c r="E182" s="29">
        <v>57</v>
      </c>
      <c r="G182" s="33">
        <v>73</v>
      </c>
      <c r="H182" s="29">
        <v>41</v>
      </c>
      <c r="I182" s="29">
        <v>65</v>
      </c>
      <c r="J182" s="29">
        <v>51</v>
      </c>
      <c r="M182" s="28">
        <v>5370</v>
      </c>
      <c r="N182" s="13">
        <v>80.271084337349393</v>
      </c>
      <c r="O182" s="5">
        <v>4.9132947976878496</v>
      </c>
      <c r="P182" s="5">
        <v>80.271084337349393</v>
      </c>
      <c r="Q182" s="5">
        <v>-53.4059945504087</v>
      </c>
      <c r="S182" s="13">
        <v>20.3296703296703</v>
      </c>
      <c r="T182" s="5">
        <v>9.8214285714285605</v>
      </c>
      <c r="U182" s="5">
        <v>25.806451612903199</v>
      </c>
      <c r="V182" s="5">
        <v>31.8965517241379</v>
      </c>
    </row>
    <row r="183" spans="1:22" x14ac:dyDescent="0.3">
      <c r="A183" s="28">
        <v>5400</v>
      </c>
      <c r="B183" s="33">
        <v>39.299999999999997</v>
      </c>
      <c r="C183" s="29">
        <v>36.4</v>
      </c>
      <c r="D183" s="29">
        <v>119</v>
      </c>
      <c r="E183" s="29">
        <v>57</v>
      </c>
      <c r="G183" s="33">
        <v>74</v>
      </c>
      <c r="H183" s="29">
        <v>41</v>
      </c>
      <c r="I183" s="29">
        <v>64</v>
      </c>
      <c r="J183" s="29">
        <v>51</v>
      </c>
      <c r="M183" s="28">
        <v>5400</v>
      </c>
      <c r="N183" s="13">
        <v>77.560240963855406</v>
      </c>
      <c r="O183" s="5">
        <v>5.2023121387283204</v>
      </c>
      <c r="P183" s="5">
        <v>77.560240963855406</v>
      </c>
      <c r="Q183" s="5">
        <v>-53.4059945504087</v>
      </c>
      <c r="S183" s="13">
        <v>21.978021978021999</v>
      </c>
      <c r="T183" s="5">
        <v>9.8214285714285605</v>
      </c>
      <c r="U183" s="5">
        <v>23.870967741935502</v>
      </c>
      <c r="V183" s="5">
        <v>31.8965517241379</v>
      </c>
    </row>
    <row r="184" spans="1:22" x14ac:dyDescent="0.3">
      <c r="A184" s="28">
        <v>5430</v>
      </c>
      <c r="B184" s="33">
        <v>39.299999999999997</v>
      </c>
      <c r="C184" s="29">
        <v>36.4</v>
      </c>
      <c r="D184" s="29">
        <v>119</v>
      </c>
      <c r="E184" s="29">
        <v>57</v>
      </c>
      <c r="G184" s="33">
        <v>75</v>
      </c>
      <c r="H184" s="29">
        <v>41</v>
      </c>
      <c r="I184" s="29">
        <v>62</v>
      </c>
      <c r="J184" s="29">
        <v>52</v>
      </c>
      <c r="M184" s="28">
        <v>5430</v>
      </c>
      <c r="N184" s="13">
        <v>77.560240963855406</v>
      </c>
      <c r="O184" s="5">
        <v>5.2023121387283204</v>
      </c>
      <c r="P184" s="5">
        <v>77.560240963855406</v>
      </c>
      <c r="Q184" s="5">
        <v>-53.4059945504087</v>
      </c>
      <c r="S184" s="13">
        <v>23.626373626373599</v>
      </c>
      <c r="T184" s="5">
        <v>9.8214285714285605</v>
      </c>
      <c r="U184" s="5">
        <v>20</v>
      </c>
      <c r="V184" s="5">
        <v>34.482758620689701</v>
      </c>
    </row>
    <row r="185" spans="1:22" x14ac:dyDescent="0.3">
      <c r="A185" s="28">
        <v>5460</v>
      </c>
      <c r="B185" s="33">
        <v>39.1</v>
      </c>
      <c r="C185" s="29">
        <v>36.299999999999997</v>
      </c>
      <c r="D185" s="29">
        <v>119</v>
      </c>
      <c r="E185" s="29">
        <v>57</v>
      </c>
      <c r="G185" s="33">
        <v>76</v>
      </c>
      <c r="H185" s="29">
        <v>41</v>
      </c>
      <c r="I185" s="29">
        <v>62</v>
      </c>
      <c r="J185" s="29">
        <v>53</v>
      </c>
      <c r="M185" s="28">
        <v>5460</v>
      </c>
      <c r="N185" s="13">
        <v>76.656626506024097</v>
      </c>
      <c r="O185" s="5">
        <v>4.9132947976878496</v>
      </c>
      <c r="P185" s="5">
        <v>76.656626506024097</v>
      </c>
      <c r="Q185" s="5">
        <v>-53.4059945504087</v>
      </c>
      <c r="S185" s="13">
        <v>25.274725274725299</v>
      </c>
      <c r="T185" s="5">
        <v>9.8214285714285605</v>
      </c>
      <c r="U185" s="5">
        <v>20</v>
      </c>
      <c r="V185" s="5">
        <v>37.068965517241402</v>
      </c>
    </row>
    <row r="186" spans="1:22" x14ac:dyDescent="0.3">
      <c r="A186" s="28">
        <v>5490</v>
      </c>
      <c r="B186" s="33">
        <v>38.6</v>
      </c>
      <c r="C186" s="29">
        <v>36.299999999999997</v>
      </c>
      <c r="D186" s="29">
        <v>119</v>
      </c>
      <c r="E186" s="29">
        <v>57</v>
      </c>
      <c r="G186" s="33">
        <v>75</v>
      </c>
      <c r="H186" s="29">
        <v>42</v>
      </c>
      <c r="I186" s="29">
        <v>62</v>
      </c>
      <c r="J186" s="29">
        <v>54</v>
      </c>
      <c r="M186" s="28">
        <v>5490</v>
      </c>
      <c r="N186" s="13">
        <v>74.397590361445793</v>
      </c>
      <c r="O186" s="5">
        <v>4.9132947976878496</v>
      </c>
      <c r="P186" s="5">
        <v>74.397590361445793</v>
      </c>
      <c r="Q186" s="5">
        <v>-53.4059945504087</v>
      </c>
      <c r="S186" s="13">
        <v>23.626373626373599</v>
      </c>
      <c r="T186" s="5">
        <v>12.5</v>
      </c>
      <c r="U186" s="5">
        <v>20</v>
      </c>
      <c r="V186" s="5">
        <v>39.655172413793103</v>
      </c>
    </row>
    <row r="187" spans="1:22" x14ac:dyDescent="0.3">
      <c r="A187" s="28">
        <v>5520</v>
      </c>
      <c r="B187" s="33">
        <v>37.700000000000003</v>
      </c>
      <c r="C187" s="29">
        <v>36.6</v>
      </c>
      <c r="D187" s="29">
        <v>119</v>
      </c>
      <c r="E187" s="29">
        <v>57</v>
      </c>
      <c r="G187" s="33">
        <v>74</v>
      </c>
      <c r="H187" s="29">
        <v>42</v>
      </c>
      <c r="I187" s="29">
        <v>62</v>
      </c>
      <c r="J187" s="29">
        <v>53</v>
      </c>
      <c r="M187" s="28">
        <v>5520</v>
      </c>
      <c r="N187" s="13">
        <v>70.331325301204799</v>
      </c>
      <c r="O187" s="5">
        <v>5.7803468208092497</v>
      </c>
      <c r="P187" s="5">
        <v>70.331325301204799</v>
      </c>
      <c r="Q187" s="5">
        <v>-53.4059945504087</v>
      </c>
      <c r="S187" s="13">
        <v>21.978021978021999</v>
      </c>
      <c r="T187" s="5">
        <v>12.5</v>
      </c>
      <c r="U187" s="5">
        <v>20</v>
      </c>
      <c r="V187" s="5">
        <v>37.068965517241402</v>
      </c>
    </row>
    <row r="188" spans="1:22" x14ac:dyDescent="0.3">
      <c r="A188" s="28">
        <v>5550</v>
      </c>
      <c r="B188" s="33">
        <v>37.200000000000003</v>
      </c>
      <c r="C188" s="29">
        <v>36.9</v>
      </c>
      <c r="D188" s="29">
        <v>119</v>
      </c>
      <c r="E188" s="29">
        <v>57</v>
      </c>
      <c r="G188" s="33">
        <v>74</v>
      </c>
      <c r="H188" s="29">
        <v>42</v>
      </c>
      <c r="I188" s="29">
        <v>62</v>
      </c>
      <c r="J188" s="29">
        <v>52</v>
      </c>
      <c r="M188" s="28">
        <v>5550</v>
      </c>
      <c r="N188" s="13">
        <v>68.072289156626496</v>
      </c>
      <c r="O188" s="5">
        <v>6.6473988439306302</v>
      </c>
      <c r="P188" s="5">
        <v>68.072289156626496</v>
      </c>
      <c r="Q188" s="5">
        <v>-53.4059945504087</v>
      </c>
      <c r="S188" s="13">
        <v>21.978021978021999</v>
      </c>
      <c r="T188" s="5">
        <v>12.5</v>
      </c>
      <c r="U188" s="5">
        <v>20</v>
      </c>
      <c r="V188" s="5">
        <v>34.482758620689701</v>
      </c>
    </row>
    <row r="189" spans="1:22" x14ac:dyDescent="0.3">
      <c r="A189" s="28">
        <v>5580</v>
      </c>
      <c r="B189" s="33">
        <v>36.799999999999997</v>
      </c>
      <c r="C189" s="29">
        <v>36.9</v>
      </c>
      <c r="D189" s="29">
        <v>119</v>
      </c>
      <c r="E189" s="29">
        <v>57</v>
      </c>
      <c r="G189" s="33">
        <v>74</v>
      </c>
      <c r="H189" s="29">
        <v>42</v>
      </c>
      <c r="I189" s="29">
        <v>63</v>
      </c>
      <c r="J189" s="29">
        <v>52</v>
      </c>
      <c r="M189" s="28">
        <v>5580</v>
      </c>
      <c r="N189" s="13">
        <v>66.265060240963805</v>
      </c>
      <c r="O189" s="5">
        <v>6.6473988439306302</v>
      </c>
      <c r="P189" s="5">
        <v>66.265060240963805</v>
      </c>
      <c r="Q189" s="5">
        <v>-53.4059945504087</v>
      </c>
      <c r="S189" s="13">
        <v>21.978021978021999</v>
      </c>
      <c r="T189" s="5">
        <v>12.5</v>
      </c>
      <c r="U189" s="5">
        <v>21.935483870967701</v>
      </c>
      <c r="V189" s="5">
        <v>34.482758620689701</v>
      </c>
    </row>
    <row r="190" spans="1:22" x14ac:dyDescent="0.3">
      <c r="A190" s="28">
        <v>5610</v>
      </c>
      <c r="B190" s="33">
        <v>36.200000000000003</v>
      </c>
      <c r="C190" s="29">
        <v>36.9</v>
      </c>
      <c r="D190" s="29">
        <v>119</v>
      </c>
      <c r="E190" s="29">
        <v>57</v>
      </c>
      <c r="G190" s="33">
        <v>74</v>
      </c>
      <c r="H190" s="29">
        <v>42</v>
      </c>
      <c r="I190" s="29">
        <v>64</v>
      </c>
      <c r="J190" s="29">
        <v>52</v>
      </c>
      <c r="M190" s="28">
        <v>5610</v>
      </c>
      <c r="N190" s="13">
        <v>63.554216867469897</v>
      </c>
      <c r="O190" s="5">
        <v>6.6473988439306302</v>
      </c>
      <c r="P190" s="5">
        <v>63.554216867469897</v>
      </c>
      <c r="Q190" s="5">
        <v>-53.4059945504087</v>
      </c>
      <c r="S190" s="13">
        <v>21.978021978021999</v>
      </c>
      <c r="T190" s="5">
        <v>12.5</v>
      </c>
      <c r="U190" s="5">
        <v>23.870967741935502</v>
      </c>
      <c r="V190" s="5">
        <v>34.482758620689701</v>
      </c>
    </row>
    <row r="191" spans="1:22" x14ac:dyDescent="0.3">
      <c r="A191" s="28">
        <v>5640</v>
      </c>
      <c r="B191" s="33">
        <v>36</v>
      </c>
      <c r="C191" s="29">
        <v>36.9</v>
      </c>
      <c r="D191" s="29">
        <v>119</v>
      </c>
      <c r="E191" s="29">
        <v>57</v>
      </c>
      <c r="G191" s="33">
        <v>74</v>
      </c>
      <c r="H191" s="29">
        <v>42</v>
      </c>
      <c r="I191" s="29">
        <v>63</v>
      </c>
      <c r="J191" s="29">
        <v>53</v>
      </c>
      <c r="M191" s="28">
        <v>5640</v>
      </c>
      <c r="N191" s="13">
        <v>62.650602409638502</v>
      </c>
      <c r="O191" s="5">
        <v>6.6473988439306302</v>
      </c>
      <c r="P191" s="5">
        <v>62.650602409638502</v>
      </c>
      <c r="Q191" s="5">
        <v>-53.4059945504087</v>
      </c>
      <c r="S191" s="13">
        <v>21.978021978021999</v>
      </c>
      <c r="T191" s="5">
        <v>12.5</v>
      </c>
      <c r="U191" s="5">
        <v>21.935483870967701</v>
      </c>
      <c r="V191" s="5">
        <v>37.068965517241402</v>
      </c>
    </row>
    <row r="192" spans="1:22" x14ac:dyDescent="0.3">
      <c r="A192" s="28">
        <v>5670</v>
      </c>
      <c r="B192" s="33">
        <v>36.299999999999997</v>
      </c>
      <c r="C192" s="29">
        <v>36.9</v>
      </c>
      <c r="D192" s="29">
        <v>119</v>
      </c>
      <c r="E192" s="29">
        <v>57</v>
      </c>
      <c r="G192" s="33">
        <v>77</v>
      </c>
      <c r="H192" s="29">
        <v>41</v>
      </c>
      <c r="I192" s="29">
        <v>62</v>
      </c>
      <c r="J192" s="29">
        <v>52</v>
      </c>
      <c r="M192" s="28">
        <v>5670</v>
      </c>
      <c r="N192" s="13">
        <v>64.006024096385502</v>
      </c>
      <c r="O192" s="5">
        <v>6.6473988439306302</v>
      </c>
      <c r="P192" s="5">
        <v>64.006024096385502</v>
      </c>
      <c r="Q192" s="5">
        <v>-53.4059945504087</v>
      </c>
      <c r="S192" s="13">
        <v>26.923076923076898</v>
      </c>
      <c r="T192" s="5">
        <v>9.8214285714285605</v>
      </c>
      <c r="U192" s="5">
        <v>20</v>
      </c>
      <c r="V192" s="5">
        <v>34.482758620689701</v>
      </c>
    </row>
    <row r="193" spans="1:22" x14ac:dyDescent="0.3">
      <c r="A193" s="28">
        <v>5700</v>
      </c>
      <c r="B193" s="33">
        <v>37.1</v>
      </c>
      <c r="C193" s="29">
        <v>36.9</v>
      </c>
      <c r="D193" s="29">
        <v>119</v>
      </c>
      <c r="E193" s="29">
        <v>57</v>
      </c>
      <c r="G193" s="33">
        <v>78</v>
      </c>
      <c r="H193" s="29">
        <v>41</v>
      </c>
      <c r="I193" s="29">
        <v>62</v>
      </c>
      <c r="J193" s="29">
        <v>53</v>
      </c>
      <c r="M193" s="28">
        <v>5700</v>
      </c>
      <c r="N193" s="13">
        <v>67.620481927710799</v>
      </c>
      <c r="O193" s="5">
        <v>6.6473988439306302</v>
      </c>
      <c r="P193" s="5">
        <v>67.620481927710799</v>
      </c>
      <c r="Q193" s="5">
        <v>-53.4059945504087</v>
      </c>
      <c r="S193" s="13">
        <v>28.571428571428601</v>
      </c>
      <c r="T193" s="5">
        <v>9.8214285714285605</v>
      </c>
      <c r="U193" s="5">
        <v>20</v>
      </c>
      <c r="V193" s="5">
        <v>37.068965517241402</v>
      </c>
    </row>
    <row r="194" spans="1:22" x14ac:dyDescent="0.3">
      <c r="A194" s="28">
        <v>5730</v>
      </c>
      <c r="B194" s="33">
        <v>37.200000000000003</v>
      </c>
      <c r="C194" s="29">
        <v>36.6</v>
      </c>
      <c r="D194" s="29">
        <v>119</v>
      </c>
      <c r="E194" s="29">
        <v>57</v>
      </c>
      <c r="G194" s="33">
        <v>78</v>
      </c>
      <c r="H194" s="29">
        <v>41</v>
      </c>
      <c r="I194" s="29">
        <v>62</v>
      </c>
      <c r="J194" s="29">
        <v>53</v>
      </c>
      <c r="M194" s="28">
        <v>5730</v>
      </c>
      <c r="N194" s="13">
        <v>68.072289156626496</v>
      </c>
      <c r="O194" s="5">
        <v>5.7803468208092497</v>
      </c>
      <c r="P194" s="5">
        <v>68.072289156626496</v>
      </c>
      <c r="Q194" s="5">
        <v>-53.4059945504087</v>
      </c>
      <c r="S194" s="13">
        <v>28.571428571428601</v>
      </c>
      <c r="T194" s="5">
        <v>9.8214285714285605</v>
      </c>
      <c r="U194" s="5">
        <v>20</v>
      </c>
      <c r="V194" s="5">
        <v>37.068965517241402</v>
      </c>
    </row>
    <row r="195" spans="1:22" x14ac:dyDescent="0.3">
      <c r="A195" s="28">
        <v>5760</v>
      </c>
      <c r="B195" s="33">
        <v>36.299999999999997</v>
      </c>
      <c r="C195" s="29">
        <v>36.299999999999997</v>
      </c>
      <c r="D195" s="29">
        <v>119</v>
      </c>
      <c r="E195" s="29">
        <v>58</v>
      </c>
      <c r="G195" s="33">
        <v>76</v>
      </c>
      <c r="H195" s="29">
        <v>41</v>
      </c>
      <c r="I195" s="29">
        <v>60</v>
      </c>
      <c r="J195" s="29">
        <v>53</v>
      </c>
      <c r="M195" s="28">
        <v>5760</v>
      </c>
      <c r="N195" s="13">
        <v>64.006024096385502</v>
      </c>
      <c r="O195" s="5">
        <v>4.9132947976878496</v>
      </c>
      <c r="P195" s="5">
        <v>64.006024096385502</v>
      </c>
      <c r="Q195" s="5">
        <v>-52.588555858310599</v>
      </c>
      <c r="S195" s="13">
        <v>25.274725274725299</v>
      </c>
      <c r="T195" s="5">
        <v>9.8214285714285605</v>
      </c>
      <c r="U195" s="5">
        <v>16.129032258064498</v>
      </c>
      <c r="V195" s="5">
        <v>37.068965517241402</v>
      </c>
    </row>
    <row r="196" spans="1:22" x14ac:dyDescent="0.3">
      <c r="A196" s="28">
        <v>5790</v>
      </c>
      <c r="B196" s="33">
        <v>35.200000000000003</v>
      </c>
      <c r="C196" s="29">
        <v>36.4</v>
      </c>
      <c r="D196" s="29">
        <v>119</v>
      </c>
      <c r="E196" s="29">
        <v>58</v>
      </c>
      <c r="G196" s="33">
        <v>75</v>
      </c>
      <c r="H196" s="29">
        <v>42</v>
      </c>
      <c r="I196" s="29">
        <v>57</v>
      </c>
      <c r="J196" s="29">
        <v>52</v>
      </c>
      <c r="M196" s="28">
        <v>5790</v>
      </c>
      <c r="N196" s="13">
        <v>59.036144578313198</v>
      </c>
      <c r="O196" s="5">
        <v>5.2023121387283204</v>
      </c>
      <c r="P196" s="5">
        <v>59.036144578313198</v>
      </c>
      <c r="Q196" s="5">
        <v>-52.588555858310599</v>
      </c>
      <c r="S196" s="13">
        <v>23.626373626373599</v>
      </c>
      <c r="T196" s="5">
        <v>12.5</v>
      </c>
      <c r="U196" s="5">
        <v>10.322580645161301</v>
      </c>
      <c r="V196" s="5">
        <v>34.482758620689701</v>
      </c>
    </row>
    <row r="197" spans="1:22" x14ac:dyDescent="0.3">
      <c r="A197" s="28">
        <v>5820</v>
      </c>
      <c r="B197" s="33">
        <v>34.9</v>
      </c>
      <c r="C197" s="29">
        <v>36.700000000000003</v>
      </c>
      <c r="D197" s="29">
        <v>119</v>
      </c>
      <c r="E197" s="29">
        <v>58</v>
      </c>
      <c r="G197" s="33">
        <v>75</v>
      </c>
      <c r="H197" s="29">
        <v>42</v>
      </c>
      <c r="I197" s="29">
        <v>59</v>
      </c>
      <c r="J197" s="29">
        <v>52</v>
      </c>
      <c r="M197" s="28">
        <v>5820</v>
      </c>
      <c r="N197" s="13">
        <v>57.680722891566198</v>
      </c>
      <c r="O197" s="5">
        <v>6.0693641618497196</v>
      </c>
      <c r="P197" s="5">
        <v>57.680722891566198</v>
      </c>
      <c r="Q197" s="5">
        <v>-52.588555858310599</v>
      </c>
      <c r="S197" s="13">
        <v>23.626373626373599</v>
      </c>
      <c r="T197" s="5">
        <v>12.5</v>
      </c>
      <c r="U197" s="5">
        <v>14.193548387096801</v>
      </c>
      <c r="V197" s="5">
        <v>34.482758620689701</v>
      </c>
    </row>
    <row r="198" spans="1:22" x14ac:dyDescent="0.3">
      <c r="A198" s="28">
        <v>5850</v>
      </c>
      <c r="B198" s="33">
        <v>34.700000000000003</v>
      </c>
      <c r="C198" s="29">
        <v>36.9</v>
      </c>
      <c r="D198" s="29">
        <v>119</v>
      </c>
      <c r="E198" s="29">
        <v>58</v>
      </c>
      <c r="G198" s="33">
        <v>76</v>
      </c>
      <c r="H198" s="29">
        <v>42</v>
      </c>
      <c r="I198" s="29">
        <v>60</v>
      </c>
      <c r="J198" s="29">
        <v>53</v>
      </c>
      <c r="M198" s="28">
        <v>5850</v>
      </c>
      <c r="N198" s="13">
        <v>56.777108433734902</v>
      </c>
      <c r="O198" s="5">
        <v>6.6473988439306302</v>
      </c>
      <c r="P198" s="5">
        <v>56.777108433734902</v>
      </c>
      <c r="Q198" s="5">
        <v>-52.588555858310599</v>
      </c>
      <c r="S198" s="13">
        <v>25.274725274725299</v>
      </c>
      <c r="T198" s="5">
        <v>12.5</v>
      </c>
      <c r="U198" s="5">
        <v>16.129032258064498</v>
      </c>
      <c r="V198" s="5">
        <v>37.068965517241402</v>
      </c>
    </row>
    <row r="199" spans="1:22" x14ac:dyDescent="0.3">
      <c r="A199" s="28">
        <v>5880</v>
      </c>
      <c r="B199" s="33">
        <v>34.5</v>
      </c>
      <c r="C199" s="29">
        <v>36.9</v>
      </c>
      <c r="D199" s="29">
        <v>119</v>
      </c>
      <c r="E199" s="29">
        <v>58</v>
      </c>
      <c r="G199" s="33">
        <v>74</v>
      </c>
      <c r="H199" s="29">
        <v>42</v>
      </c>
      <c r="I199" s="29">
        <v>61</v>
      </c>
      <c r="J199" s="29">
        <v>51</v>
      </c>
      <c r="M199" s="28">
        <v>5880</v>
      </c>
      <c r="N199" s="13">
        <v>55.8734939759036</v>
      </c>
      <c r="O199" s="5">
        <v>6.6473988439306302</v>
      </c>
      <c r="P199" s="5">
        <v>55.8734939759036</v>
      </c>
      <c r="Q199" s="5">
        <v>-52.588555858310599</v>
      </c>
      <c r="S199" s="13">
        <v>21.978021978021999</v>
      </c>
      <c r="T199" s="5">
        <v>12.5</v>
      </c>
      <c r="U199" s="5">
        <v>18.064516129032299</v>
      </c>
      <c r="V199" s="5">
        <v>31.8965517241379</v>
      </c>
    </row>
    <row r="200" spans="1:22" x14ac:dyDescent="0.3">
      <c r="A200" s="28">
        <v>5910</v>
      </c>
      <c r="B200" s="33">
        <v>33.700000000000003</v>
      </c>
      <c r="C200" s="29">
        <v>36.9</v>
      </c>
      <c r="D200" s="29">
        <v>119</v>
      </c>
      <c r="E200" s="29">
        <v>58</v>
      </c>
      <c r="G200" s="33">
        <v>75</v>
      </c>
      <c r="H200" s="29">
        <v>42</v>
      </c>
      <c r="I200" s="29">
        <v>60</v>
      </c>
      <c r="J200" s="29">
        <v>49</v>
      </c>
      <c r="M200" s="28">
        <v>5910</v>
      </c>
      <c r="N200" s="13">
        <v>52.259036144578303</v>
      </c>
      <c r="O200" s="5">
        <v>6.6473988439306302</v>
      </c>
      <c r="P200" s="5">
        <v>52.259036144578303</v>
      </c>
      <c r="Q200" s="5">
        <v>-52.588555858310599</v>
      </c>
      <c r="S200" s="13">
        <v>23.626373626373599</v>
      </c>
      <c r="T200" s="5">
        <v>12.5</v>
      </c>
      <c r="U200" s="5">
        <v>16.129032258064498</v>
      </c>
      <c r="V200" s="5">
        <v>26.724137931034502</v>
      </c>
    </row>
    <row r="201" spans="1:22" x14ac:dyDescent="0.3">
      <c r="A201" s="28">
        <v>5940</v>
      </c>
      <c r="B201" s="33">
        <v>34.5</v>
      </c>
      <c r="C201" s="29">
        <v>36.9</v>
      </c>
      <c r="D201" s="29">
        <v>119</v>
      </c>
      <c r="E201" s="29">
        <v>57</v>
      </c>
      <c r="G201" s="33">
        <v>77</v>
      </c>
      <c r="H201" s="29">
        <v>41</v>
      </c>
      <c r="I201" s="29">
        <v>61</v>
      </c>
      <c r="J201" s="29">
        <v>50</v>
      </c>
      <c r="M201" s="28">
        <v>5940</v>
      </c>
      <c r="N201" s="13">
        <v>55.8734939759036</v>
      </c>
      <c r="O201" s="5">
        <v>6.6473988439306302</v>
      </c>
      <c r="P201" s="5">
        <v>55.8734939759036</v>
      </c>
      <c r="Q201" s="5">
        <v>-53.4059945504087</v>
      </c>
      <c r="S201" s="13">
        <v>26.923076923076898</v>
      </c>
      <c r="T201" s="5">
        <v>9.8214285714285605</v>
      </c>
      <c r="U201" s="5">
        <v>18.064516129032299</v>
      </c>
      <c r="V201" s="5">
        <v>29.310344827586199</v>
      </c>
    </row>
    <row r="202" spans="1:22" x14ac:dyDescent="0.3">
      <c r="A202" s="28">
        <v>5970</v>
      </c>
      <c r="B202" s="33">
        <v>34.299999999999997</v>
      </c>
      <c r="C202" s="29">
        <v>36.6</v>
      </c>
      <c r="D202" s="29">
        <v>119</v>
      </c>
      <c r="E202" s="29">
        <v>57</v>
      </c>
      <c r="G202" s="33">
        <v>77</v>
      </c>
      <c r="H202" s="29">
        <v>42</v>
      </c>
      <c r="I202" s="29">
        <v>61</v>
      </c>
      <c r="J202" s="29">
        <v>51</v>
      </c>
      <c r="M202" s="28">
        <v>5970</v>
      </c>
      <c r="N202" s="13">
        <v>54.969879518072297</v>
      </c>
      <c r="O202" s="5">
        <v>5.7803468208092497</v>
      </c>
      <c r="P202" s="5">
        <v>54.969879518072297</v>
      </c>
      <c r="Q202" s="5">
        <v>-53.4059945504087</v>
      </c>
      <c r="S202" s="13">
        <v>26.923076923076898</v>
      </c>
      <c r="T202" s="5">
        <v>12.5</v>
      </c>
      <c r="U202" s="5">
        <v>18.064516129032299</v>
      </c>
      <c r="V202" s="5">
        <v>31.8965517241379</v>
      </c>
    </row>
    <row r="203" spans="1:22" x14ac:dyDescent="0.3">
      <c r="A203" s="28">
        <v>6000</v>
      </c>
      <c r="B203" s="33">
        <v>33.700000000000003</v>
      </c>
      <c r="C203" s="29">
        <v>36.700000000000003</v>
      </c>
      <c r="D203" s="29">
        <v>119</v>
      </c>
      <c r="E203" s="29">
        <v>58</v>
      </c>
      <c r="G203" s="33">
        <v>75</v>
      </c>
      <c r="H203" s="29">
        <v>42</v>
      </c>
      <c r="I203" s="29">
        <v>60</v>
      </c>
      <c r="J203" s="29">
        <v>51</v>
      </c>
      <c r="M203" s="28">
        <v>6000</v>
      </c>
      <c r="N203" s="13">
        <v>52.259036144578303</v>
      </c>
      <c r="O203" s="5">
        <v>6.0693641618497196</v>
      </c>
      <c r="P203" s="5">
        <v>52.259036144578303</v>
      </c>
      <c r="Q203" s="5">
        <v>-52.588555858310599</v>
      </c>
      <c r="S203" s="13">
        <v>23.626373626373599</v>
      </c>
      <c r="T203" s="5">
        <v>12.5</v>
      </c>
      <c r="U203" s="5">
        <v>16.129032258064498</v>
      </c>
      <c r="V203" s="5">
        <v>31.8965517241379</v>
      </c>
    </row>
    <row r="204" spans="1:22" x14ac:dyDescent="0.3">
      <c r="A204" s="28">
        <v>6030</v>
      </c>
      <c r="B204" s="33">
        <v>32.9</v>
      </c>
      <c r="C204" s="29">
        <v>36.9</v>
      </c>
      <c r="D204" s="29">
        <v>119</v>
      </c>
      <c r="E204" s="29">
        <v>58</v>
      </c>
      <c r="G204" s="33">
        <v>74</v>
      </c>
      <c r="H204" s="29">
        <v>42</v>
      </c>
      <c r="I204" s="29">
        <v>61</v>
      </c>
      <c r="J204" s="29">
        <v>51</v>
      </c>
      <c r="M204" s="28">
        <v>6030</v>
      </c>
      <c r="N204" s="13">
        <v>48.644578313253</v>
      </c>
      <c r="O204" s="5">
        <v>6.6473988439306302</v>
      </c>
      <c r="P204" s="5">
        <v>48.644578313253</v>
      </c>
      <c r="Q204" s="5">
        <v>-52.588555858310599</v>
      </c>
      <c r="S204" s="13">
        <v>21.978021978021999</v>
      </c>
      <c r="T204" s="5">
        <v>12.5</v>
      </c>
      <c r="U204" s="5">
        <v>18.064516129032299</v>
      </c>
      <c r="V204" s="5">
        <v>31.8965517241379</v>
      </c>
    </row>
    <row r="205" spans="1:22" x14ac:dyDescent="0.3">
      <c r="A205" s="28">
        <v>6060</v>
      </c>
      <c r="B205" s="33">
        <v>33.4</v>
      </c>
      <c r="C205" s="29">
        <v>36.9</v>
      </c>
      <c r="D205" s="29">
        <v>119</v>
      </c>
      <c r="E205" s="29">
        <v>58</v>
      </c>
      <c r="G205" s="33">
        <v>76</v>
      </c>
      <c r="H205" s="29">
        <v>42</v>
      </c>
      <c r="I205" s="29">
        <v>62</v>
      </c>
      <c r="J205" s="29">
        <v>52</v>
      </c>
      <c r="M205" s="28">
        <v>6060</v>
      </c>
      <c r="N205" s="13">
        <v>50.903614457831303</v>
      </c>
      <c r="O205" s="5">
        <v>6.6473988439306302</v>
      </c>
      <c r="P205" s="5">
        <v>50.903614457831303</v>
      </c>
      <c r="Q205" s="5">
        <v>-52.588555858310599</v>
      </c>
      <c r="S205" s="13">
        <v>25.274725274725299</v>
      </c>
      <c r="T205" s="5">
        <v>12.5</v>
      </c>
      <c r="U205" s="5">
        <v>20</v>
      </c>
      <c r="V205" s="5">
        <v>34.482758620689701</v>
      </c>
    </row>
    <row r="206" spans="1:22" x14ac:dyDescent="0.3">
      <c r="A206" s="28">
        <v>6090</v>
      </c>
      <c r="B206" s="33">
        <v>33</v>
      </c>
      <c r="C206" s="29">
        <v>36.9</v>
      </c>
      <c r="D206" s="29">
        <v>119</v>
      </c>
      <c r="E206" s="29">
        <v>57</v>
      </c>
      <c r="G206" s="33">
        <v>73</v>
      </c>
      <c r="H206" s="29">
        <v>42</v>
      </c>
      <c r="I206" s="29">
        <v>63</v>
      </c>
      <c r="J206" s="29">
        <v>52</v>
      </c>
      <c r="M206" s="28">
        <v>6090</v>
      </c>
      <c r="N206" s="13">
        <v>49.096385542168697</v>
      </c>
      <c r="O206" s="5">
        <v>6.6473988439306302</v>
      </c>
      <c r="P206" s="5">
        <v>49.096385542168697</v>
      </c>
      <c r="Q206" s="5">
        <v>-53.4059945504087</v>
      </c>
      <c r="S206" s="13">
        <v>20.3296703296703</v>
      </c>
      <c r="T206" s="5">
        <v>12.5</v>
      </c>
      <c r="U206" s="5">
        <v>21.935483870967701</v>
      </c>
      <c r="V206" s="5">
        <v>34.482758620689701</v>
      </c>
    </row>
    <row r="207" spans="1:22" x14ac:dyDescent="0.3">
      <c r="A207" s="28">
        <v>6120</v>
      </c>
      <c r="B207" s="33">
        <v>31</v>
      </c>
      <c r="C207" s="29">
        <v>36.9</v>
      </c>
      <c r="D207" s="29">
        <v>119</v>
      </c>
      <c r="E207" s="29">
        <v>58</v>
      </c>
      <c r="G207" s="33">
        <v>69</v>
      </c>
      <c r="H207" s="29">
        <v>43</v>
      </c>
      <c r="I207" s="29">
        <v>63</v>
      </c>
      <c r="J207" s="29">
        <v>52</v>
      </c>
      <c r="M207" s="28">
        <v>6120</v>
      </c>
      <c r="N207" s="13">
        <v>40.060240963855399</v>
      </c>
      <c r="O207" s="5">
        <v>6.6473988439306302</v>
      </c>
      <c r="P207" s="5">
        <v>40.060240963855399</v>
      </c>
      <c r="Q207" s="5">
        <v>-52.588555858310599</v>
      </c>
      <c r="S207" s="13">
        <v>13.7362637362637</v>
      </c>
      <c r="T207" s="5">
        <v>15.1785714285714</v>
      </c>
      <c r="U207" s="5">
        <v>21.935483870967701</v>
      </c>
      <c r="V207" s="5">
        <v>34.482758620689701</v>
      </c>
    </row>
    <row r="208" spans="1:22" x14ac:dyDescent="0.3">
      <c r="A208" s="28">
        <v>6150</v>
      </c>
      <c r="B208" s="33">
        <v>29.8</v>
      </c>
      <c r="C208" s="29">
        <v>37.299999999999997</v>
      </c>
      <c r="D208" s="29">
        <v>119</v>
      </c>
      <c r="E208" s="29">
        <v>57</v>
      </c>
      <c r="G208" s="33">
        <v>69</v>
      </c>
      <c r="H208" s="29">
        <v>43</v>
      </c>
      <c r="I208" s="29">
        <v>63</v>
      </c>
      <c r="J208" s="29">
        <v>52</v>
      </c>
      <c r="M208" s="28">
        <v>6150</v>
      </c>
      <c r="N208" s="13">
        <v>34.638554216867497</v>
      </c>
      <c r="O208" s="5">
        <v>7.80346820809247</v>
      </c>
      <c r="P208" s="5">
        <v>34.638554216867497</v>
      </c>
      <c r="Q208" s="5">
        <v>-53.4059945504087</v>
      </c>
      <c r="S208" s="13">
        <v>13.7362637362637</v>
      </c>
      <c r="T208" s="5">
        <v>15.1785714285714</v>
      </c>
      <c r="U208" s="5">
        <v>21.935483870967701</v>
      </c>
      <c r="V208" s="5">
        <v>34.482758620689701</v>
      </c>
    </row>
    <row r="209" spans="1:22" x14ac:dyDescent="0.3">
      <c r="A209" s="28">
        <v>6180</v>
      </c>
      <c r="B209" s="33">
        <v>30.4</v>
      </c>
      <c r="C209" s="29">
        <v>37.5</v>
      </c>
      <c r="D209" s="29">
        <v>119</v>
      </c>
      <c r="E209" s="29">
        <v>56</v>
      </c>
      <c r="G209" s="33">
        <v>72</v>
      </c>
      <c r="H209" s="29">
        <v>43</v>
      </c>
      <c r="I209" s="29">
        <v>63</v>
      </c>
      <c r="J209" s="29">
        <v>53</v>
      </c>
      <c r="M209" s="28">
        <v>6180</v>
      </c>
      <c r="N209" s="13">
        <v>37.349397590361399</v>
      </c>
      <c r="O209" s="5">
        <v>8.3815028901734099</v>
      </c>
      <c r="P209" s="5">
        <v>37.349397590361399</v>
      </c>
      <c r="Q209" s="5">
        <v>-54.2234332425068</v>
      </c>
      <c r="S209" s="13">
        <v>18.6813186813187</v>
      </c>
      <c r="T209" s="5">
        <v>15.1785714285714</v>
      </c>
      <c r="U209" s="5">
        <v>21.935483870967701</v>
      </c>
      <c r="V209" s="5">
        <v>37.068965517241402</v>
      </c>
    </row>
    <row r="210" spans="1:22" x14ac:dyDescent="0.3">
      <c r="A210" s="28">
        <v>6210</v>
      </c>
      <c r="B210" s="33">
        <v>30.5</v>
      </c>
      <c r="C210" s="29">
        <v>37.6</v>
      </c>
      <c r="D210" s="29">
        <v>119</v>
      </c>
      <c r="E210" s="29">
        <v>55</v>
      </c>
      <c r="G210" s="33">
        <v>72</v>
      </c>
      <c r="H210" s="29">
        <v>43</v>
      </c>
      <c r="I210" s="29">
        <v>61</v>
      </c>
      <c r="J210" s="29">
        <v>54</v>
      </c>
      <c r="M210" s="28">
        <v>6210</v>
      </c>
      <c r="N210" s="13">
        <v>37.801204819277103</v>
      </c>
      <c r="O210" s="5">
        <v>8.6705202312138692</v>
      </c>
      <c r="P210" s="5">
        <v>37.801204819277103</v>
      </c>
      <c r="Q210" s="5">
        <v>-55.040871934604901</v>
      </c>
      <c r="S210" s="13">
        <v>18.6813186813187</v>
      </c>
      <c r="T210" s="5">
        <v>15.1785714285714</v>
      </c>
      <c r="U210" s="5">
        <v>18.064516129032299</v>
      </c>
      <c r="V210" s="5">
        <v>39.655172413793103</v>
      </c>
    </row>
    <row r="211" spans="1:22" x14ac:dyDescent="0.3">
      <c r="A211" s="28">
        <v>6240</v>
      </c>
      <c r="B211" s="33">
        <v>31</v>
      </c>
      <c r="C211" s="29">
        <v>37.6</v>
      </c>
      <c r="D211" s="29">
        <v>119</v>
      </c>
      <c r="E211" s="29">
        <v>55</v>
      </c>
      <c r="G211" s="33">
        <v>72</v>
      </c>
      <c r="H211" s="29">
        <v>43</v>
      </c>
      <c r="I211" s="29">
        <v>159</v>
      </c>
      <c r="J211" s="29">
        <v>53</v>
      </c>
      <c r="M211" s="28">
        <v>6240</v>
      </c>
      <c r="N211" s="13">
        <v>40.060240963855399</v>
      </c>
      <c r="O211" s="5">
        <v>8.6705202312138692</v>
      </c>
      <c r="P211" s="5">
        <v>40.060240963855399</v>
      </c>
      <c r="Q211" s="5">
        <v>-55.040871934604901</v>
      </c>
      <c r="S211" s="13">
        <v>18.6813186813187</v>
      </c>
      <c r="T211" s="5">
        <v>15.1785714285714</v>
      </c>
      <c r="U211" s="5">
        <v>207.741935483871</v>
      </c>
      <c r="V211" s="5">
        <v>37.068965517241402</v>
      </c>
    </row>
    <row r="212" spans="1:22" x14ac:dyDescent="0.3">
      <c r="B212" s="33"/>
      <c r="C212" s="29"/>
      <c r="D212" s="29"/>
      <c r="E212" s="29"/>
      <c r="G212" s="33"/>
      <c r="H212" s="29"/>
      <c r="I212" s="29"/>
      <c r="J212" s="29"/>
      <c r="N212" s="13"/>
      <c r="O212" s="5"/>
      <c r="P212" s="5"/>
      <c r="Q212" s="5"/>
      <c r="S212" s="13"/>
      <c r="T212" s="5"/>
      <c r="U212" s="5"/>
      <c r="V212" s="5"/>
    </row>
    <row r="213" spans="1:22" x14ac:dyDescent="0.3">
      <c r="B213" s="33"/>
      <c r="C213" s="29"/>
      <c r="D213" s="29"/>
      <c r="E213" s="29"/>
      <c r="G213" s="33"/>
      <c r="H213" s="29"/>
      <c r="I213" s="29"/>
      <c r="J213" s="29"/>
      <c r="N213" s="13"/>
      <c r="O213" s="5"/>
      <c r="P213" s="5"/>
      <c r="Q213" s="5"/>
      <c r="S213" s="13"/>
      <c r="T213" s="5"/>
      <c r="U213" s="5"/>
      <c r="V213" s="5"/>
    </row>
    <row r="214" spans="1:22" x14ac:dyDescent="0.3">
      <c r="B214" s="33"/>
      <c r="C214" s="29"/>
      <c r="D214" s="29"/>
      <c r="E214" s="29"/>
      <c r="G214" s="33"/>
      <c r="H214" s="29"/>
      <c r="I214" s="29"/>
      <c r="J214" s="29"/>
      <c r="N214" s="13"/>
      <c r="O214" s="5"/>
      <c r="P214" s="5"/>
      <c r="Q214" s="5"/>
      <c r="S214" s="13"/>
      <c r="T214" s="5"/>
      <c r="U214" s="5"/>
      <c r="V214" s="5"/>
    </row>
    <row r="215" spans="1:22" x14ac:dyDescent="0.3">
      <c r="B215" s="33"/>
      <c r="C215" s="29"/>
      <c r="D215" s="29"/>
      <c r="E215" s="29"/>
      <c r="G215" s="33"/>
      <c r="H215" s="29"/>
      <c r="I215" s="29"/>
      <c r="J215" s="29"/>
      <c r="N215" s="13"/>
      <c r="O215" s="5"/>
      <c r="P215" s="5"/>
      <c r="Q215" s="5"/>
      <c r="S215" s="13"/>
      <c r="T215" s="5"/>
      <c r="U215" s="5"/>
      <c r="V215" s="5"/>
    </row>
    <row r="216" spans="1:22" x14ac:dyDescent="0.3">
      <c r="B216" s="33"/>
      <c r="C216" s="29"/>
      <c r="D216" s="29"/>
      <c r="E216" s="29"/>
      <c r="G216" s="33"/>
      <c r="H216" s="29"/>
      <c r="I216" s="29"/>
      <c r="J216" s="29"/>
      <c r="N216" s="13"/>
      <c r="O216" s="5"/>
      <c r="P216" s="5"/>
      <c r="Q216" s="5"/>
      <c r="S216" s="13"/>
      <c r="T216" s="5"/>
      <c r="U216" s="5"/>
      <c r="V216" s="5"/>
    </row>
    <row r="217" spans="1:22" x14ac:dyDescent="0.3">
      <c r="B217" s="33"/>
      <c r="C217" s="29"/>
      <c r="D217" s="29"/>
      <c r="E217" s="29"/>
      <c r="G217" s="33"/>
      <c r="H217" s="29"/>
      <c r="I217" s="29"/>
      <c r="J217" s="29"/>
      <c r="N217" s="13"/>
      <c r="O217" s="5"/>
      <c r="P217" s="5"/>
      <c r="Q217" s="5"/>
      <c r="S217" s="13"/>
      <c r="T217" s="5"/>
      <c r="U217" s="5"/>
      <c r="V217" s="5"/>
    </row>
    <row r="218" spans="1:22" x14ac:dyDescent="0.3">
      <c r="B218" s="33"/>
      <c r="C218" s="29"/>
      <c r="D218" s="29"/>
      <c r="E218" s="29"/>
      <c r="G218" s="33"/>
      <c r="H218" s="29"/>
      <c r="I218" s="29"/>
      <c r="J218" s="29"/>
      <c r="N218" s="13"/>
      <c r="O218" s="5"/>
      <c r="P218" s="5"/>
      <c r="Q218" s="5"/>
      <c r="S218" s="13"/>
      <c r="T218" s="5"/>
      <c r="U218" s="5"/>
      <c r="V218" s="5"/>
    </row>
    <row r="219" spans="1:22" x14ac:dyDescent="0.3">
      <c r="B219" s="33"/>
      <c r="C219" s="29"/>
      <c r="D219" s="29"/>
      <c r="E219" s="29"/>
      <c r="G219" s="33"/>
      <c r="H219" s="29"/>
      <c r="I219" s="29"/>
      <c r="J219" s="29"/>
      <c r="N219" s="13"/>
      <c r="O219" s="5"/>
      <c r="P219" s="5"/>
      <c r="Q219" s="5"/>
      <c r="S219" s="13"/>
      <c r="T219" s="5"/>
      <c r="U219" s="5"/>
      <c r="V219" s="5"/>
    </row>
    <row r="220" spans="1:22" x14ac:dyDescent="0.3">
      <c r="B220" s="33"/>
      <c r="C220" s="29"/>
      <c r="D220" s="29"/>
      <c r="E220" s="29"/>
      <c r="G220" s="33"/>
      <c r="H220" s="29"/>
      <c r="I220" s="29"/>
      <c r="J220" s="29"/>
      <c r="N220" s="13"/>
      <c r="O220" s="5"/>
      <c r="P220" s="5"/>
      <c r="Q220" s="5"/>
      <c r="S220" s="13"/>
      <c r="T220" s="5"/>
      <c r="U220" s="5"/>
      <c r="V220" s="5"/>
    </row>
    <row r="221" spans="1:22" x14ac:dyDescent="0.3">
      <c r="B221" s="33"/>
      <c r="C221" s="29"/>
      <c r="D221" s="29"/>
      <c r="E221" s="29"/>
      <c r="G221" s="33"/>
      <c r="H221" s="29"/>
      <c r="I221" s="29"/>
      <c r="J221" s="29"/>
      <c r="N221" s="13"/>
      <c r="O221" s="5"/>
      <c r="P221" s="5"/>
      <c r="Q221" s="5"/>
      <c r="S221" s="13"/>
      <c r="T221" s="5"/>
      <c r="U221" s="5"/>
      <c r="V221" s="5"/>
    </row>
    <row r="222" spans="1:22" x14ac:dyDescent="0.3">
      <c r="B222" s="33"/>
      <c r="C222" s="29"/>
      <c r="D222" s="29"/>
      <c r="E222" s="29"/>
      <c r="G222" s="33"/>
      <c r="H222" s="29"/>
      <c r="I222" s="29"/>
      <c r="J222" s="29"/>
      <c r="N222" s="13"/>
      <c r="O222" s="5"/>
      <c r="P222" s="5"/>
      <c r="Q222" s="5"/>
      <c r="S222" s="13"/>
      <c r="T222" s="5"/>
      <c r="U222" s="5"/>
      <c r="V222" s="5"/>
    </row>
    <row r="223" spans="1:22" x14ac:dyDescent="0.3">
      <c r="B223" s="33"/>
      <c r="C223" s="29"/>
      <c r="D223" s="29"/>
      <c r="E223" s="29"/>
      <c r="G223" s="33"/>
      <c r="H223" s="29"/>
      <c r="I223" s="29"/>
      <c r="J223" s="29"/>
      <c r="N223" s="13"/>
      <c r="O223" s="5"/>
      <c r="P223" s="5"/>
      <c r="Q223" s="5"/>
      <c r="S223" s="13"/>
      <c r="T223" s="5"/>
      <c r="U223" s="5"/>
      <c r="V223" s="5"/>
    </row>
    <row r="224" spans="1:22" x14ac:dyDescent="0.3">
      <c r="B224" s="33"/>
      <c r="C224" s="29"/>
      <c r="D224" s="29"/>
      <c r="E224" s="29"/>
      <c r="G224" s="33"/>
      <c r="H224" s="29"/>
      <c r="I224" s="29"/>
      <c r="J224" s="29"/>
      <c r="N224" s="13"/>
      <c r="O224" s="5"/>
      <c r="P224" s="5"/>
      <c r="Q224" s="5"/>
      <c r="S224" s="13"/>
      <c r="T224" s="5"/>
      <c r="U224" s="5"/>
      <c r="V224" s="5"/>
    </row>
    <row r="225" spans="2:22" x14ac:dyDescent="0.3">
      <c r="B225" s="33"/>
      <c r="C225" s="29"/>
      <c r="D225" s="29"/>
      <c r="E225" s="29"/>
      <c r="G225" s="33"/>
      <c r="H225" s="29"/>
      <c r="I225" s="29"/>
      <c r="J225" s="29"/>
      <c r="N225" s="13"/>
      <c r="O225" s="5"/>
      <c r="P225" s="5"/>
      <c r="Q225" s="5"/>
      <c r="S225" s="13"/>
      <c r="T225" s="5"/>
      <c r="U225" s="5"/>
      <c r="V225" s="5"/>
    </row>
    <row r="226" spans="2:22" x14ac:dyDescent="0.3">
      <c r="B226" s="33"/>
      <c r="C226" s="29"/>
      <c r="D226" s="29"/>
      <c r="E226" s="29"/>
      <c r="G226" s="33"/>
      <c r="H226" s="29"/>
      <c r="I226" s="29"/>
      <c r="J226" s="29"/>
      <c r="N226" s="13"/>
      <c r="O226" s="5"/>
      <c r="P226" s="5"/>
      <c r="Q226" s="5"/>
      <c r="S226" s="13"/>
      <c r="T226" s="5"/>
      <c r="U226" s="5"/>
      <c r="V226" s="5"/>
    </row>
    <row r="227" spans="2:22" x14ac:dyDescent="0.3">
      <c r="B227" s="33"/>
      <c r="C227" s="29"/>
      <c r="D227" s="29"/>
      <c r="E227" s="29"/>
      <c r="G227" s="33"/>
      <c r="H227" s="29"/>
      <c r="I227" s="29"/>
      <c r="J227" s="29"/>
      <c r="N227" s="13"/>
      <c r="O227" s="5"/>
      <c r="P227" s="5"/>
      <c r="Q227" s="5"/>
      <c r="S227" s="13"/>
      <c r="T227" s="5"/>
      <c r="U227" s="5"/>
      <c r="V227" s="5"/>
    </row>
    <row r="228" spans="2:22" x14ac:dyDescent="0.3">
      <c r="B228" s="33"/>
      <c r="C228" s="29"/>
      <c r="D228" s="29"/>
      <c r="E228" s="29"/>
      <c r="G228" s="33"/>
      <c r="H228" s="29"/>
      <c r="I228" s="29"/>
      <c r="J228" s="29"/>
      <c r="N228" s="13"/>
      <c r="O228" s="5"/>
      <c r="P228" s="5"/>
      <c r="Q228" s="5"/>
      <c r="S228" s="13"/>
      <c r="T228" s="5"/>
      <c r="U228" s="5"/>
      <c r="V228" s="5"/>
    </row>
    <row r="229" spans="2:22" x14ac:dyDescent="0.3">
      <c r="B229" s="33"/>
      <c r="C229" s="29"/>
      <c r="D229" s="29"/>
      <c r="E229" s="29"/>
      <c r="G229" s="33"/>
      <c r="H229" s="29"/>
      <c r="I229" s="29"/>
      <c r="J229" s="29"/>
      <c r="N229" s="13"/>
      <c r="O229" s="5"/>
      <c r="P229" s="5"/>
      <c r="Q229" s="5"/>
      <c r="S229" s="13"/>
      <c r="T229" s="5"/>
      <c r="U229" s="5"/>
      <c r="V229" s="5"/>
    </row>
    <row r="230" spans="2:22" x14ac:dyDescent="0.3">
      <c r="B230" s="33"/>
      <c r="C230" s="29"/>
      <c r="D230" s="29"/>
      <c r="E230" s="29"/>
      <c r="G230" s="33"/>
      <c r="H230" s="29"/>
      <c r="I230" s="29"/>
      <c r="J230" s="29"/>
      <c r="N230" s="13"/>
      <c r="O230" s="5"/>
      <c r="P230" s="5"/>
      <c r="Q230" s="5"/>
      <c r="S230" s="13"/>
      <c r="T230" s="5"/>
      <c r="U230" s="5"/>
      <c r="V230" s="5"/>
    </row>
    <row r="231" spans="2:22" x14ac:dyDescent="0.3">
      <c r="B231" s="33"/>
      <c r="C231" s="29"/>
      <c r="D231" s="29"/>
      <c r="E231" s="29"/>
      <c r="G231" s="33"/>
      <c r="H231" s="29"/>
      <c r="I231" s="29"/>
      <c r="J231" s="29"/>
      <c r="N231" s="13"/>
      <c r="O231" s="5"/>
      <c r="P231" s="5"/>
      <c r="Q231" s="5"/>
      <c r="S231" s="13"/>
      <c r="T231" s="5"/>
      <c r="U231" s="5"/>
      <c r="V231" s="5"/>
    </row>
    <row r="232" spans="2:22" x14ac:dyDescent="0.3">
      <c r="B232" s="33"/>
      <c r="C232" s="29"/>
      <c r="D232" s="29"/>
      <c r="E232" s="29"/>
      <c r="G232" s="33"/>
      <c r="H232" s="29"/>
      <c r="I232" s="29"/>
      <c r="J232" s="29"/>
      <c r="N232" s="13"/>
      <c r="O232" s="5"/>
      <c r="P232" s="5"/>
      <c r="Q232" s="5"/>
      <c r="S232" s="13"/>
      <c r="T232" s="5"/>
      <c r="U232" s="5"/>
      <c r="V232" s="5"/>
    </row>
    <row r="233" spans="2:22" x14ac:dyDescent="0.3">
      <c r="B233" s="33"/>
      <c r="C233" s="29"/>
      <c r="D233" s="29"/>
      <c r="E233" s="29"/>
      <c r="G233" s="33"/>
      <c r="H233" s="29"/>
      <c r="I233" s="29"/>
      <c r="J233" s="29"/>
      <c r="N233" s="13"/>
      <c r="O233" s="5"/>
      <c r="P233" s="5"/>
      <c r="Q233" s="5"/>
      <c r="S233" s="13"/>
      <c r="T233" s="5"/>
      <c r="U233" s="5"/>
      <c r="V233" s="5"/>
    </row>
    <row r="234" spans="2:22" x14ac:dyDescent="0.3">
      <c r="B234" s="33"/>
      <c r="C234" s="29"/>
      <c r="D234" s="29"/>
      <c r="E234" s="29"/>
      <c r="G234" s="33"/>
      <c r="H234" s="29"/>
      <c r="I234" s="29"/>
      <c r="J234" s="29"/>
      <c r="N234" s="13"/>
      <c r="O234" s="5"/>
      <c r="P234" s="5"/>
      <c r="Q234" s="5"/>
      <c r="S234" s="13"/>
      <c r="T234" s="5"/>
      <c r="U234" s="5"/>
      <c r="V234" s="5"/>
    </row>
    <row r="235" spans="2:22" x14ac:dyDescent="0.3">
      <c r="B235" s="33"/>
      <c r="C235" s="29"/>
      <c r="D235" s="29"/>
      <c r="E235" s="29"/>
      <c r="G235" s="33"/>
      <c r="H235" s="29"/>
      <c r="I235" s="29"/>
      <c r="J235" s="29"/>
      <c r="N235" s="13"/>
      <c r="O235" s="5"/>
      <c r="P235" s="5"/>
      <c r="Q235" s="5"/>
      <c r="S235" s="13"/>
      <c r="T235" s="5"/>
      <c r="U235" s="5"/>
      <c r="V235" s="5"/>
    </row>
    <row r="236" spans="2:22" x14ac:dyDescent="0.3">
      <c r="B236" s="33"/>
      <c r="C236" s="29"/>
      <c r="D236" s="29"/>
      <c r="E236" s="29"/>
      <c r="G236" s="33"/>
      <c r="H236" s="29"/>
      <c r="I236" s="29"/>
      <c r="J236" s="29"/>
      <c r="N236" s="13"/>
      <c r="O236" s="5"/>
      <c r="P236" s="5"/>
      <c r="Q236" s="5"/>
      <c r="S236" s="13"/>
      <c r="T236" s="5"/>
      <c r="U236" s="5"/>
      <c r="V236" s="5"/>
    </row>
    <row r="237" spans="2:22" x14ac:dyDescent="0.3">
      <c r="B237" s="33"/>
      <c r="C237" s="29"/>
      <c r="D237" s="29"/>
      <c r="E237" s="29"/>
      <c r="G237" s="33"/>
      <c r="H237" s="29"/>
      <c r="I237" s="29"/>
      <c r="J237" s="29"/>
      <c r="N237" s="13"/>
      <c r="O237" s="5"/>
      <c r="P237" s="5"/>
      <c r="Q237" s="5"/>
      <c r="S237" s="13"/>
      <c r="T237" s="5"/>
      <c r="U237" s="5"/>
      <c r="V237" s="5"/>
    </row>
    <row r="238" spans="2:22" x14ac:dyDescent="0.3">
      <c r="B238" s="33"/>
      <c r="C238" s="29"/>
      <c r="D238" s="29"/>
      <c r="E238" s="29"/>
      <c r="G238" s="33"/>
      <c r="H238" s="29"/>
      <c r="I238" s="29"/>
      <c r="J238" s="29"/>
      <c r="N238" s="13"/>
      <c r="O238" s="5"/>
      <c r="P238" s="5"/>
      <c r="Q238" s="5"/>
      <c r="S238" s="13"/>
      <c r="T238" s="5"/>
      <c r="U238" s="5"/>
      <c r="V238" s="5"/>
    </row>
    <row r="239" spans="2:22" x14ac:dyDescent="0.3">
      <c r="B239" s="33"/>
      <c r="C239" s="29"/>
      <c r="D239" s="29"/>
      <c r="E239" s="29"/>
      <c r="G239" s="33"/>
      <c r="H239" s="29"/>
      <c r="I239" s="29"/>
      <c r="J239" s="29"/>
      <c r="N239" s="13"/>
      <c r="O239" s="5"/>
      <c r="P239" s="5"/>
      <c r="Q239" s="5"/>
      <c r="S239" s="13"/>
      <c r="T239" s="5"/>
      <c r="U239" s="5"/>
      <c r="V239" s="5"/>
    </row>
    <row r="240" spans="2:22" x14ac:dyDescent="0.3">
      <c r="B240" s="33"/>
      <c r="C240" s="29"/>
      <c r="D240" s="29"/>
      <c r="E240" s="29"/>
      <c r="G240" s="33"/>
      <c r="H240" s="29"/>
      <c r="I240" s="29"/>
      <c r="J240" s="29"/>
      <c r="N240" s="13"/>
      <c r="O240" s="5"/>
      <c r="P240" s="5"/>
      <c r="Q240" s="5"/>
      <c r="S240" s="13"/>
      <c r="T240" s="5"/>
      <c r="U240" s="5"/>
      <c r="V240" s="5"/>
    </row>
    <row r="241" spans="2:22" x14ac:dyDescent="0.3">
      <c r="B241" s="33"/>
      <c r="C241" s="29"/>
      <c r="D241" s="29"/>
      <c r="E241" s="29"/>
      <c r="G241" s="33"/>
      <c r="H241" s="29"/>
      <c r="I241" s="29"/>
      <c r="J241" s="29"/>
      <c r="N241" s="13"/>
      <c r="O241" s="5"/>
      <c r="P241" s="5"/>
      <c r="Q241" s="5"/>
      <c r="S241" s="13"/>
      <c r="T241" s="5"/>
      <c r="U241" s="5"/>
      <c r="V241" s="5"/>
    </row>
    <row r="242" spans="2:22" x14ac:dyDescent="0.3">
      <c r="B242" s="33"/>
      <c r="C242" s="29"/>
      <c r="D242" s="29"/>
      <c r="E242" s="29"/>
      <c r="G242" s="33"/>
      <c r="H242" s="29"/>
      <c r="I242" s="29"/>
      <c r="J242" s="29"/>
      <c r="N242" s="13"/>
      <c r="O242" s="5"/>
      <c r="P242" s="5"/>
      <c r="Q242" s="5"/>
      <c r="S242" s="13"/>
      <c r="T242" s="5"/>
      <c r="U242" s="5"/>
      <c r="V242" s="5"/>
    </row>
    <row r="243" spans="2:22" x14ac:dyDescent="0.3">
      <c r="B243" s="33"/>
      <c r="C243" s="29"/>
      <c r="D243" s="29"/>
      <c r="E243" s="29"/>
      <c r="G243" s="33"/>
      <c r="H243" s="29"/>
      <c r="I243" s="29"/>
      <c r="J243" s="29"/>
      <c r="N243" s="13"/>
      <c r="O243" s="5"/>
      <c r="P243" s="5"/>
      <c r="Q243" s="5"/>
      <c r="S243" s="13"/>
      <c r="T243" s="5"/>
      <c r="U243" s="5"/>
      <c r="V243" s="5"/>
    </row>
    <row r="244" spans="2:22" x14ac:dyDescent="0.3">
      <c r="B244" s="33"/>
      <c r="C244" s="29"/>
      <c r="D244" s="29"/>
      <c r="E244" s="29"/>
      <c r="G244" s="33"/>
      <c r="H244" s="29"/>
      <c r="I244" s="29"/>
      <c r="J244" s="29"/>
      <c r="N244" s="13"/>
      <c r="O244" s="5"/>
      <c r="P244" s="5"/>
      <c r="Q244" s="5"/>
      <c r="S244" s="13"/>
      <c r="T244" s="5"/>
      <c r="U244" s="5"/>
      <c r="V244" s="5"/>
    </row>
    <row r="245" spans="2:22" x14ac:dyDescent="0.3">
      <c r="B245" s="33"/>
      <c r="C245" s="29"/>
      <c r="D245" s="29"/>
      <c r="E245" s="29"/>
      <c r="G245" s="33"/>
      <c r="H245" s="29"/>
      <c r="I245" s="29"/>
      <c r="J245" s="29"/>
      <c r="N245" s="13"/>
      <c r="O245" s="5"/>
      <c r="P245" s="5"/>
      <c r="Q245" s="5"/>
      <c r="S245" s="13"/>
      <c r="T245" s="5"/>
      <c r="U245" s="5"/>
      <c r="V245" s="5"/>
    </row>
    <row r="246" spans="2:22" x14ac:dyDescent="0.3">
      <c r="B246" s="33"/>
      <c r="C246" s="29"/>
      <c r="D246" s="29"/>
      <c r="E246" s="29"/>
      <c r="G246" s="33"/>
      <c r="H246" s="29"/>
      <c r="I246" s="29"/>
      <c r="J246" s="29"/>
      <c r="N246" s="13"/>
      <c r="O246" s="5"/>
      <c r="P246" s="5"/>
      <c r="Q246" s="5"/>
      <c r="S246" s="13"/>
      <c r="T246" s="5"/>
      <c r="U246" s="5"/>
      <c r="V246" s="5"/>
    </row>
    <row r="247" spans="2:22" x14ac:dyDescent="0.3">
      <c r="B247" s="33"/>
      <c r="C247" s="29"/>
      <c r="D247" s="29"/>
      <c r="E247" s="29"/>
      <c r="G247" s="33"/>
      <c r="H247" s="29"/>
      <c r="I247" s="29"/>
      <c r="J247" s="29"/>
      <c r="N247" s="13"/>
      <c r="O247" s="5"/>
      <c r="P247" s="5"/>
      <c r="Q247" s="5"/>
      <c r="S247" s="13"/>
      <c r="T247" s="5"/>
      <c r="U247" s="5"/>
      <c r="V247" s="5"/>
    </row>
    <row r="248" spans="2:22" x14ac:dyDescent="0.3">
      <c r="B248" s="33"/>
      <c r="C248" s="29"/>
      <c r="D248" s="29"/>
      <c r="E248" s="29"/>
      <c r="G248" s="33"/>
      <c r="H248" s="29"/>
      <c r="I248" s="29"/>
      <c r="J248" s="29"/>
      <c r="N248" s="13"/>
      <c r="O248" s="5"/>
      <c r="P248" s="5"/>
      <c r="Q248" s="5"/>
      <c r="S248" s="13"/>
      <c r="T248" s="5"/>
      <c r="U248" s="5"/>
      <c r="V248" s="5"/>
    </row>
    <row r="249" spans="2:22" x14ac:dyDescent="0.3">
      <c r="B249" s="33"/>
      <c r="C249" s="29"/>
      <c r="D249" s="29"/>
      <c r="E249" s="29"/>
      <c r="G249" s="33"/>
      <c r="H249" s="29"/>
      <c r="I249" s="29"/>
      <c r="J249" s="29"/>
      <c r="N249" s="13"/>
      <c r="O249" s="5"/>
      <c r="P249" s="5"/>
      <c r="Q249" s="5"/>
      <c r="S249" s="13"/>
      <c r="T249" s="5"/>
      <c r="U249" s="5"/>
      <c r="V249" s="5"/>
    </row>
    <row r="250" spans="2:22" x14ac:dyDescent="0.3">
      <c r="B250" s="33"/>
      <c r="C250" s="29"/>
      <c r="D250" s="29"/>
      <c r="E250" s="29"/>
      <c r="G250" s="33"/>
      <c r="H250" s="29"/>
      <c r="I250" s="29"/>
      <c r="J250" s="29"/>
      <c r="N250" s="13"/>
      <c r="O250" s="5"/>
      <c r="P250" s="5"/>
      <c r="Q250" s="5"/>
      <c r="S250" s="13"/>
      <c r="T250" s="5"/>
      <c r="U250" s="5"/>
      <c r="V250" s="5"/>
    </row>
    <row r="251" spans="2:22" x14ac:dyDescent="0.3">
      <c r="B251" s="33"/>
      <c r="C251" s="29"/>
      <c r="D251" s="29"/>
      <c r="E251" s="29"/>
      <c r="G251" s="33"/>
      <c r="H251" s="29"/>
      <c r="I251" s="29"/>
      <c r="J251" s="29"/>
      <c r="N251" s="13"/>
      <c r="O251" s="5"/>
      <c r="P251" s="5"/>
      <c r="Q251" s="5"/>
      <c r="S251" s="13"/>
      <c r="T251" s="5"/>
      <c r="U251" s="5"/>
      <c r="V251" s="5"/>
    </row>
    <row r="252" spans="2:22" x14ac:dyDescent="0.3">
      <c r="B252" s="33"/>
      <c r="C252" s="29"/>
      <c r="D252" s="29"/>
      <c r="E252" s="29"/>
      <c r="G252" s="33"/>
      <c r="H252" s="29"/>
      <c r="I252" s="29"/>
      <c r="J252" s="29"/>
      <c r="N252" s="13"/>
      <c r="O252" s="5"/>
      <c r="P252" s="5"/>
      <c r="Q252" s="5"/>
      <c r="S252" s="13"/>
      <c r="T252" s="5"/>
      <c r="U252" s="5"/>
      <c r="V252" s="5"/>
    </row>
    <row r="253" spans="2:22" x14ac:dyDescent="0.3">
      <c r="B253" s="33"/>
      <c r="C253" s="29"/>
      <c r="D253" s="29"/>
      <c r="E253" s="29"/>
      <c r="G253" s="33"/>
      <c r="H253" s="29"/>
      <c r="I253" s="29"/>
      <c r="J253" s="29"/>
      <c r="N253" s="13"/>
      <c r="O253" s="5"/>
      <c r="P253" s="5"/>
      <c r="Q253" s="5"/>
      <c r="S253" s="13"/>
      <c r="T253" s="5"/>
      <c r="U253" s="5"/>
      <c r="V253" s="5"/>
    </row>
    <row r="254" spans="2:22" x14ac:dyDescent="0.3">
      <c r="B254" s="33"/>
      <c r="C254" s="29"/>
      <c r="D254" s="29"/>
      <c r="E254" s="29"/>
      <c r="G254" s="33"/>
      <c r="H254" s="29"/>
      <c r="I254" s="29"/>
      <c r="J254" s="29"/>
      <c r="N254" s="13"/>
      <c r="O254" s="5"/>
      <c r="P254" s="5"/>
      <c r="Q254" s="5"/>
      <c r="S254" s="13"/>
      <c r="T254" s="5"/>
      <c r="U254" s="5"/>
      <c r="V254" s="5"/>
    </row>
    <row r="255" spans="2:22" x14ac:dyDescent="0.3">
      <c r="B255" s="33"/>
      <c r="C255" s="29"/>
      <c r="D255" s="29"/>
      <c r="E255" s="29"/>
      <c r="G255" s="33"/>
      <c r="H255" s="29"/>
      <c r="I255" s="29"/>
      <c r="J255" s="29"/>
      <c r="N255" s="13"/>
      <c r="O255" s="5"/>
      <c r="P255" s="5"/>
      <c r="Q255" s="5"/>
      <c r="S255" s="13"/>
      <c r="T255" s="5"/>
      <c r="U255" s="5"/>
      <c r="V255" s="5"/>
    </row>
    <row r="256" spans="2:22" x14ac:dyDescent="0.3">
      <c r="B256" s="33"/>
      <c r="C256" s="29"/>
      <c r="D256" s="29"/>
      <c r="E256" s="29"/>
      <c r="G256" s="33"/>
      <c r="H256" s="29"/>
      <c r="I256" s="29"/>
      <c r="J256" s="29"/>
      <c r="N256" s="13"/>
      <c r="O256" s="5"/>
      <c r="P256" s="5"/>
      <c r="Q256" s="5"/>
      <c r="S256" s="13"/>
      <c r="T256" s="5"/>
      <c r="U256" s="5"/>
      <c r="V256" s="5"/>
    </row>
    <row r="257" spans="2:22" x14ac:dyDescent="0.3">
      <c r="B257" s="33"/>
      <c r="C257" s="29"/>
      <c r="D257" s="29"/>
      <c r="E257" s="29"/>
      <c r="G257" s="33"/>
      <c r="H257" s="29"/>
      <c r="I257" s="29"/>
      <c r="J257" s="29"/>
      <c r="N257" s="13"/>
      <c r="O257" s="5"/>
      <c r="P257" s="5"/>
      <c r="Q257" s="5"/>
      <c r="S257" s="13"/>
      <c r="T257" s="5"/>
      <c r="U257" s="5"/>
      <c r="V257" s="5"/>
    </row>
    <row r="258" spans="2:22" x14ac:dyDescent="0.3">
      <c r="B258" s="33"/>
      <c r="C258" s="29"/>
      <c r="D258" s="29"/>
      <c r="E258" s="29"/>
      <c r="G258" s="33"/>
      <c r="H258" s="29"/>
      <c r="I258" s="29"/>
      <c r="J258" s="29"/>
      <c r="N258" s="13"/>
      <c r="O258" s="5"/>
      <c r="P258" s="5"/>
      <c r="Q258" s="5"/>
      <c r="S258" s="13"/>
      <c r="T258" s="5"/>
      <c r="U258" s="5"/>
      <c r="V258" s="5"/>
    </row>
    <row r="259" spans="2:22" x14ac:dyDescent="0.3">
      <c r="B259" s="33"/>
      <c r="C259" s="29"/>
      <c r="D259" s="29"/>
      <c r="E259" s="29"/>
      <c r="G259" s="33"/>
      <c r="H259" s="29"/>
      <c r="I259" s="29"/>
      <c r="J259" s="29"/>
      <c r="N259" s="13"/>
      <c r="O259" s="5"/>
      <c r="P259" s="5"/>
      <c r="Q259" s="5"/>
      <c r="S259" s="13"/>
      <c r="T259" s="5"/>
      <c r="U259" s="5"/>
      <c r="V259" s="5"/>
    </row>
    <row r="260" spans="2:22" x14ac:dyDescent="0.3">
      <c r="B260" s="33"/>
      <c r="C260" s="29"/>
      <c r="D260" s="29"/>
      <c r="E260" s="29"/>
      <c r="G260" s="33"/>
      <c r="H260" s="29"/>
      <c r="I260" s="29"/>
      <c r="J260" s="29"/>
      <c r="N260" s="13"/>
      <c r="O260" s="5"/>
      <c r="P260" s="5"/>
      <c r="Q260" s="5"/>
      <c r="S260" s="13"/>
      <c r="T260" s="5"/>
      <c r="U260" s="5"/>
      <c r="V260" s="5"/>
    </row>
    <row r="261" spans="2:22" x14ac:dyDescent="0.3">
      <c r="B261" s="33"/>
      <c r="C261" s="29"/>
      <c r="D261" s="29"/>
      <c r="E261" s="29"/>
      <c r="G261" s="33"/>
      <c r="H261" s="29"/>
      <c r="I261" s="29"/>
      <c r="J261" s="29"/>
      <c r="N261" s="13"/>
      <c r="O261" s="5"/>
      <c r="P261" s="5"/>
      <c r="Q261" s="5"/>
      <c r="S261" s="13"/>
      <c r="T261" s="5"/>
      <c r="U261" s="5"/>
      <c r="V261" s="5"/>
    </row>
    <row r="262" spans="2:22" x14ac:dyDescent="0.3">
      <c r="B262" s="33"/>
      <c r="C262" s="29"/>
      <c r="D262" s="29"/>
      <c r="E262" s="29"/>
      <c r="G262" s="33"/>
      <c r="H262" s="29"/>
      <c r="I262" s="29"/>
      <c r="J262" s="29"/>
      <c r="N262" s="13"/>
      <c r="O262" s="5"/>
      <c r="P262" s="5"/>
      <c r="Q262" s="5"/>
      <c r="S262" s="13"/>
      <c r="T262" s="5"/>
      <c r="U262" s="5"/>
      <c r="V262" s="5"/>
    </row>
    <row r="263" spans="2:22" x14ac:dyDescent="0.3">
      <c r="B263" s="33"/>
      <c r="C263" s="29"/>
      <c r="D263" s="29"/>
      <c r="E263" s="29"/>
      <c r="G263" s="33"/>
      <c r="H263" s="29"/>
      <c r="I263" s="29"/>
      <c r="J263" s="29"/>
      <c r="N263" s="13"/>
      <c r="O263" s="5"/>
      <c r="P263" s="5"/>
      <c r="Q263" s="5"/>
      <c r="S263" s="13"/>
      <c r="T263" s="5"/>
      <c r="U263" s="5"/>
      <c r="V263" s="5"/>
    </row>
    <row r="264" spans="2:22" x14ac:dyDescent="0.3">
      <c r="B264" s="33"/>
      <c r="C264" s="29"/>
      <c r="D264" s="29"/>
      <c r="E264" s="29"/>
      <c r="G264" s="33"/>
      <c r="H264" s="29"/>
      <c r="I264" s="29"/>
      <c r="J264" s="29"/>
      <c r="N264" s="13"/>
      <c r="O264" s="5"/>
      <c r="P264" s="5"/>
      <c r="Q264" s="5"/>
      <c r="S264" s="13"/>
      <c r="T264" s="5"/>
      <c r="U264" s="5"/>
      <c r="V264" s="5"/>
    </row>
    <row r="265" spans="2:22" x14ac:dyDescent="0.3">
      <c r="B265" s="33"/>
      <c r="C265" s="29"/>
      <c r="D265" s="29"/>
      <c r="E265" s="29"/>
      <c r="G265" s="33"/>
      <c r="H265" s="29"/>
      <c r="I265" s="29"/>
      <c r="J265" s="29"/>
      <c r="N265" s="13"/>
      <c r="O265" s="5"/>
      <c r="P265" s="5"/>
      <c r="Q265" s="5"/>
      <c r="S265" s="13"/>
      <c r="T265" s="5"/>
      <c r="U265" s="5"/>
      <c r="V265" s="5"/>
    </row>
    <row r="266" spans="2:22" x14ac:dyDescent="0.3">
      <c r="B266" s="33"/>
      <c r="C266" s="29"/>
      <c r="D266" s="29"/>
      <c r="E266" s="29"/>
      <c r="G266" s="33"/>
      <c r="H266" s="29"/>
      <c r="I266" s="29"/>
      <c r="J266" s="29"/>
      <c r="N266" s="13"/>
      <c r="O266" s="5"/>
      <c r="P266" s="5"/>
      <c r="Q266" s="5"/>
      <c r="S266" s="13"/>
      <c r="T266" s="5"/>
      <c r="U266" s="5"/>
      <c r="V266" s="5"/>
    </row>
    <row r="267" spans="2:22" x14ac:dyDescent="0.3">
      <c r="B267" s="33"/>
      <c r="C267" s="29"/>
      <c r="D267" s="29"/>
      <c r="E267" s="29"/>
      <c r="G267" s="33"/>
      <c r="H267" s="29"/>
      <c r="I267" s="29"/>
      <c r="J267" s="29"/>
      <c r="N267" s="13"/>
      <c r="O267" s="5"/>
      <c r="P267" s="5"/>
      <c r="Q267" s="5"/>
      <c r="S267" s="13"/>
      <c r="T267" s="5"/>
      <c r="U267" s="5"/>
      <c r="V267" s="5"/>
    </row>
    <row r="268" spans="2:22" x14ac:dyDescent="0.3">
      <c r="B268" s="33"/>
      <c r="C268" s="29"/>
      <c r="D268" s="29"/>
      <c r="E268" s="29"/>
      <c r="G268" s="33"/>
      <c r="H268" s="29"/>
      <c r="I268" s="29"/>
      <c r="J268" s="29"/>
      <c r="N268" s="13"/>
      <c r="O268" s="5"/>
      <c r="P268" s="5"/>
      <c r="Q268" s="5"/>
      <c r="S268" s="13"/>
      <c r="T268" s="5"/>
      <c r="U268" s="5"/>
      <c r="V268" s="5"/>
    </row>
    <row r="269" spans="2:22" x14ac:dyDescent="0.3">
      <c r="B269" s="33"/>
      <c r="C269" s="29"/>
      <c r="D269" s="29"/>
      <c r="E269" s="29"/>
      <c r="G269" s="33"/>
      <c r="H269" s="29"/>
      <c r="I269" s="29"/>
      <c r="J269" s="29"/>
      <c r="N269" s="13"/>
      <c r="O269" s="5"/>
      <c r="P269" s="5"/>
      <c r="Q269" s="5"/>
      <c r="S269" s="13"/>
      <c r="T269" s="5"/>
      <c r="U269" s="5"/>
      <c r="V269" s="5"/>
    </row>
    <row r="270" spans="2:22" x14ac:dyDescent="0.3">
      <c r="B270" s="33"/>
      <c r="C270" s="29"/>
      <c r="D270" s="29"/>
      <c r="E270" s="29"/>
      <c r="G270" s="33"/>
      <c r="H270" s="29"/>
      <c r="I270" s="29"/>
      <c r="J270" s="29"/>
      <c r="N270" s="13"/>
      <c r="O270" s="5"/>
      <c r="P270" s="5"/>
      <c r="Q270" s="5"/>
      <c r="S270" s="13"/>
      <c r="T270" s="5"/>
      <c r="U270" s="5"/>
      <c r="V270" s="5"/>
    </row>
    <row r="271" spans="2:22" x14ac:dyDescent="0.3">
      <c r="B271" s="33"/>
      <c r="C271" s="29"/>
      <c r="D271" s="29"/>
      <c r="E271" s="29"/>
      <c r="G271" s="33"/>
      <c r="H271" s="29"/>
      <c r="I271" s="29"/>
      <c r="J271" s="29"/>
      <c r="N271" s="13"/>
      <c r="O271" s="5"/>
      <c r="P271" s="5"/>
      <c r="Q271" s="5"/>
      <c r="S271" s="13"/>
      <c r="T271" s="5"/>
      <c r="U271" s="5"/>
      <c r="V271" s="5"/>
    </row>
    <row r="272" spans="2:22" x14ac:dyDescent="0.3">
      <c r="B272" s="33"/>
      <c r="C272" s="29"/>
      <c r="D272" s="29"/>
      <c r="E272" s="29"/>
      <c r="G272" s="33"/>
      <c r="H272" s="29"/>
      <c r="I272" s="29"/>
      <c r="J272" s="29"/>
      <c r="N272" s="13"/>
      <c r="O272" s="5"/>
      <c r="P272" s="5"/>
      <c r="Q272" s="5"/>
      <c r="S272" s="13"/>
      <c r="T272" s="5"/>
      <c r="U272" s="5"/>
      <c r="V272" s="5"/>
    </row>
    <row r="273" spans="2:22" x14ac:dyDescent="0.3">
      <c r="B273" s="33"/>
      <c r="C273" s="29"/>
      <c r="D273" s="29"/>
      <c r="E273" s="29"/>
      <c r="G273" s="33"/>
      <c r="H273" s="29"/>
      <c r="I273" s="29"/>
      <c r="J273" s="29"/>
      <c r="N273" s="13"/>
      <c r="O273" s="5"/>
      <c r="P273" s="5"/>
      <c r="Q273" s="5"/>
      <c r="S273" s="13"/>
      <c r="T273" s="5"/>
      <c r="U273" s="5"/>
      <c r="V273" s="5"/>
    </row>
    <row r="274" spans="2:22" x14ac:dyDescent="0.3">
      <c r="B274" s="33"/>
      <c r="C274" s="29"/>
      <c r="D274" s="29"/>
      <c r="E274" s="29"/>
      <c r="G274" s="33"/>
      <c r="H274" s="29"/>
      <c r="I274" s="29"/>
      <c r="J274" s="29"/>
      <c r="N274" s="13"/>
      <c r="O274" s="5"/>
      <c r="P274" s="5"/>
      <c r="Q274" s="5"/>
      <c r="S274" s="13"/>
      <c r="T274" s="5"/>
      <c r="U274" s="5"/>
      <c r="V274" s="5"/>
    </row>
    <row r="275" spans="2:22" x14ac:dyDescent="0.3">
      <c r="B275" s="33"/>
      <c r="C275" s="29"/>
      <c r="D275" s="29"/>
      <c r="E275" s="29"/>
      <c r="G275" s="33"/>
      <c r="H275" s="29"/>
      <c r="I275" s="29"/>
      <c r="J275" s="29"/>
      <c r="N275" s="13"/>
      <c r="O275" s="5"/>
      <c r="P275" s="5"/>
      <c r="Q275" s="5"/>
      <c r="S275" s="13"/>
      <c r="T275" s="5"/>
      <c r="U275" s="5"/>
      <c r="V275" s="5"/>
    </row>
    <row r="276" spans="2:22" x14ac:dyDescent="0.3">
      <c r="B276" s="33"/>
      <c r="C276" s="29"/>
      <c r="D276" s="29"/>
      <c r="E276" s="29"/>
      <c r="G276" s="33"/>
      <c r="H276" s="29"/>
      <c r="I276" s="29"/>
      <c r="J276" s="29"/>
      <c r="N276" s="13"/>
      <c r="O276" s="5"/>
      <c r="P276" s="5"/>
      <c r="Q276" s="5"/>
      <c r="S276" s="13"/>
      <c r="T276" s="5"/>
      <c r="U276" s="5"/>
      <c r="V276" s="5"/>
    </row>
    <row r="277" spans="2:22" x14ac:dyDescent="0.3">
      <c r="B277" s="33"/>
      <c r="C277" s="29"/>
      <c r="D277" s="29"/>
      <c r="E277" s="29"/>
      <c r="G277" s="33"/>
      <c r="H277" s="29"/>
      <c r="I277" s="29"/>
      <c r="J277" s="29"/>
      <c r="N277" s="13"/>
      <c r="O277" s="5"/>
      <c r="P277" s="5"/>
      <c r="Q277" s="5"/>
      <c r="S277" s="13"/>
      <c r="T277" s="5"/>
      <c r="U277" s="5"/>
      <c r="V277" s="5"/>
    </row>
    <row r="278" spans="2:22" x14ac:dyDescent="0.3">
      <c r="B278" s="33"/>
      <c r="C278" s="29"/>
      <c r="D278" s="29"/>
      <c r="E278" s="29"/>
      <c r="G278" s="33"/>
      <c r="H278" s="29"/>
      <c r="I278" s="29"/>
      <c r="J278" s="29"/>
      <c r="N278" s="13"/>
      <c r="O278" s="5"/>
      <c r="P278" s="5"/>
      <c r="Q278" s="5"/>
      <c r="S278" s="13"/>
      <c r="T278" s="5"/>
      <c r="U278" s="5"/>
      <c r="V278" s="5"/>
    </row>
    <row r="279" spans="2:22" x14ac:dyDescent="0.3">
      <c r="B279" s="33"/>
      <c r="C279" s="29"/>
      <c r="D279" s="29"/>
      <c r="E279" s="29"/>
      <c r="G279" s="33"/>
      <c r="H279" s="29"/>
      <c r="I279" s="29"/>
      <c r="J279" s="29"/>
      <c r="N279" s="13"/>
      <c r="O279" s="5"/>
      <c r="P279" s="5"/>
      <c r="Q279" s="5"/>
      <c r="S279" s="13"/>
      <c r="T279" s="5"/>
      <c r="U279" s="5"/>
      <c r="V279" s="5"/>
    </row>
    <row r="280" spans="2:22" x14ac:dyDescent="0.3">
      <c r="B280" s="33"/>
      <c r="C280" s="29"/>
      <c r="D280" s="29"/>
      <c r="E280" s="29"/>
      <c r="G280" s="33"/>
      <c r="H280" s="29"/>
      <c r="I280" s="29"/>
      <c r="J280" s="29"/>
      <c r="N280" s="13"/>
      <c r="O280" s="5"/>
      <c r="P280" s="5"/>
      <c r="Q280" s="5"/>
      <c r="S280" s="13"/>
      <c r="T280" s="5"/>
      <c r="U280" s="5"/>
      <c r="V280" s="5"/>
    </row>
    <row r="281" spans="2:22" x14ac:dyDescent="0.3">
      <c r="B281" s="33"/>
      <c r="C281" s="29"/>
      <c r="D281" s="29"/>
      <c r="E281" s="29"/>
      <c r="G281" s="33"/>
      <c r="H281" s="29"/>
      <c r="I281" s="29"/>
      <c r="J281" s="29"/>
      <c r="N281" s="13"/>
      <c r="O281" s="5"/>
      <c r="P281" s="5"/>
      <c r="Q281" s="5"/>
      <c r="S281" s="13"/>
      <c r="T281" s="5"/>
      <c r="U281" s="5"/>
      <c r="V281" s="5"/>
    </row>
    <row r="282" spans="2:22" x14ac:dyDescent="0.3">
      <c r="B282" s="33"/>
      <c r="C282" s="29"/>
      <c r="D282" s="29"/>
      <c r="E282" s="29"/>
      <c r="G282" s="33"/>
      <c r="H282" s="29"/>
      <c r="I282" s="29"/>
      <c r="J282" s="29"/>
      <c r="N282" s="13"/>
      <c r="O282" s="5"/>
      <c r="P282" s="5"/>
      <c r="Q282" s="5"/>
      <c r="S282" s="13"/>
      <c r="T282" s="5"/>
      <c r="U282" s="5"/>
      <c r="V282" s="5"/>
    </row>
    <row r="283" spans="2:22" x14ac:dyDescent="0.3">
      <c r="B283" s="33"/>
      <c r="C283" s="29"/>
      <c r="D283" s="29"/>
      <c r="E283" s="29"/>
      <c r="G283" s="33"/>
      <c r="H283" s="29"/>
      <c r="I283" s="29"/>
      <c r="J283" s="29"/>
      <c r="N283" s="13"/>
      <c r="O283" s="5"/>
      <c r="P283" s="5"/>
      <c r="Q283" s="5"/>
      <c r="S283" s="13"/>
      <c r="T283" s="5"/>
      <c r="U283" s="5"/>
      <c r="V283" s="5"/>
    </row>
    <row r="284" spans="2:22" x14ac:dyDescent="0.3">
      <c r="B284" s="33"/>
      <c r="C284" s="29"/>
      <c r="D284" s="29"/>
      <c r="E284" s="29"/>
      <c r="G284" s="33"/>
      <c r="H284" s="29"/>
      <c r="I284" s="29"/>
      <c r="J284" s="29"/>
      <c r="N284" s="13"/>
      <c r="O284" s="5"/>
      <c r="P284" s="5"/>
      <c r="Q284" s="5"/>
      <c r="S284" s="13"/>
      <c r="T284" s="5"/>
      <c r="U284" s="5"/>
      <c r="V284" s="5"/>
    </row>
    <row r="285" spans="2:22" x14ac:dyDescent="0.3">
      <c r="B285" s="33"/>
      <c r="C285" s="29"/>
      <c r="D285" s="29"/>
      <c r="E285" s="29"/>
      <c r="G285" s="33"/>
      <c r="H285" s="29"/>
      <c r="I285" s="29"/>
      <c r="J285" s="29"/>
      <c r="N285" s="13"/>
      <c r="O285" s="5"/>
      <c r="P285" s="5"/>
      <c r="Q285" s="5"/>
      <c r="S285" s="13"/>
      <c r="T285" s="5"/>
      <c r="U285" s="5"/>
      <c r="V285" s="5"/>
    </row>
    <row r="286" spans="2:22" x14ac:dyDescent="0.3">
      <c r="B286" s="33"/>
      <c r="C286" s="29"/>
      <c r="D286" s="29"/>
      <c r="E286" s="29"/>
      <c r="G286" s="33"/>
      <c r="H286" s="29"/>
      <c r="I286" s="29"/>
      <c r="J286" s="29"/>
      <c r="N286" s="13"/>
      <c r="O286" s="5"/>
      <c r="P286" s="5"/>
      <c r="Q286" s="5"/>
      <c r="S286" s="13"/>
      <c r="T286" s="5"/>
      <c r="U286" s="5"/>
      <c r="V286" s="5"/>
    </row>
    <row r="287" spans="2:22" x14ac:dyDescent="0.3">
      <c r="B287" s="33"/>
      <c r="C287" s="29"/>
      <c r="D287" s="29"/>
      <c r="E287" s="29"/>
      <c r="G287" s="33"/>
      <c r="H287" s="29"/>
      <c r="I287" s="29"/>
      <c r="J287" s="29"/>
      <c r="N287" s="13"/>
      <c r="O287" s="5"/>
      <c r="P287" s="5"/>
      <c r="Q287" s="5"/>
      <c r="S287" s="13"/>
      <c r="T287" s="5"/>
      <c r="U287" s="5"/>
      <c r="V287" s="5"/>
    </row>
    <row r="288" spans="2:22" x14ac:dyDescent="0.3">
      <c r="B288" s="33"/>
      <c r="C288" s="29"/>
      <c r="D288" s="29"/>
      <c r="E288" s="29"/>
      <c r="G288" s="33"/>
      <c r="H288" s="29"/>
      <c r="I288" s="29"/>
      <c r="J288" s="29"/>
      <c r="N288" s="13"/>
      <c r="O288" s="5"/>
      <c r="P288" s="5"/>
      <c r="Q288" s="5"/>
      <c r="S288" s="13"/>
      <c r="T288" s="5"/>
      <c r="U288" s="5"/>
      <c r="V288" s="5"/>
    </row>
    <row r="289" spans="2:22" x14ac:dyDescent="0.3">
      <c r="B289" s="33"/>
      <c r="C289" s="29"/>
      <c r="D289" s="29"/>
      <c r="E289" s="29"/>
      <c r="G289" s="33"/>
      <c r="H289" s="29"/>
      <c r="I289" s="29"/>
      <c r="J289" s="29"/>
      <c r="N289" s="13"/>
      <c r="O289" s="5"/>
      <c r="P289" s="5"/>
      <c r="Q289" s="5"/>
      <c r="S289" s="13"/>
      <c r="T289" s="5"/>
      <c r="U289" s="5"/>
      <c r="V289" s="5"/>
    </row>
    <row r="290" spans="2:22" x14ac:dyDescent="0.3">
      <c r="B290" s="33"/>
      <c r="C290" s="29"/>
      <c r="D290" s="29"/>
      <c r="E290" s="29"/>
      <c r="G290" s="33"/>
      <c r="H290" s="29"/>
      <c r="I290" s="29"/>
      <c r="J290" s="29"/>
      <c r="N290" s="13"/>
      <c r="O290" s="5"/>
      <c r="P290" s="5"/>
      <c r="Q290" s="5"/>
      <c r="S290" s="13"/>
      <c r="T290" s="5"/>
      <c r="U290" s="5"/>
      <c r="V290" s="5"/>
    </row>
    <row r="291" spans="2:22" x14ac:dyDescent="0.3">
      <c r="B291" s="33"/>
      <c r="C291" s="29"/>
      <c r="D291" s="29"/>
      <c r="E291" s="29"/>
      <c r="G291" s="33"/>
      <c r="H291" s="29"/>
      <c r="I291" s="29"/>
      <c r="J291" s="29"/>
      <c r="N291" s="13"/>
      <c r="O291" s="5"/>
      <c r="P291" s="5"/>
      <c r="Q291" s="5"/>
      <c r="S291" s="13"/>
      <c r="T291" s="5"/>
      <c r="U291" s="5"/>
      <c r="V291" s="5"/>
    </row>
    <row r="292" spans="2:22" x14ac:dyDescent="0.3">
      <c r="B292" s="33"/>
      <c r="C292" s="29"/>
      <c r="D292" s="29"/>
      <c r="E292" s="29"/>
      <c r="G292" s="33"/>
      <c r="H292" s="29"/>
      <c r="I292" s="29"/>
      <c r="J292" s="29"/>
      <c r="N292" s="13"/>
      <c r="O292" s="5"/>
      <c r="P292" s="5"/>
      <c r="Q292" s="5"/>
      <c r="S292" s="13"/>
      <c r="T292" s="5"/>
      <c r="U292" s="5"/>
      <c r="V292" s="5"/>
    </row>
    <row r="293" spans="2:22" x14ac:dyDescent="0.3">
      <c r="B293" s="33"/>
      <c r="C293" s="29"/>
      <c r="D293" s="29"/>
      <c r="E293" s="29"/>
      <c r="G293" s="33"/>
      <c r="H293" s="29"/>
      <c r="I293" s="29"/>
      <c r="J293" s="29"/>
      <c r="N293" s="13"/>
      <c r="O293" s="5"/>
      <c r="P293" s="5"/>
      <c r="Q293" s="5"/>
      <c r="S293" s="13"/>
      <c r="T293" s="5"/>
      <c r="U293" s="5"/>
      <c r="V293" s="5"/>
    </row>
    <row r="294" spans="2:22" x14ac:dyDescent="0.3">
      <c r="B294" s="33"/>
      <c r="C294" s="29"/>
      <c r="D294" s="29"/>
      <c r="E294" s="29"/>
      <c r="G294" s="33"/>
      <c r="H294" s="29"/>
      <c r="I294" s="29"/>
      <c r="J294" s="29"/>
      <c r="N294" s="13"/>
      <c r="O294" s="5"/>
      <c r="P294" s="5"/>
      <c r="Q294" s="5"/>
      <c r="S294" s="13"/>
      <c r="T294" s="5"/>
      <c r="U294" s="5"/>
      <c r="V294" s="5"/>
    </row>
    <row r="295" spans="2:22" x14ac:dyDescent="0.3">
      <c r="B295" s="33"/>
      <c r="C295" s="29"/>
      <c r="D295" s="29"/>
      <c r="E295" s="29"/>
      <c r="G295" s="33"/>
      <c r="H295" s="29"/>
      <c r="I295" s="29"/>
      <c r="J295" s="29"/>
      <c r="N295" s="13"/>
      <c r="O295" s="5"/>
      <c r="P295" s="5"/>
      <c r="Q295" s="5"/>
      <c r="S295" s="13"/>
      <c r="T295" s="5"/>
      <c r="U295" s="5"/>
      <c r="V295" s="5"/>
    </row>
    <row r="296" spans="2:22" x14ac:dyDescent="0.3">
      <c r="B296" s="33"/>
      <c r="C296" s="29"/>
      <c r="D296" s="29"/>
      <c r="E296" s="29"/>
      <c r="G296" s="33"/>
      <c r="H296" s="29"/>
      <c r="I296" s="29"/>
      <c r="J296" s="29"/>
      <c r="N296" s="13"/>
      <c r="O296" s="5"/>
      <c r="P296" s="5"/>
      <c r="Q296" s="5"/>
      <c r="S296" s="13"/>
      <c r="T296" s="5"/>
      <c r="U296" s="5"/>
      <c r="V296" s="5"/>
    </row>
    <row r="297" spans="2:22" x14ac:dyDescent="0.3">
      <c r="B297" s="33"/>
      <c r="C297" s="29"/>
      <c r="D297" s="29"/>
      <c r="E297" s="29"/>
      <c r="G297" s="33"/>
      <c r="H297" s="29"/>
      <c r="I297" s="29"/>
      <c r="J297" s="29"/>
      <c r="N297" s="13"/>
      <c r="O297" s="5"/>
      <c r="P297" s="5"/>
      <c r="Q297" s="5"/>
      <c r="S297" s="13"/>
      <c r="T297" s="5"/>
      <c r="U297" s="5"/>
      <c r="V297" s="5"/>
    </row>
    <row r="298" spans="2:22" x14ac:dyDescent="0.3">
      <c r="B298" s="33"/>
      <c r="C298" s="29"/>
      <c r="D298" s="29"/>
      <c r="E298" s="29"/>
      <c r="G298" s="33"/>
      <c r="H298" s="29"/>
      <c r="I298" s="29"/>
      <c r="J298" s="29"/>
      <c r="N298" s="13"/>
      <c r="O298" s="5"/>
      <c r="P298" s="5"/>
      <c r="Q298" s="5"/>
      <c r="S298" s="13"/>
      <c r="T298" s="5"/>
      <c r="U298" s="5"/>
      <c r="V298" s="5"/>
    </row>
    <row r="299" spans="2:22" x14ac:dyDescent="0.3">
      <c r="B299" s="33"/>
      <c r="C299" s="29"/>
      <c r="D299" s="29"/>
      <c r="E299" s="29"/>
      <c r="G299" s="33"/>
      <c r="H299" s="29"/>
      <c r="I299" s="29"/>
      <c r="J299" s="29"/>
      <c r="N299" s="13"/>
      <c r="O299" s="5"/>
      <c r="P299" s="5"/>
      <c r="Q299" s="5"/>
      <c r="S299" s="13"/>
      <c r="T299" s="5"/>
      <c r="U299" s="5"/>
      <c r="V299" s="5"/>
    </row>
    <row r="300" spans="2:22" x14ac:dyDescent="0.3">
      <c r="B300" s="33"/>
      <c r="C300" s="29"/>
      <c r="D300" s="29"/>
      <c r="E300" s="29"/>
      <c r="G300" s="33"/>
      <c r="H300" s="29"/>
      <c r="I300" s="29"/>
      <c r="J300" s="29"/>
      <c r="N300" s="13"/>
      <c r="O300" s="5"/>
      <c r="P300" s="5"/>
      <c r="Q300" s="5"/>
      <c r="S300" s="13"/>
      <c r="T300" s="5"/>
      <c r="U300" s="5"/>
      <c r="V300" s="5"/>
    </row>
    <row r="301" spans="2:22" x14ac:dyDescent="0.3">
      <c r="B301" s="33"/>
      <c r="C301" s="29"/>
      <c r="D301" s="29"/>
      <c r="E301" s="29"/>
      <c r="I301" s="29"/>
      <c r="J301" s="29"/>
      <c r="N301" s="13"/>
      <c r="O301" s="5"/>
      <c r="P301" s="5"/>
      <c r="Q301" s="5"/>
      <c r="U301" s="5"/>
      <c r="V301" s="5"/>
    </row>
    <row r="302" spans="2:22" x14ac:dyDescent="0.3">
      <c r="B302" s="33"/>
      <c r="C302" s="29"/>
      <c r="D302" s="29"/>
      <c r="E302" s="29"/>
      <c r="I302" s="29"/>
      <c r="J302" s="29"/>
      <c r="N302" s="13"/>
      <c r="O302" s="5"/>
      <c r="P302" s="5"/>
      <c r="Q302" s="5"/>
      <c r="U302" s="5"/>
      <c r="V302" s="5"/>
    </row>
    <row r="303" spans="2:22" x14ac:dyDescent="0.3">
      <c r="B303" s="33"/>
      <c r="C303" s="29"/>
      <c r="D303" s="29"/>
      <c r="E303" s="29"/>
      <c r="I303" s="29"/>
      <c r="J303" s="29"/>
      <c r="N303" s="13"/>
      <c r="O303" s="5"/>
      <c r="P303" s="5"/>
      <c r="Q303" s="5"/>
      <c r="U303" s="5"/>
      <c r="V303" s="5"/>
    </row>
    <row r="304" spans="2:22" x14ac:dyDescent="0.3">
      <c r="B304" s="33"/>
      <c r="C304" s="29"/>
      <c r="D304" s="29"/>
      <c r="E304" s="29"/>
      <c r="I304" s="29"/>
      <c r="J304" s="29"/>
      <c r="N304" s="13"/>
      <c r="O304" s="5"/>
      <c r="P304" s="5"/>
      <c r="Q304" s="5"/>
      <c r="U304" s="5"/>
      <c r="V304" s="5"/>
    </row>
    <row r="305" spans="2:22" x14ac:dyDescent="0.3">
      <c r="B305" s="33"/>
      <c r="C305" s="29"/>
      <c r="D305" s="29"/>
      <c r="E305" s="29"/>
      <c r="I305" s="29"/>
      <c r="J305" s="29"/>
      <c r="N305" s="13"/>
      <c r="O305" s="5"/>
      <c r="P305" s="5"/>
      <c r="Q305" s="5"/>
      <c r="U305" s="5"/>
      <c r="V305" s="5"/>
    </row>
    <row r="306" spans="2:22" x14ac:dyDescent="0.3">
      <c r="B306" s="33"/>
      <c r="C306" s="29"/>
      <c r="D306" s="29"/>
      <c r="E306" s="29"/>
      <c r="I306" s="29"/>
      <c r="J306" s="29"/>
      <c r="N306" s="13"/>
      <c r="O306" s="5"/>
      <c r="P306" s="5"/>
      <c r="Q306" s="5"/>
      <c r="U306" s="5"/>
      <c r="V306" s="5"/>
    </row>
    <row r="307" spans="2:22" x14ac:dyDescent="0.3">
      <c r="B307" s="33"/>
      <c r="C307" s="29"/>
      <c r="D307" s="29"/>
      <c r="E307" s="29"/>
      <c r="I307" s="29"/>
      <c r="J307" s="29"/>
      <c r="N307" s="13"/>
      <c r="O307" s="5"/>
      <c r="P307" s="5"/>
      <c r="Q307" s="5"/>
      <c r="U307" s="5"/>
      <c r="V307" s="5"/>
    </row>
    <row r="308" spans="2:22" x14ac:dyDescent="0.3">
      <c r="B308" s="33"/>
      <c r="C308" s="29"/>
      <c r="D308" s="29"/>
      <c r="E308" s="29"/>
      <c r="I308" s="29"/>
      <c r="J308" s="29"/>
      <c r="N308" s="13"/>
      <c r="O308" s="5"/>
      <c r="P308" s="5"/>
      <c r="Q308" s="5"/>
      <c r="U308" s="5"/>
      <c r="V308" s="5"/>
    </row>
    <row r="309" spans="2:22" x14ac:dyDescent="0.3">
      <c r="B309" s="33"/>
      <c r="C309" s="29"/>
      <c r="D309" s="29"/>
      <c r="E309" s="29"/>
      <c r="I309" s="29"/>
      <c r="J309" s="29"/>
      <c r="N309" s="13"/>
      <c r="O309" s="5"/>
      <c r="P309" s="5"/>
      <c r="Q309" s="5"/>
      <c r="U309" s="5"/>
      <c r="V309" s="5"/>
    </row>
    <row r="310" spans="2:22" x14ac:dyDescent="0.3">
      <c r="B310" s="33"/>
      <c r="C310" s="29"/>
      <c r="D310" s="29"/>
      <c r="E310" s="29"/>
      <c r="I310" s="29"/>
      <c r="J310" s="29"/>
      <c r="N310" s="13"/>
      <c r="O310" s="5"/>
      <c r="P310" s="5"/>
      <c r="Q310" s="5"/>
      <c r="U310" s="5"/>
      <c r="V310" s="5"/>
    </row>
    <row r="311" spans="2:22" x14ac:dyDescent="0.3">
      <c r="B311" s="33"/>
      <c r="C311" s="29"/>
      <c r="D311" s="29"/>
      <c r="E311" s="29"/>
      <c r="N311" s="13"/>
      <c r="O311" s="5"/>
      <c r="P311" s="5"/>
      <c r="Q311" s="5"/>
    </row>
    <row r="312" spans="2:22" x14ac:dyDescent="0.3">
      <c r="B312" s="33"/>
      <c r="C312" s="29"/>
      <c r="D312" s="29"/>
      <c r="E312" s="29"/>
      <c r="N312" s="13"/>
      <c r="O312" s="5"/>
      <c r="P312" s="5"/>
      <c r="Q312" s="5"/>
    </row>
    <row r="313" spans="2:22" x14ac:dyDescent="0.3">
      <c r="B313" s="33"/>
      <c r="C313" s="29"/>
      <c r="D313" s="29"/>
      <c r="E313" s="29"/>
      <c r="N313" s="13"/>
      <c r="O313" s="5"/>
      <c r="P313" s="5"/>
      <c r="Q313" s="5"/>
    </row>
    <row r="314" spans="2:22" x14ac:dyDescent="0.3">
      <c r="B314" s="33"/>
      <c r="C314" s="29"/>
      <c r="D314" s="29"/>
      <c r="E314" s="29"/>
      <c r="N314" s="13"/>
      <c r="O314" s="5"/>
      <c r="P314" s="5"/>
      <c r="Q314" s="5"/>
    </row>
    <row r="315" spans="2:22" x14ac:dyDescent="0.3">
      <c r="B315" s="33"/>
      <c r="C315" s="29"/>
      <c r="D315" s="29"/>
      <c r="E315" s="29"/>
      <c r="N315" s="13"/>
      <c r="O315" s="5"/>
      <c r="P315" s="5"/>
      <c r="Q315" s="5"/>
    </row>
    <row r="316" spans="2:22" x14ac:dyDescent="0.3">
      <c r="B316" s="33"/>
      <c r="C316" s="29"/>
      <c r="D316" s="29"/>
      <c r="E316" s="29"/>
      <c r="N316" s="13"/>
      <c r="O316" s="5"/>
      <c r="P316" s="5"/>
      <c r="Q316" s="5"/>
    </row>
    <row r="317" spans="2:22" x14ac:dyDescent="0.3">
      <c r="B317" s="33"/>
      <c r="C317" s="29"/>
      <c r="D317" s="29"/>
      <c r="E317" s="29"/>
      <c r="N317" s="13"/>
      <c r="O317" s="5"/>
      <c r="P317" s="5"/>
      <c r="Q317" s="5"/>
    </row>
    <row r="318" spans="2:22" x14ac:dyDescent="0.3">
      <c r="B318" s="33"/>
      <c r="C318" s="29"/>
      <c r="D318" s="29"/>
      <c r="E318" s="29"/>
      <c r="N318" s="13"/>
      <c r="O318" s="5"/>
      <c r="P318" s="5"/>
      <c r="Q318" s="5"/>
    </row>
    <row r="319" spans="2:22" x14ac:dyDescent="0.3">
      <c r="C319" s="29"/>
      <c r="D319" s="29"/>
      <c r="E319" s="29"/>
      <c r="N319" s="13"/>
      <c r="O319" s="5"/>
      <c r="P319" s="5"/>
      <c r="Q319" s="5"/>
    </row>
    <row r="320" spans="2:22" x14ac:dyDescent="0.3">
      <c r="C320" s="29"/>
      <c r="D320" s="29"/>
      <c r="E320" s="29"/>
      <c r="N320" s="13"/>
      <c r="O320" s="5"/>
      <c r="P320" s="5"/>
      <c r="Q320" s="5"/>
    </row>
    <row r="321" spans="4:17" x14ac:dyDescent="0.3">
      <c r="D321" s="29"/>
      <c r="E321" s="29"/>
      <c r="P321" s="5"/>
      <c r="Q321" s="5"/>
    </row>
    <row r="322" spans="4:17" x14ac:dyDescent="0.3">
      <c r="D322" s="29"/>
      <c r="E322" s="29"/>
      <c r="P322" s="5"/>
      <c r="Q322" s="5"/>
    </row>
    <row r="323" spans="4:17" x14ac:dyDescent="0.3">
      <c r="D323" s="29"/>
      <c r="E323" s="29"/>
      <c r="P323" s="5"/>
      <c r="Q323" s="5"/>
    </row>
    <row r="324" spans="4:17" x14ac:dyDescent="0.3">
      <c r="D324" s="29"/>
      <c r="E324" s="29"/>
      <c r="P324" s="5"/>
      <c r="Q324" s="5"/>
    </row>
    <row r="325" spans="4:17" x14ac:dyDescent="0.3">
      <c r="D325" s="29"/>
      <c r="E325" s="29"/>
      <c r="P325" s="5"/>
      <c r="Q325" s="5"/>
    </row>
    <row r="326" spans="4:17" x14ac:dyDescent="0.3">
      <c r="D326" s="29"/>
      <c r="E326" s="29"/>
      <c r="P326" s="5"/>
      <c r="Q326" s="5"/>
    </row>
  </sheetData>
  <mergeCells count="4">
    <mergeCell ref="B1:F1"/>
    <mergeCell ref="G1:K1"/>
    <mergeCell ref="N1:R1"/>
    <mergeCell ref="S1:W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2</vt:lpstr>
      <vt:lpstr>Figures 3-5 Raw</vt:lpstr>
      <vt:lpstr>Figures 3-5 Percentage Change</vt:lpstr>
      <vt:lpstr>Figures 6 &amp; Appendix 8 Raw</vt:lpstr>
      <vt:lpstr>Figures 6 &amp; Appendix 8</vt:lpstr>
      <vt:lpstr>Figure 7A and B</vt:lpstr>
      <vt:lpstr>Figure 7C and D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2019-04-20T19:05:02Z</dcterms:created>
  <dcterms:modified xsi:type="dcterms:W3CDTF">2020-01-17T15:11:20Z</dcterms:modified>
</cp:coreProperties>
</file>