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Ing. Álvarez\Desktop\Soton\PhD Engineering &amp; The Environment\20180820 THESIS\data_deposit\"/>
    </mc:Choice>
  </mc:AlternateContent>
  <xr:revisionPtr revIDLastSave="0" documentId="13_ncr:1_{F5216B1A-7EEE-464C-881E-1B35BD2A2A14}" xr6:coauthVersionLast="41" xr6:coauthVersionMax="41" xr10:uidLastSave="{00000000-0000-0000-0000-000000000000}"/>
  <bookViews>
    <workbookView xWindow="-120" yWindow="-120" windowWidth="20730" windowHeight="11160" tabRatio="605" activeTab="2" xr2:uid="{00000000-000D-0000-FFFF-FFFF00000000}"/>
  </bookViews>
  <sheets>
    <sheet name="Malvern3000" sheetId="15" r:id="rId1"/>
    <sheet name="Sample averages" sheetId="16" r:id="rId2"/>
    <sheet name="Figure_4.3" sheetId="42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5" i="16" l="1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V30" i="16"/>
  <c r="V31" i="16"/>
  <c r="V32" i="16"/>
  <c r="V33" i="16"/>
  <c r="V34" i="16"/>
  <c r="V35" i="16"/>
  <c r="V36" i="16"/>
  <c r="V37" i="16"/>
  <c r="V38" i="16"/>
  <c r="V39" i="16"/>
  <c r="V40" i="16"/>
  <c r="V41" i="16"/>
  <c r="V42" i="16"/>
  <c r="V43" i="16"/>
  <c r="V44" i="16"/>
  <c r="V45" i="16"/>
  <c r="V46" i="16"/>
  <c r="V47" i="16"/>
  <c r="V48" i="16"/>
  <c r="V49" i="16"/>
  <c r="V50" i="16"/>
  <c r="V51" i="16"/>
  <c r="V52" i="16"/>
  <c r="V53" i="16"/>
  <c r="V54" i="16"/>
  <c r="V55" i="16"/>
  <c r="V56" i="16"/>
  <c r="V57" i="16"/>
  <c r="V58" i="16"/>
  <c r="V59" i="16"/>
  <c r="V60" i="16"/>
  <c r="V61" i="16"/>
  <c r="V62" i="16"/>
  <c r="V63" i="16"/>
  <c r="V64" i="16"/>
  <c r="V65" i="16"/>
  <c r="V66" i="16"/>
  <c r="V4" i="16"/>
  <c r="Q5" i="16"/>
  <c r="Q6" i="16"/>
  <c r="Q7" i="16"/>
  <c r="Q8" i="16"/>
  <c r="Q9" i="16"/>
  <c r="Q10" i="16"/>
  <c r="Q11" i="16"/>
  <c r="Q12" i="16"/>
  <c r="Q13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29" i="16"/>
  <c r="Q30" i="16"/>
  <c r="Q31" i="16"/>
  <c r="Q32" i="16"/>
  <c r="Q33" i="16"/>
  <c r="Q34" i="16"/>
  <c r="Q35" i="16"/>
  <c r="Q36" i="16"/>
  <c r="Q37" i="16"/>
  <c r="Q38" i="16"/>
  <c r="Q39" i="16"/>
  <c r="Q40" i="16"/>
  <c r="Q41" i="16"/>
  <c r="Q42" i="16"/>
  <c r="Q43" i="16"/>
  <c r="Q44" i="16"/>
  <c r="Q45" i="16"/>
  <c r="Q46" i="16"/>
  <c r="Q47" i="16"/>
  <c r="Q48" i="16"/>
  <c r="Q49" i="16"/>
  <c r="Q50" i="16"/>
  <c r="Q51" i="16"/>
  <c r="Q52" i="16"/>
  <c r="Q53" i="16"/>
  <c r="Q54" i="16"/>
  <c r="Q55" i="16"/>
  <c r="Q56" i="16"/>
  <c r="Q57" i="16"/>
  <c r="Q58" i="16"/>
  <c r="Q59" i="16"/>
  <c r="Q60" i="16"/>
  <c r="Q61" i="16"/>
  <c r="Q62" i="16"/>
  <c r="Q63" i="16"/>
  <c r="Q64" i="16"/>
  <c r="Q65" i="16"/>
  <c r="Q66" i="16"/>
  <c r="Q67" i="16"/>
  <c r="Q68" i="16"/>
  <c r="Q4" i="16"/>
  <c r="L5" i="16"/>
  <c r="L6" i="16"/>
  <c r="L7" i="16"/>
  <c r="L8" i="16"/>
  <c r="L9" i="16"/>
  <c r="L10" i="16"/>
  <c r="L11" i="16"/>
  <c r="L12" i="16"/>
  <c r="L13" i="16"/>
  <c r="L14" i="16"/>
  <c r="L15" i="16"/>
  <c r="L16" i="16"/>
  <c r="L17" i="16"/>
  <c r="L18" i="16"/>
  <c r="L19" i="16"/>
  <c r="L20" i="16"/>
  <c r="L21" i="16"/>
  <c r="L22" i="16"/>
  <c r="L23" i="16"/>
  <c r="L24" i="16"/>
  <c r="L25" i="16"/>
  <c r="L26" i="16"/>
  <c r="L27" i="16"/>
  <c r="L28" i="16"/>
  <c r="L29" i="16"/>
  <c r="L30" i="16"/>
  <c r="L31" i="16"/>
  <c r="L32" i="16"/>
  <c r="L33" i="16"/>
  <c r="L34" i="16"/>
  <c r="L35" i="16"/>
  <c r="L36" i="16"/>
  <c r="L37" i="16"/>
  <c r="L38" i="16"/>
  <c r="L39" i="16"/>
  <c r="L40" i="16"/>
  <c r="L41" i="16"/>
  <c r="L42" i="16"/>
  <c r="L43" i="16"/>
  <c r="L44" i="16"/>
  <c r="L45" i="16"/>
  <c r="L46" i="16"/>
  <c r="L47" i="16"/>
  <c r="L48" i="16"/>
  <c r="L49" i="16"/>
  <c r="L50" i="16"/>
  <c r="L51" i="16"/>
  <c r="L52" i="16"/>
  <c r="L53" i="16"/>
  <c r="L54" i="16"/>
  <c r="L55" i="16"/>
  <c r="L56" i="16"/>
  <c r="L57" i="16"/>
  <c r="L58" i="16"/>
  <c r="L59" i="16"/>
  <c r="L60" i="16"/>
  <c r="L61" i="16"/>
  <c r="L62" i="16"/>
  <c r="L63" i="16"/>
  <c r="L64" i="16"/>
  <c r="L65" i="16"/>
  <c r="L66" i="16"/>
  <c r="L67" i="16"/>
  <c r="L68" i="16"/>
  <c r="L4" i="16"/>
  <c r="G5" i="16"/>
  <c r="G6" i="16"/>
  <c r="G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4" i="16"/>
  <c r="G65" i="16"/>
  <c r="G66" i="16"/>
  <c r="G67" i="16"/>
  <c r="G68" i="16"/>
  <c r="G69" i="16"/>
  <c r="G70" i="16"/>
  <c r="G71" i="16"/>
  <c r="G72" i="16"/>
  <c r="G73" i="16"/>
  <c r="G74" i="16"/>
  <c r="G75" i="16"/>
  <c r="G4" i="16"/>
  <c r="B5" i="16"/>
  <c r="B6" i="16"/>
  <c r="B7" i="16"/>
  <c r="B8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46" i="16"/>
  <c r="B47" i="16"/>
  <c r="B48" i="16"/>
  <c r="B49" i="16"/>
  <c r="B50" i="16"/>
  <c r="B51" i="16"/>
  <c r="B52" i="16"/>
  <c r="B53" i="16"/>
  <c r="B54" i="16"/>
  <c r="B55" i="16"/>
  <c r="B56" i="16"/>
  <c r="B57" i="16"/>
  <c r="B58" i="16"/>
  <c r="B59" i="16"/>
  <c r="B60" i="16"/>
  <c r="B61" i="16"/>
  <c r="B62" i="16"/>
  <c r="B63" i="16"/>
  <c r="B64" i="16"/>
  <c r="B65" i="16"/>
  <c r="B66" i="16"/>
  <c r="B67" i="16"/>
  <c r="B68" i="16"/>
  <c r="B69" i="16"/>
  <c r="B4" i="16"/>
  <c r="CK124" i="15" l="1"/>
  <c r="CK123" i="15" s="1"/>
  <c r="CK122" i="15" s="1"/>
  <c r="CK121" i="15" s="1"/>
  <c r="CK120" i="15" s="1"/>
  <c r="CK119" i="15" s="1"/>
  <c r="CK118" i="15" s="1"/>
  <c r="CK117" i="15" s="1"/>
  <c r="CK116" i="15" s="1"/>
  <c r="CK115" i="15" s="1"/>
  <c r="CK114" i="15" s="1"/>
  <c r="CK113" i="15" s="1"/>
  <c r="CK112" i="15" s="1"/>
  <c r="CK111" i="15" s="1"/>
  <c r="CK110" i="15" s="1"/>
  <c r="CK109" i="15" s="1"/>
  <c r="CK108" i="15" s="1"/>
  <c r="CK107" i="15" s="1"/>
  <c r="CK106" i="15" s="1"/>
  <c r="CK105" i="15" s="1"/>
  <c r="CK104" i="15" s="1"/>
  <c r="CK103" i="15" s="1"/>
  <c r="CK102" i="15" s="1"/>
  <c r="CK101" i="15" s="1"/>
  <c r="CK100" i="15" s="1"/>
  <c r="CK99" i="15" s="1"/>
  <c r="CK98" i="15" s="1"/>
  <c r="CK97" i="15" s="1"/>
  <c r="CK96" i="15" s="1"/>
  <c r="CK95" i="15" s="1"/>
  <c r="CK94" i="15" s="1"/>
  <c r="CK93" i="15" s="1"/>
  <c r="CK92" i="15" s="1"/>
  <c r="CK91" i="15" s="1"/>
  <c r="CK90" i="15" s="1"/>
  <c r="CK89" i="15" s="1"/>
  <c r="CK88" i="15" s="1"/>
  <c r="CK87" i="15" s="1"/>
  <c r="CK86" i="15" s="1"/>
  <c r="CK85" i="15" s="1"/>
  <c r="CK84" i="15" s="1"/>
  <c r="CK83" i="15" s="1"/>
  <c r="CK82" i="15" s="1"/>
  <c r="CK81" i="15" s="1"/>
  <c r="CK80" i="15" s="1"/>
  <c r="CK79" i="15" s="1"/>
  <c r="CK78" i="15" s="1"/>
  <c r="CK77" i="15" s="1"/>
  <c r="CK76" i="15" s="1"/>
  <c r="CK75" i="15" s="1"/>
  <c r="CK74" i="15" s="1"/>
  <c r="CK73" i="15" s="1"/>
  <c r="CK72" i="15" s="1"/>
  <c r="CK71" i="15" s="1"/>
  <c r="CK70" i="15" s="1"/>
  <c r="CK69" i="15" s="1"/>
  <c r="CK68" i="15" s="1"/>
  <c r="CK67" i="15" s="1"/>
  <c r="CK66" i="15" s="1"/>
  <c r="CK65" i="15" s="1"/>
  <c r="CK64" i="15" s="1"/>
  <c r="CK63" i="15" s="1"/>
  <c r="CK62" i="15" s="1"/>
  <c r="CK61" i="15" s="1"/>
  <c r="CK60" i="15" s="1"/>
  <c r="CK59" i="15" s="1"/>
  <c r="CK58" i="15" s="1"/>
  <c r="CK57" i="15" s="1"/>
  <c r="CK56" i="15" s="1"/>
  <c r="CK55" i="15" s="1"/>
  <c r="CK54" i="15" s="1"/>
  <c r="CK53" i="15" s="1"/>
  <c r="CK52" i="15" s="1"/>
  <c r="CK51" i="15" s="1"/>
  <c r="CK50" i="15" s="1"/>
  <c r="CK49" i="15" s="1"/>
  <c r="CK48" i="15" s="1"/>
  <c r="CK47" i="15" s="1"/>
  <c r="CK46" i="15" s="1"/>
  <c r="CK45" i="15" s="1"/>
  <c r="CK44" i="15" s="1"/>
  <c r="CK43" i="15" s="1"/>
  <c r="CK42" i="15" s="1"/>
  <c r="CK41" i="15" s="1"/>
  <c r="CK40" i="15" s="1"/>
  <c r="CK39" i="15" s="1"/>
  <c r="CK38" i="15" s="1"/>
  <c r="CK37" i="15" s="1"/>
  <c r="CK36" i="15" s="1"/>
  <c r="CK35" i="15" s="1"/>
  <c r="CK34" i="15" s="1"/>
  <c r="CK33" i="15" s="1"/>
  <c r="CK32" i="15" s="1"/>
  <c r="CK31" i="15" s="1"/>
  <c r="CK30" i="15" s="1"/>
  <c r="CK29" i="15" s="1"/>
  <c r="CK28" i="15" s="1"/>
  <c r="CK27" i="15" s="1"/>
  <c r="CK26" i="15" s="1"/>
  <c r="CE124" i="15"/>
  <c r="CE123" i="15" s="1"/>
  <c r="CE122" i="15" s="1"/>
  <c r="CE121" i="15" s="1"/>
  <c r="CE120" i="15" s="1"/>
  <c r="CE119" i="15" s="1"/>
  <c r="CE118" i="15" s="1"/>
  <c r="CE117" i="15" s="1"/>
  <c r="CE116" i="15" s="1"/>
  <c r="CE115" i="15" s="1"/>
  <c r="CE114" i="15" s="1"/>
  <c r="CE113" i="15" s="1"/>
  <c r="CE112" i="15" s="1"/>
  <c r="CE111" i="15" s="1"/>
  <c r="CE110" i="15" s="1"/>
  <c r="CE109" i="15" s="1"/>
  <c r="CE108" i="15" s="1"/>
  <c r="CE107" i="15" s="1"/>
  <c r="CE106" i="15" s="1"/>
  <c r="CE105" i="15" s="1"/>
  <c r="CE104" i="15" s="1"/>
  <c r="CE103" i="15" s="1"/>
  <c r="CE102" i="15" s="1"/>
  <c r="CE101" i="15" s="1"/>
  <c r="CE100" i="15" s="1"/>
  <c r="CE99" i="15" s="1"/>
  <c r="CE98" i="15" s="1"/>
  <c r="CE97" i="15" s="1"/>
  <c r="CE96" i="15" s="1"/>
  <c r="CE95" i="15" s="1"/>
  <c r="CE94" i="15" s="1"/>
  <c r="CE93" i="15" s="1"/>
  <c r="CE92" i="15" s="1"/>
  <c r="CE91" i="15" s="1"/>
  <c r="CE90" i="15" s="1"/>
  <c r="CE89" i="15" s="1"/>
  <c r="CE88" i="15" s="1"/>
  <c r="CE87" i="15" s="1"/>
  <c r="CE86" i="15" s="1"/>
  <c r="CE85" i="15" s="1"/>
  <c r="CE84" i="15" s="1"/>
  <c r="CE83" i="15" s="1"/>
  <c r="CE82" i="15" s="1"/>
  <c r="CE81" i="15" s="1"/>
  <c r="CE80" i="15" s="1"/>
  <c r="CE79" i="15" s="1"/>
  <c r="CE78" i="15" s="1"/>
  <c r="CE77" i="15" s="1"/>
  <c r="CE76" i="15" s="1"/>
  <c r="CE75" i="15" s="1"/>
  <c r="CE74" i="15" s="1"/>
  <c r="CE73" i="15" s="1"/>
  <c r="CE72" i="15" s="1"/>
  <c r="CE71" i="15" s="1"/>
  <c r="CE70" i="15" s="1"/>
  <c r="CE69" i="15" s="1"/>
  <c r="CE68" i="15" s="1"/>
  <c r="CE67" i="15" s="1"/>
  <c r="CE66" i="15" s="1"/>
  <c r="CE65" i="15" s="1"/>
  <c r="CE64" i="15" s="1"/>
  <c r="CE63" i="15" s="1"/>
  <c r="CE62" i="15" s="1"/>
  <c r="CE61" i="15" s="1"/>
  <c r="CE60" i="15" s="1"/>
  <c r="CE59" i="15" s="1"/>
  <c r="CE58" i="15" s="1"/>
  <c r="CE57" i="15" s="1"/>
  <c r="CE56" i="15" s="1"/>
  <c r="CE55" i="15" s="1"/>
  <c r="CE54" i="15" s="1"/>
  <c r="CE53" i="15" s="1"/>
  <c r="CE52" i="15" s="1"/>
  <c r="CE51" i="15" s="1"/>
  <c r="CE50" i="15" s="1"/>
  <c r="CE49" i="15" s="1"/>
  <c r="CE48" i="15" s="1"/>
  <c r="CE47" i="15" s="1"/>
  <c r="CE46" i="15" s="1"/>
  <c r="CE45" i="15" s="1"/>
  <c r="CE44" i="15" s="1"/>
  <c r="CE43" i="15" s="1"/>
  <c r="CE42" i="15" s="1"/>
  <c r="CE41" i="15" s="1"/>
  <c r="CE40" i="15" s="1"/>
  <c r="CE39" i="15" s="1"/>
  <c r="CE38" i="15" s="1"/>
  <c r="CE37" i="15" s="1"/>
  <c r="CE36" i="15" s="1"/>
  <c r="CE35" i="15" s="1"/>
  <c r="CE34" i="15" s="1"/>
  <c r="CE33" i="15" s="1"/>
  <c r="CE32" i="15" s="1"/>
  <c r="CE31" i="15" s="1"/>
  <c r="CE30" i="15" s="1"/>
  <c r="CE29" i="15" s="1"/>
  <c r="CE28" i="15" s="1"/>
  <c r="CE27" i="15" s="1"/>
  <c r="CE26" i="15" s="1"/>
  <c r="T41" i="16" l="1"/>
  <c r="O45" i="16"/>
  <c r="J45" i="16"/>
  <c r="E45" i="16"/>
  <c r="T24" i="16"/>
  <c r="T15" i="16"/>
  <c r="O26" i="16"/>
  <c r="O16" i="16"/>
  <c r="J26" i="16"/>
  <c r="J16" i="16"/>
  <c r="E16" i="16"/>
  <c r="E26" i="16"/>
  <c r="BZ124" i="15"/>
  <c r="BZ123" i="15" s="1"/>
  <c r="BZ122" i="15" s="1"/>
  <c r="BZ121" i="15" s="1"/>
  <c r="BZ120" i="15" s="1"/>
  <c r="BZ119" i="15" s="1"/>
  <c r="BZ118" i="15" s="1"/>
  <c r="BZ117" i="15" s="1"/>
  <c r="BZ116" i="15" s="1"/>
  <c r="BZ115" i="15" s="1"/>
  <c r="BZ114" i="15" s="1"/>
  <c r="BZ113" i="15" s="1"/>
  <c r="BZ112" i="15" s="1"/>
  <c r="BZ111" i="15" s="1"/>
  <c r="BZ110" i="15" s="1"/>
  <c r="BZ109" i="15" s="1"/>
  <c r="BZ108" i="15" s="1"/>
  <c r="BZ107" i="15" s="1"/>
  <c r="BZ106" i="15" s="1"/>
  <c r="BZ105" i="15" s="1"/>
  <c r="BZ104" i="15" s="1"/>
  <c r="BZ103" i="15" s="1"/>
  <c r="BZ102" i="15" s="1"/>
  <c r="BZ101" i="15" s="1"/>
  <c r="BZ100" i="15" s="1"/>
  <c r="BZ99" i="15" s="1"/>
  <c r="BZ98" i="15" s="1"/>
  <c r="BZ97" i="15" s="1"/>
  <c r="BZ96" i="15" s="1"/>
  <c r="BZ95" i="15" s="1"/>
  <c r="BZ94" i="15" s="1"/>
  <c r="BZ93" i="15" s="1"/>
  <c r="BZ92" i="15" s="1"/>
  <c r="BZ91" i="15" s="1"/>
  <c r="BZ90" i="15" s="1"/>
  <c r="BZ89" i="15" s="1"/>
  <c r="BZ88" i="15" s="1"/>
  <c r="BZ87" i="15" s="1"/>
  <c r="BZ86" i="15" s="1"/>
  <c r="BZ85" i="15" s="1"/>
  <c r="BZ84" i="15" s="1"/>
  <c r="BZ83" i="15" s="1"/>
  <c r="BZ82" i="15" s="1"/>
  <c r="BZ81" i="15" s="1"/>
  <c r="BZ80" i="15" s="1"/>
  <c r="BZ79" i="15" s="1"/>
  <c r="BZ78" i="15" s="1"/>
  <c r="BZ77" i="15" s="1"/>
  <c r="BZ76" i="15" s="1"/>
  <c r="BZ75" i="15" s="1"/>
  <c r="BZ74" i="15" s="1"/>
  <c r="BZ73" i="15" s="1"/>
  <c r="BZ72" i="15" s="1"/>
  <c r="BZ71" i="15" s="1"/>
  <c r="BZ70" i="15" s="1"/>
  <c r="BZ69" i="15" s="1"/>
  <c r="BZ68" i="15" s="1"/>
  <c r="BZ67" i="15" s="1"/>
  <c r="BZ66" i="15" s="1"/>
  <c r="BZ65" i="15" s="1"/>
  <c r="BZ64" i="15" s="1"/>
  <c r="BZ63" i="15" s="1"/>
  <c r="BZ62" i="15" s="1"/>
  <c r="BZ61" i="15" s="1"/>
  <c r="BZ60" i="15" s="1"/>
  <c r="BZ59" i="15" s="1"/>
  <c r="BZ58" i="15" s="1"/>
  <c r="BZ57" i="15" s="1"/>
  <c r="BZ56" i="15" s="1"/>
  <c r="BZ55" i="15" s="1"/>
  <c r="BZ54" i="15" s="1"/>
  <c r="BZ53" i="15" s="1"/>
  <c r="BZ52" i="15" s="1"/>
  <c r="BZ51" i="15" s="1"/>
  <c r="BZ50" i="15" s="1"/>
  <c r="BZ49" i="15" s="1"/>
  <c r="BZ48" i="15" s="1"/>
  <c r="BZ47" i="15" s="1"/>
  <c r="BZ46" i="15" s="1"/>
  <c r="BZ45" i="15" s="1"/>
  <c r="BZ44" i="15" s="1"/>
  <c r="BZ43" i="15" s="1"/>
  <c r="BZ42" i="15" s="1"/>
  <c r="BZ41" i="15" s="1"/>
  <c r="BZ40" i="15" s="1"/>
  <c r="BZ39" i="15" s="1"/>
  <c r="BZ38" i="15" s="1"/>
  <c r="BZ37" i="15" s="1"/>
  <c r="BZ36" i="15" s="1"/>
  <c r="BZ35" i="15" s="1"/>
  <c r="BZ34" i="15" s="1"/>
  <c r="BZ33" i="15" s="1"/>
  <c r="BZ32" i="15" s="1"/>
  <c r="BZ31" i="15" s="1"/>
  <c r="BZ30" i="15" s="1"/>
  <c r="BZ29" i="15" s="1"/>
  <c r="BZ28" i="15" s="1"/>
  <c r="BZ27" i="15" s="1"/>
  <c r="BZ26" i="15" s="1"/>
  <c r="BU124" i="15"/>
  <c r="BU123" i="15" s="1"/>
  <c r="BU122" i="15" s="1"/>
  <c r="BU121" i="15" s="1"/>
  <c r="BU120" i="15" s="1"/>
  <c r="BU119" i="15" s="1"/>
  <c r="BU118" i="15" s="1"/>
  <c r="BU117" i="15" s="1"/>
  <c r="BU116" i="15" s="1"/>
  <c r="BU115" i="15" s="1"/>
  <c r="BU114" i="15" s="1"/>
  <c r="BU113" i="15" s="1"/>
  <c r="BU112" i="15" s="1"/>
  <c r="BU111" i="15" s="1"/>
  <c r="BU110" i="15" s="1"/>
  <c r="BU109" i="15" s="1"/>
  <c r="BU108" i="15" s="1"/>
  <c r="BU107" i="15" s="1"/>
  <c r="BU106" i="15" s="1"/>
  <c r="BU105" i="15" s="1"/>
  <c r="BU104" i="15" s="1"/>
  <c r="BU103" i="15" s="1"/>
  <c r="BU102" i="15" s="1"/>
  <c r="BU101" i="15" s="1"/>
  <c r="BU100" i="15" s="1"/>
  <c r="BU99" i="15" s="1"/>
  <c r="BU98" i="15" s="1"/>
  <c r="BU97" i="15" s="1"/>
  <c r="BU96" i="15" s="1"/>
  <c r="BU95" i="15" s="1"/>
  <c r="BU94" i="15" s="1"/>
  <c r="BU93" i="15" s="1"/>
  <c r="BU92" i="15" s="1"/>
  <c r="BU91" i="15" s="1"/>
  <c r="BU90" i="15" s="1"/>
  <c r="BU89" i="15" s="1"/>
  <c r="BU88" i="15" s="1"/>
  <c r="BU87" i="15" s="1"/>
  <c r="BU86" i="15" s="1"/>
  <c r="BU85" i="15" s="1"/>
  <c r="BU84" i="15" s="1"/>
  <c r="BU83" i="15" s="1"/>
  <c r="BU82" i="15" s="1"/>
  <c r="BU81" i="15" s="1"/>
  <c r="BU80" i="15" s="1"/>
  <c r="BU79" i="15" s="1"/>
  <c r="BU78" i="15" s="1"/>
  <c r="BU77" i="15" s="1"/>
  <c r="BU76" i="15" s="1"/>
  <c r="BU75" i="15" s="1"/>
  <c r="BU74" i="15" s="1"/>
  <c r="BU73" i="15" s="1"/>
  <c r="BU72" i="15" s="1"/>
  <c r="BU71" i="15" s="1"/>
  <c r="BU70" i="15" s="1"/>
  <c r="BU69" i="15" s="1"/>
  <c r="BU68" i="15" s="1"/>
  <c r="BU67" i="15" s="1"/>
  <c r="BU66" i="15" s="1"/>
  <c r="BU65" i="15" s="1"/>
  <c r="BU64" i="15" s="1"/>
  <c r="BU63" i="15" s="1"/>
  <c r="BU62" i="15" s="1"/>
  <c r="BU61" i="15" s="1"/>
  <c r="BU60" i="15" s="1"/>
  <c r="BU59" i="15" s="1"/>
  <c r="BU58" i="15" s="1"/>
  <c r="BU57" i="15" s="1"/>
  <c r="BU56" i="15" s="1"/>
  <c r="BU55" i="15" s="1"/>
  <c r="BU54" i="15" s="1"/>
  <c r="BU53" i="15" s="1"/>
  <c r="BU52" i="15" s="1"/>
  <c r="BU51" i="15" s="1"/>
  <c r="BU50" i="15" s="1"/>
  <c r="BU49" i="15" s="1"/>
  <c r="BU48" i="15" s="1"/>
  <c r="BU47" i="15" s="1"/>
  <c r="BU46" i="15" s="1"/>
  <c r="BU45" i="15" s="1"/>
  <c r="BU44" i="15" s="1"/>
  <c r="BU43" i="15" s="1"/>
  <c r="BU42" i="15" s="1"/>
  <c r="BU41" i="15" s="1"/>
  <c r="BU40" i="15" s="1"/>
  <c r="BU39" i="15" s="1"/>
  <c r="BU38" i="15" s="1"/>
  <c r="BU37" i="15" s="1"/>
  <c r="BU36" i="15" s="1"/>
  <c r="BU35" i="15" s="1"/>
  <c r="BU34" i="15" s="1"/>
  <c r="BU33" i="15" s="1"/>
  <c r="BU32" i="15" s="1"/>
  <c r="BU31" i="15" s="1"/>
  <c r="BU30" i="15" s="1"/>
  <c r="BU29" i="15" s="1"/>
  <c r="BU28" i="15" s="1"/>
  <c r="BU27" i="15" s="1"/>
  <c r="BU26" i="15" s="1"/>
  <c r="BP124" i="15"/>
  <c r="BP123" i="15" s="1"/>
  <c r="BP122" i="15" s="1"/>
  <c r="BP121" i="15" s="1"/>
  <c r="BP120" i="15" s="1"/>
  <c r="BP119" i="15" s="1"/>
  <c r="BP118" i="15" s="1"/>
  <c r="BP117" i="15" s="1"/>
  <c r="BP116" i="15" s="1"/>
  <c r="BP115" i="15" s="1"/>
  <c r="BP114" i="15" s="1"/>
  <c r="BP113" i="15" s="1"/>
  <c r="BP112" i="15" s="1"/>
  <c r="BP111" i="15" s="1"/>
  <c r="BP110" i="15" s="1"/>
  <c r="BP109" i="15" s="1"/>
  <c r="BP108" i="15" s="1"/>
  <c r="BP107" i="15" s="1"/>
  <c r="BP106" i="15" s="1"/>
  <c r="BP105" i="15" s="1"/>
  <c r="BP104" i="15" s="1"/>
  <c r="BP103" i="15" s="1"/>
  <c r="BP102" i="15" s="1"/>
  <c r="BP101" i="15" s="1"/>
  <c r="BP100" i="15" s="1"/>
  <c r="BP99" i="15" s="1"/>
  <c r="BP98" i="15" s="1"/>
  <c r="BP97" i="15" s="1"/>
  <c r="BP96" i="15" s="1"/>
  <c r="BP95" i="15" s="1"/>
  <c r="BP94" i="15" s="1"/>
  <c r="BP93" i="15" s="1"/>
  <c r="BP92" i="15" s="1"/>
  <c r="BP91" i="15" s="1"/>
  <c r="BP90" i="15" s="1"/>
  <c r="BP89" i="15" s="1"/>
  <c r="BP88" i="15" s="1"/>
  <c r="BP87" i="15" s="1"/>
  <c r="BP86" i="15" s="1"/>
  <c r="BP85" i="15" s="1"/>
  <c r="BP84" i="15" s="1"/>
  <c r="BP83" i="15" s="1"/>
  <c r="BP82" i="15" s="1"/>
  <c r="BP81" i="15" s="1"/>
  <c r="BP80" i="15" s="1"/>
  <c r="BP79" i="15" s="1"/>
  <c r="BP78" i="15" s="1"/>
  <c r="BP77" i="15" s="1"/>
  <c r="BP76" i="15" s="1"/>
  <c r="BP75" i="15" s="1"/>
  <c r="BP74" i="15" s="1"/>
  <c r="BP73" i="15" s="1"/>
  <c r="BP72" i="15" s="1"/>
  <c r="BP71" i="15" s="1"/>
  <c r="BP70" i="15" s="1"/>
  <c r="BP69" i="15" s="1"/>
  <c r="BP68" i="15" s="1"/>
  <c r="BP67" i="15" s="1"/>
  <c r="BP66" i="15" s="1"/>
  <c r="BP65" i="15" s="1"/>
  <c r="BP64" i="15" s="1"/>
  <c r="BP63" i="15" s="1"/>
  <c r="BP62" i="15" s="1"/>
  <c r="BP61" i="15" s="1"/>
  <c r="BP60" i="15" s="1"/>
  <c r="BP59" i="15" s="1"/>
  <c r="BP58" i="15" s="1"/>
  <c r="BP57" i="15" s="1"/>
  <c r="BP56" i="15" s="1"/>
  <c r="BP55" i="15" s="1"/>
  <c r="BP54" i="15" s="1"/>
  <c r="BP53" i="15" s="1"/>
  <c r="BP52" i="15" s="1"/>
  <c r="BP51" i="15" s="1"/>
  <c r="BP50" i="15" s="1"/>
  <c r="BP49" i="15" s="1"/>
  <c r="BP48" i="15" s="1"/>
  <c r="BP47" i="15" s="1"/>
  <c r="BP46" i="15" s="1"/>
  <c r="BP45" i="15" s="1"/>
  <c r="BP44" i="15" s="1"/>
  <c r="BP43" i="15" s="1"/>
  <c r="BP42" i="15" s="1"/>
  <c r="BP41" i="15" s="1"/>
  <c r="BP40" i="15" s="1"/>
  <c r="BP39" i="15" s="1"/>
  <c r="BP38" i="15" s="1"/>
  <c r="BP37" i="15" s="1"/>
  <c r="BP36" i="15" s="1"/>
  <c r="BP35" i="15" s="1"/>
  <c r="BP34" i="15" s="1"/>
  <c r="BP33" i="15" s="1"/>
  <c r="BP32" i="15" s="1"/>
  <c r="BP31" i="15" s="1"/>
  <c r="BP30" i="15" s="1"/>
  <c r="BP29" i="15" s="1"/>
  <c r="BP28" i="15" s="1"/>
  <c r="BP27" i="15" s="1"/>
  <c r="BP26" i="15" s="1"/>
  <c r="BK124" i="15"/>
  <c r="BK123" i="15" s="1"/>
  <c r="BK122" i="15" s="1"/>
  <c r="BK121" i="15" s="1"/>
  <c r="BK120" i="15" s="1"/>
  <c r="BK119" i="15" s="1"/>
  <c r="BK118" i="15" s="1"/>
  <c r="BK117" i="15" s="1"/>
  <c r="BK116" i="15" s="1"/>
  <c r="BK115" i="15" s="1"/>
  <c r="BK114" i="15" s="1"/>
  <c r="BK113" i="15" s="1"/>
  <c r="BK112" i="15" s="1"/>
  <c r="BK111" i="15" s="1"/>
  <c r="BK110" i="15" s="1"/>
  <c r="BK109" i="15" s="1"/>
  <c r="BK108" i="15" s="1"/>
  <c r="BK107" i="15" s="1"/>
  <c r="BK106" i="15" s="1"/>
  <c r="BK105" i="15" s="1"/>
  <c r="BK104" i="15" s="1"/>
  <c r="BK103" i="15" s="1"/>
  <c r="BK102" i="15" s="1"/>
  <c r="BK101" i="15" s="1"/>
  <c r="BK100" i="15" s="1"/>
  <c r="BK99" i="15" s="1"/>
  <c r="BK98" i="15" s="1"/>
  <c r="BK97" i="15" s="1"/>
  <c r="BK96" i="15" s="1"/>
  <c r="BK95" i="15" s="1"/>
  <c r="BK94" i="15" s="1"/>
  <c r="BK93" i="15" s="1"/>
  <c r="BK92" i="15" s="1"/>
  <c r="BK91" i="15" s="1"/>
  <c r="BK90" i="15" s="1"/>
  <c r="BK89" i="15" s="1"/>
  <c r="BK88" i="15" s="1"/>
  <c r="BK87" i="15" s="1"/>
  <c r="BK86" i="15" s="1"/>
  <c r="BK85" i="15" s="1"/>
  <c r="BK84" i="15" s="1"/>
  <c r="BK83" i="15" s="1"/>
  <c r="BK82" i="15" s="1"/>
  <c r="BK81" i="15" s="1"/>
  <c r="BK80" i="15" s="1"/>
  <c r="BK79" i="15" s="1"/>
  <c r="BK78" i="15" s="1"/>
  <c r="BK77" i="15" s="1"/>
  <c r="BK76" i="15" s="1"/>
  <c r="BK75" i="15" s="1"/>
  <c r="BK74" i="15" s="1"/>
  <c r="BK73" i="15" s="1"/>
  <c r="BK72" i="15" s="1"/>
  <c r="BK71" i="15" s="1"/>
  <c r="BK70" i="15" s="1"/>
  <c r="BK69" i="15" s="1"/>
  <c r="BK68" i="15" s="1"/>
  <c r="BK67" i="15" s="1"/>
  <c r="BK66" i="15" s="1"/>
  <c r="BK65" i="15" s="1"/>
  <c r="BK64" i="15" s="1"/>
  <c r="BK63" i="15" s="1"/>
  <c r="BK62" i="15" s="1"/>
  <c r="BK61" i="15" s="1"/>
  <c r="BK60" i="15" s="1"/>
  <c r="BK59" i="15" s="1"/>
  <c r="BK58" i="15" s="1"/>
  <c r="BK57" i="15" s="1"/>
  <c r="BK56" i="15" s="1"/>
  <c r="BK55" i="15" s="1"/>
  <c r="BK54" i="15" s="1"/>
  <c r="BK53" i="15" s="1"/>
  <c r="BK52" i="15" s="1"/>
  <c r="BK51" i="15" s="1"/>
  <c r="BK50" i="15" s="1"/>
  <c r="BK49" i="15" s="1"/>
  <c r="BK48" i="15" s="1"/>
  <c r="BK47" i="15" s="1"/>
  <c r="BK46" i="15" s="1"/>
  <c r="BK45" i="15" s="1"/>
  <c r="BK44" i="15" s="1"/>
  <c r="BK43" i="15" s="1"/>
  <c r="BK42" i="15" s="1"/>
  <c r="BK41" i="15" s="1"/>
  <c r="BK40" i="15" s="1"/>
  <c r="BK39" i="15" s="1"/>
  <c r="BK38" i="15" s="1"/>
  <c r="BK37" i="15" s="1"/>
  <c r="BK36" i="15" s="1"/>
  <c r="BK35" i="15" s="1"/>
  <c r="BK34" i="15" s="1"/>
  <c r="BK33" i="15" s="1"/>
  <c r="BK32" i="15" s="1"/>
  <c r="BK31" i="15" s="1"/>
  <c r="BK30" i="15" s="1"/>
  <c r="BK29" i="15" s="1"/>
  <c r="BK28" i="15" s="1"/>
  <c r="BK27" i="15" s="1"/>
  <c r="BK26" i="15" s="1"/>
  <c r="BF124" i="15"/>
  <c r="BF123" i="15" s="1"/>
  <c r="BF122" i="15" s="1"/>
  <c r="BF121" i="15" s="1"/>
  <c r="BF120" i="15" s="1"/>
  <c r="BF119" i="15" s="1"/>
  <c r="BF118" i="15" s="1"/>
  <c r="BF117" i="15" s="1"/>
  <c r="BF116" i="15" s="1"/>
  <c r="BF115" i="15" s="1"/>
  <c r="BF114" i="15" s="1"/>
  <c r="BF113" i="15" s="1"/>
  <c r="BF112" i="15" s="1"/>
  <c r="BF111" i="15" s="1"/>
  <c r="BF110" i="15" s="1"/>
  <c r="BF109" i="15" s="1"/>
  <c r="BF108" i="15" s="1"/>
  <c r="BF107" i="15" s="1"/>
  <c r="BF106" i="15" s="1"/>
  <c r="BF105" i="15" s="1"/>
  <c r="BF104" i="15" s="1"/>
  <c r="BF103" i="15" s="1"/>
  <c r="BF102" i="15" s="1"/>
  <c r="BF101" i="15" s="1"/>
  <c r="BF100" i="15" s="1"/>
  <c r="BF99" i="15" s="1"/>
  <c r="BF98" i="15" s="1"/>
  <c r="BF97" i="15" s="1"/>
  <c r="BF96" i="15" s="1"/>
  <c r="BF95" i="15" s="1"/>
  <c r="BF94" i="15" s="1"/>
  <c r="BF93" i="15" s="1"/>
  <c r="BF92" i="15" s="1"/>
  <c r="BF91" i="15" s="1"/>
  <c r="BF90" i="15" s="1"/>
  <c r="BF89" i="15" s="1"/>
  <c r="BF88" i="15" s="1"/>
  <c r="BF87" i="15" s="1"/>
  <c r="BF86" i="15" s="1"/>
  <c r="BF85" i="15" s="1"/>
  <c r="BF84" i="15" s="1"/>
  <c r="BF83" i="15" s="1"/>
  <c r="BF82" i="15" s="1"/>
  <c r="BF81" i="15" s="1"/>
  <c r="BF80" i="15" s="1"/>
  <c r="BF79" i="15" s="1"/>
  <c r="BF78" i="15" s="1"/>
  <c r="BF77" i="15" s="1"/>
  <c r="BF76" i="15" s="1"/>
  <c r="BF75" i="15" s="1"/>
  <c r="BF74" i="15" s="1"/>
  <c r="BF73" i="15" s="1"/>
  <c r="BF72" i="15" s="1"/>
  <c r="BF71" i="15" s="1"/>
  <c r="BF70" i="15" s="1"/>
  <c r="BF69" i="15" s="1"/>
  <c r="BF68" i="15" s="1"/>
  <c r="BF67" i="15" s="1"/>
  <c r="BF66" i="15" s="1"/>
  <c r="BF65" i="15" s="1"/>
  <c r="BF64" i="15" s="1"/>
  <c r="BF63" i="15" s="1"/>
  <c r="BF62" i="15" s="1"/>
  <c r="BF61" i="15" s="1"/>
  <c r="BF60" i="15" s="1"/>
  <c r="BF59" i="15" s="1"/>
  <c r="BF58" i="15" s="1"/>
  <c r="BF57" i="15" s="1"/>
  <c r="BF56" i="15" s="1"/>
  <c r="BF55" i="15" s="1"/>
  <c r="BF54" i="15" s="1"/>
  <c r="BF53" i="15" s="1"/>
  <c r="BF52" i="15" s="1"/>
  <c r="BF51" i="15" s="1"/>
  <c r="BF50" i="15" s="1"/>
  <c r="BF49" i="15" s="1"/>
  <c r="BF48" i="15" s="1"/>
  <c r="BF47" i="15" s="1"/>
  <c r="BF46" i="15" s="1"/>
  <c r="BF45" i="15" s="1"/>
  <c r="BF44" i="15" s="1"/>
  <c r="BF43" i="15" s="1"/>
  <c r="BF42" i="15" s="1"/>
  <c r="BF41" i="15" s="1"/>
  <c r="BF40" i="15" s="1"/>
  <c r="BF39" i="15" s="1"/>
  <c r="BF38" i="15" s="1"/>
  <c r="BF37" i="15" s="1"/>
  <c r="BF36" i="15" s="1"/>
  <c r="BF35" i="15" s="1"/>
  <c r="BF34" i="15" s="1"/>
  <c r="BF33" i="15" s="1"/>
  <c r="BF32" i="15" s="1"/>
  <c r="BF31" i="15" s="1"/>
  <c r="BF30" i="15" s="1"/>
  <c r="BF29" i="15" s="1"/>
  <c r="BF28" i="15" s="1"/>
  <c r="BF27" i="15" s="1"/>
  <c r="BF26" i="15" s="1"/>
  <c r="U5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U30" i="16"/>
  <c r="U31" i="16"/>
  <c r="U32" i="16"/>
  <c r="U33" i="16"/>
  <c r="U34" i="16"/>
  <c r="U35" i="16"/>
  <c r="U36" i="16"/>
  <c r="U37" i="16"/>
  <c r="U38" i="16"/>
  <c r="U39" i="16"/>
  <c r="U40" i="16"/>
  <c r="U41" i="16"/>
  <c r="U42" i="16"/>
  <c r="U43" i="16"/>
  <c r="U44" i="16"/>
  <c r="U45" i="16"/>
  <c r="U46" i="16"/>
  <c r="U47" i="16"/>
  <c r="U48" i="16"/>
  <c r="U49" i="16"/>
  <c r="U50" i="16"/>
  <c r="U51" i="16"/>
  <c r="U52" i="16"/>
  <c r="U53" i="16"/>
  <c r="U54" i="16"/>
  <c r="U55" i="16"/>
  <c r="U56" i="16"/>
  <c r="U57" i="16"/>
  <c r="U58" i="16"/>
  <c r="U59" i="16"/>
  <c r="U60" i="16"/>
  <c r="U61" i="16"/>
  <c r="U62" i="16"/>
  <c r="U63" i="16"/>
  <c r="U64" i="16"/>
  <c r="U65" i="16"/>
  <c r="U66" i="16"/>
  <c r="U4" i="16"/>
  <c r="AG124" i="15"/>
  <c r="AG123" i="15" s="1"/>
  <c r="AG122" i="15" s="1"/>
  <c r="AG121" i="15" s="1"/>
  <c r="AG120" i="15" s="1"/>
  <c r="AG119" i="15" s="1"/>
  <c r="AG118" i="15" s="1"/>
  <c r="AG117" i="15" s="1"/>
  <c r="AG116" i="15" s="1"/>
  <c r="AG115" i="15" s="1"/>
  <c r="AG114" i="15" s="1"/>
  <c r="AG113" i="15" s="1"/>
  <c r="AG112" i="15" s="1"/>
  <c r="AG111" i="15" s="1"/>
  <c r="AG110" i="15" s="1"/>
  <c r="AG109" i="15" s="1"/>
  <c r="AG108" i="15" s="1"/>
  <c r="AG107" i="15" s="1"/>
  <c r="AG106" i="15" s="1"/>
  <c r="AG105" i="15" s="1"/>
  <c r="AG104" i="15" s="1"/>
  <c r="AG103" i="15" s="1"/>
  <c r="AG102" i="15" s="1"/>
  <c r="AG101" i="15" s="1"/>
  <c r="AG100" i="15" s="1"/>
  <c r="AG99" i="15" s="1"/>
  <c r="AG98" i="15" s="1"/>
  <c r="AG97" i="15" s="1"/>
  <c r="AG96" i="15" s="1"/>
  <c r="AG95" i="15" s="1"/>
  <c r="AG94" i="15" s="1"/>
  <c r="AG93" i="15" s="1"/>
  <c r="AG92" i="15" s="1"/>
  <c r="AG91" i="15" s="1"/>
  <c r="AG90" i="15" s="1"/>
  <c r="AG89" i="15" s="1"/>
  <c r="AG88" i="15" s="1"/>
  <c r="AG87" i="15" s="1"/>
  <c r="AG86" i="15" s="1"/>
  <c r="AG85" i="15" s="1"/>
  <c r="AG84" i="15" s="1"/>
  <c r="AG83" i="15" s="1"/>
  <c r="AG82" i="15" s="1"/>
  <c r="AG81" i="15" s="1"/>
  <c r="AG80" i="15" s="1"/>
  <c r="AG79" i="15" s="1"/>
  <c r="AG78" i="15" s="1"/>
  <c r="AG77" i="15" s="1"/>
  <c r="AG76" i="15" s="1"/>
  <c r="AG75" i="15" s="1"/>
  <c r="AG74" i="15" s="1"/>
  <c r="AG73" i="15" s="1"/>
  <c r="AG72" i="15" s="1"/>
  <c r="AG71" i="15" s="1"/>
  <c r="AG70" i="15" s="1"/>
  <c r="AG69" i="15" s="1"/>
  <c r="AG68" i="15" s="1"/>
  <c r="AG67" i="15" s="1"/>
  <c r="AG66" i="15" s="1"/>
  <c r="AG65" i="15" s="1"/>
  <c r="AG64" i="15" s="1"/>
  <c r="AG63" i="15" s="1"/>
  <c r="AG62" i="15" s="1"/>
  <c r="AG61" i="15" s="1"/>
  <c r="AG60" i="15" s="1"/>
  <c r="AG59" i="15" s="1"/>
  <c r="AG58" i="15" s="1"/>
  <c r="AG57" i="15" s="1"/>
  <c r="AG56" i="15" s="1"/>
  <c r="AG55" i="15" s="1"/>
  <c r="AG54" i="15" s="1"/>
  <c r="AG53" i="15" s="1"/>
  <c r="AG52" i="15" s="1"/>
  <c r="AG51" i="15" s="1"/>
  <c r="AG50" i="15" s="1"/>
  <c r="AG49" i="15" s="1"/>
  <c r="AG48" i="15" s="1"/>
  <c r="AG47" i="15" s="1"/>
  <c r="AG46" i="15" s="1"/>
  <c r="AG45" i="15" s="1"/>
  <c r="AG44" i="15" s="1"/>
  <c r="AG43" i="15" s="1"/>
  <c r="AG42" i="15" s="1"/>
  <c r="AG41" i="15" s="1"/>
  <c r="AG40" i="15" s="1"/>
  <c r="AG39" i="15" s="1"/>
  <c r="AG38" i="15" s="1"/>
  <c r="AG37" i="15" s="1"/>
  <c r="AG36" i="15" s="1"/>
  <c r="AG35" i="15" s="1"/>
  <c r="AG34" i="15" s="1"/>
  <c r="AG33" i="15" s="1"/>
  <c r="AG32" i="15" s="1"/>
  <c r="AG31" i="15" s="1"/>
  <c r="AG30" i="15" s="1"/>
  <c r="AG29" i="15" s="1"/>
  <c r="AG28" i="15" s="1"/>
  <c r="AG27" i="15" s="1"/>
  <c r="AG26" i="15" s="1"/>
  <c r="BA124" i="15"/>
  <c r="BA123" i="15" s="1"/>
  <c r="BA122" i="15" s="1"/>
  <c r="BA121" i="15" s="1"/>
  <c r="BA120" i="15" s="1"/>
  <c r="BA119" i="15" s="1"/>
  <c r="BA118" i="15" s="1"/>
  <c r="BA117" i="15" s="1"/>
  <c r="BA116" i="15" s="1"/>
  <c r="BA115" i="15" s="1"/>
  <c r="BA114" i="15" s="1"/>
  <c r="BA113" i="15" s="1"/>
  <c r="BA112" i="15" s="1"/>
  <c r="BA111" i="15" s="1"/>
  <c r="BA110" i="15" s="1"/>
  <c r="BA109" i="15" s="1"/>
  <c r="BA108" i="15" s="1"/>
  <c r="BA107" i="15" s="1"/>
  <c r="BA106" i="15" s="1"/>
  <c r="BA105" i="15" s="1"/>
  <c r="BA104" i="15" s="1"/>
  <c r="BA103" i="15" s="1"/>
  <c r="BA102" i="15" s="1"/>
  <c r="BA101" i="15" s="1"/>
  <c r="BA100" i="15" s="1"/>
  <c r="BA99" i="15" s="1"/>
  <c r="BA98" i="15" s="1"/>
  <c r="BA97" i="15" s="1"/>
  <c r="BA96" i="15" s="1"/>
  <c r="BA95" i="15" s="1"/>
  <c r="BA94" i="15" s="1"/>
  <c r="BA93" i="15" s="1"/>
  <c r="BA92" i="15" s="1"/>
  <c r="BA91" i="15" s="1"/>
  <c r="BA90" i="15" s="1"/>
  <c r="BA89" i="15" s="1"/>
  <c r="BA88" i="15" s="1"/>
  <c r="BA87" i="15" s="1"/>
  <c r="BA86" i="15" s="1"/>
  <c r="BA85" i="15" s="1"/>
  <c r="BA84" i="15" s="1"/>
  <c r="BA83" i="15" s="1"/>
  <c r="BA82" i="15" s="1"/>
  <c r="BA81" i="15" s="1"/>
  <c r="BA80" i="15" s="1"/>
  <c r="BA79" i="15" s="1"/>
  <c r="BA78" i="15" s="1"/>
  <c r="BA77" i="15" s="1"/>
  <c r="BA76" i="15" s="1"/>
  <c r="BA75" i="15" s="1"/>
  <c r="BA74" i="15" s="1"/>
  <c r="BA73" i="15" s="1"/>
  <c r="BA72" i="15" s="1"/>
  <c r="BA71" i="15" s="1"/>
  <c r="BA70" i="15" s="1"/>
  <c r="BA69" i="15" s="1"/>
  <c r="BA68" i="15" s="1"/>
  <c r="BA67" i="15" s="1"/>
  <c r="BA66" i="15" s="1"/>
  <c r="BA65" i="15" s="1"/>
  <c r="BA64" i="15" s="1"/>
  <c r="BA63" i="15" s="1"/>
  <c r="BA62" i="15" s="1"/>
  <c r="BA61" i="15" s="1"/>
  <c r="BA60" i="15" s="1"/>
  <c r="BA59" i="15" s="1"/>
  <c r="BA58" i="15" s="1"/>
  <c r="BA57" i="15" s="1"/>
  <c r="BA56" i="15" s="1"/>
  <c r="BA55" i="15" s="1"/>
  <c r="BA54" i="15" s="1"/>
  <c r="BA53" i="15" s="1"/>
  <c r="BA52" i="15" s="1"/>
  <c r="BA51" i="15" s="1"/>
  <c r="BA50" i="15" s="1"/>
  <c r="BA49" i="15" s="1"/>
  <c r="BA48" i="15" s="1"/>
  <c r="BA47" i="15" s="1"/>
  <c r="BA46" i="15" s="1"/>
  <c r="BA45" i="15" s="1"/>
  <c r="BA44" i="15" s="1"/>
  <c r="BA43" i="15" s="1"/>
  <c r="BA42" i="15" s="1"/>
  <c r="BA41" i="15" s="1"/>
  <c r="BA40" i="15" s="1"/>
  <c r="BA39" i="15" s="1"/>
  <c r="BA38" i="15" s="1"/>
  <c r="BA37" i="15" s="1"/>
  <c r="BA36" i="15" s="1"/>
  <c r="BA35" i="15" s="1"/>
  <c r="BA34" i="15" s="1"/>
  <c r="BA33" i="15" s="1"/>
  <c r="BA32" i="15" s="1"/>
  <c r="BA31" i="15" s="1"/>
  <c r="BA30" i="15" s="1"/>
  <c r="BA29" i="15" s="1"/>
  <c r="BA28" i="15" s="1"/>
  <c r="BA27" i="15" s="1"/>
  <c r="BA26" i="15" s="1"/>
  <c r="AV124" i="15"/>
  <c r="AV123" i="15" s="1"/>
  <c r="AV122" i="15" s="1"/>
  <c r="AV121" i="15" s="1"/>
  <c r="AV120" i="15" s="1"/>
  <c r="AV119" i="15" s="1"/>
  <c r="AV118" i="15" s="1"/>
  <c r="AV117" i="15" s="1"/>
  <c r="AV116" i="15" s="1"/>
  <c r="AV115" i="15" s="1"/>
  <c r="AV114" i="15" s="1"/>
  <c r="AV113" i="15" s="1"/>
  <c r="AV112" i="15" s="1"/>
  <c r="AV111" i="15" s="1"/>
  <c r="AV110" i="15" s="1"/>
  <c r="AV109" i="15" s="1"/>
  <c r="AV108" i="15" s="1"/>
  <c r="AV107" i="15" s="1"/>
  <c r="AV106" i="15" s="1"/>
  <c r="AV105" i="15" s="1"/>
  <c r="AV104" i="15" s="1"/>
  <c r="AV103" i="15" s="1"/>
  <c r="AV102" i="15" s="1"/>
  <c r="AV101" i="15" s="1"/>
  <c r="AV100" i="15" s="1"/>
  <c r="AV99" i="15" s="1"/>
  <c r="AV98" i="15" s="1"/>
  <c r="AV97" i="15" s="1"/>
  <c r="AV96" i="15" s="1"/>
  <c r="AV95" i="15" s="1"/>
  <c r="AV94" i="15" s="1"/>
  <c r="AV93" i="15" s="1"/>
  <c r="AV92" i="15" s="1"/>
  <c r="AV91" i="15" s="1"/>
  <c r="AV90" i="15" s="1"/>
  <c r="AV89" i="15" s="1"/>
  <c r="AV88" i="15" s="1"/>
  <c r="AV87" i="15" s="1"/>
  <c r="AV86" i="15" s="1"/>
  <c r="AV85" i="15" s="1"/>
  <c r="AV84" i="15" s="1"/>
  <c r="AV83" i="15" s="1"/>
  <c r="AV82" i="15" s="1"/>
  <c r="AV81" i="15" s="1"/>
  <c r="AV80" i="15" s="1"/>
  <c r="AV79" i="15" s="1"/>
  <c r="AV78" i="15" s="1"/>
  <c r="AV77" i="15" s="1"/>
  <c r="AV76" i="15" s="1"/>
  <c r="AV75" i="15" s="1"/>
  <c r="AV74" i="15" s="1"/>
  <c r="AV73" i="15" s="1"/>
  <c r="AV72" i="15" s="1"/>
  <c r="AV71" i="15" s="1"/>
  <c r="AV70" i="15" s="1"/>
  <c r="AV69" i="15" s="1"/>
  <c r="AV68" i="15" s="1"/>
  <c r="AV67" i="15" s="1"/>
  <c r="AV66" i="15" s="1"/>
  <c r="AV65" i="15" s="1"/>
  <c r="AV64" i="15" s="1"/>
  <c r="AV63" i="15" s="1"/>
  <c r="AV62" i="15" s="1"/>
  <c r="AV61" i="15" s="1"/>
  <c r="AV60" i="15" s="1"/>
  <c r="AV59" i="15" s="1"/>
  <c r="AV58" i="15" s="1"/>
  <c r="AV57" i="15" s="1"/>
  <c r="AV56" i="15" s="1"/>
  <c r="AV55" i="15" s="1"/>
  <c r="AV54" i="15" s="1"/>
  <c r="AV53" i="15" s="1"/>
  <c r="AV52" i="15" s="1"/>
  <c r="AV51" i="15" s="1"/>
  <c r="AV50" i="15" s="1"/>
  <c r="AV49" i="15" s="1"/>
  <c r="AV48" i="15" s="1"/>
  <c r="AV47" i="15" s="1"/>
  <c r="AV46" i="15" s="1"/>
  <c r="AV45" i="15" s="1"/>
  <c r="AV44" i="15" s="1"/>
  <c r="AV43" i="15" s="1"/>
  <c r="AV42" i="15" s="1"/>
  <c r="AV41" i="15" s="1"/>
  <c r="AV40" i="15" s="1"/>
  <c r="AV39" i="15" s="1"/>
  <c r="AV38" i="15" s="1"/>
  <c r="AV37" i="15" s="1"/>
  <c r="AV36" i="15" s="1"/>
  <c r="AV35" i="15" s="1"/>
  <c r="AV34" i="15" s="1"/>
  <c r="AV33" i="15" s="1"/>
  <c r="AV32" i="15" s="1"/>
  <c r="AV31" i="15" s="1"/>
  <c r="AV30" i="15" s="1"/>
  <c r="AV29" i="15" s="1"/>
  <c r="AV28" i="15" s="1"/>
  <c r="AV27" i="15" s="1"/>
  <c r="AV26" i="15" s="1"/>
  <c r="AL124" i="15"/>
  <c r="AL123" i="15" s="1"/>
  <c r="AL122" i="15" s="1"/>
  <c r="AL121" i="15" s="1"/>
  <c r="AL120" i="15" s="1"/>
  <c r="AL119" i="15" s="1"/>
  <c r="AL118" i="15" s="1"/>
  <c r="AQ123" i="15"/>
  <c r="AQ122" i="15" s="1"/>
  <c r="AQ121" i="15" s="1"/>
  <c r="AQ120" i="15" s="1"/>
  <c r="AQ119" i="15" s="1"/>
  <c r="AQ124" i="15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69" i="16"/>
  <c r="A4" i="16"/>
  <c r="AQ118" i="15" l="1"/>
  <c r="R68" i="16"/>
  <c r="AL117" i="15"/>
  <c r="M68" i="16"/>
  <c r="W27" i="16"/>
  <c r="W23" i="16"/>
  <c r="W19" i="16"/>
  <c r="W15" i="16"/>
  <c r="W11" i="16"/>
  <c r="W7" i="16"/>
  <c r="W38" i="16"/>
  <c r="W34" i="16"/>
  <c r="W30" i="16"/>
  <c r="W51" i="16"/>
  <c r="W47" i="16"/>
  <c r="W43" i="16"/>
  <c r="W61" i="16"/>
  <c r="W57" i="16"/>
  <c r="W53" i="16"/>
  <c r="W63" i="16"/>
  <c r="W26" i="16"/>
  <c r="W22" i="16"/>
  <c r="W18" i="16"/>
  <c r="W14" i="16"/>
  <c r="W10" i="16"/>
  <c r="W6" i="16"/>
  <c r="W37" i="16"/>
  <c r="W33" i="16"/>
  <c r="W29" i="16"/>
  <c r="W50" i="16"/>
  <c r="W46" i="16"/>
  <c r="W42" i="16"/>
  <c r="W60" i="16"/>
  <c r="W56" i="16"/>
  <c r="W66" i="16"/>
  <c r="W62" i="16"/>
  <c r="W25" i="16"/>
  <c r="X26" i="16" s="1"/>
  <c r="W21" i="16"/>
  <c r="W17" i="16"/>
  <c r="W13" i="16"/>
  <c r="W9" i="16"/>
  <c r="W5" i="16"/>
  <c r="W36" i="16"/>
  <c r="W32" i="16"/>
  <c r="W28" i="16"/>
  <c r="W49" i="16"/>
  <c r="W45" i="16"/>
  <c r="W41" i="16"/>
  <c r="W59" i="16"/>
  <c r="W55" i="16"/>
  <c r="W65" i="16"/>
  <c r="W4" i="16"/>
  <c r="W24" i="16"/>
  <c r="W20" i="16"/>
  <c r="W16" i="16"/>
  <c r="W12" i="16"/>
  <c r="W8" i="16"/>
  <c r="W39" i="16"/>
  <c r="W35" i="16"/>
  <c r="W31" i="16"/>
  <c r="W52" i="16"/>
  <c r="W48" i="16"/>
  <c r="W44" i="16"/>
  <c r="W40" i="16"/>
  <c r="W58" i="16"/>
  <c r="W54" i="16"/>
  <c r="W64" i="16"/>
  <c r="X24" i="16"/>
  <c r="X15" i="16"/>
  <c r="X43" i="16"/>
  <c r="AL116" i="15" l="1"/>
  <c r="M67" i="16"/>
  <c r="AQ117" i="15"/>
  <c r="R67" i="16"/>
  <c r="AB124" i="15"/>
  <c r="AB123" i="15" s="1"/>
  <c r="AB122" i="15" s="1"/>
  <c r="AB121" i="15" s="1"/>
  <c r="AB120" i="15" s="1"/>
  <c r="AB119" i="15" s="1"/>
  <c r="AB118" i="15" s="1"/>
  <c r="AB117" i="15" s="1"/>
  <c r="AB116" i="15" s="1"/>
  <c r="AB115" i="15" s="1"/>
  <c r="AB114" i="15" s="1"/>
  <c r="AB113" i="15" s="1"/>
  <c r="AB112" i="15" s="1"/>
  <c r="AB111" i="15" s="1"/>
  <c r="AB110" i="15" s="1"/>
  <c r="AB109" i="15" s="1"/>
  <c r="AB108" i="15" s="1"/>
  <c r="AB107" i="15" s="1"/>
  <c r="AB106" i="15" s="1"/>
  <c r="AB105" i="15" s="1"/>
  <c r="AB104" i="15" s="1"/>
  <c r="AB103" i="15" s="1"/>
  <c r="AB102" i="15" s="1"/>
  <c r="AB101" i="15" s="1"/>
  <c r="AB100" i="15" s="1"/>
  <c r="AB99" i="15" s="1"/>
  <c r="AB98" i="15" s="1"/>
  <c r="AB97" i="15" s="1"/>
  <c r="AB96" i="15" s="1"/>
  <c r="AB95" i="15" s="1"/>
  <c r="AB94" i="15" s="1"/>
  <c r="AB93" i="15" s="1"/>
  <c r="AB92" i="15" s="1"/>
  <c r="AB91" i="15" s="1"/>
  <c r="AB90" i="15" s="1"/>
  <c r="AB89" i="15" s="1"/>
  <c r="AB88" i="15" s="1"/>
  <c r="AB87" i="15" s="1"/>
  <c r="AB86" i="15" s="1"/>
  <c r="AB85" i="15" s="1"/>
  <c r="AB84" i="15" s="1"/>
  <c r="AB83" i="15" s="1"/>
  <c r="AB82" i="15" s="1"/>
  <c r="AB81" i="15" s="1"/>
  <c r="AB80" i="15" s="1"/>
  <c r="AB79" i="15" s="1"/>
  <c r="W124" i="15"/>
  <c r="W123" i="15" s="1"/>
  <c r="W122" i="15" s="1"/>
  <c r="W121" i="15" s="1"/>
  <c r="W120" i="15" s="1"/>
  <c r="W119" i="15" s="1"/>
  <c r="W118" i="15" s="1"/>
  <c r="W117" i="15" s="1"/>
  <c r="W116" i="15" s="1"/>
  <c r="W115" i="15" s="1"/>
  <c r="W114" i="15" s="1"/>
  <c r="W113" i="15" s="1"/>
  <c r="W112" i="15" s="1"/>
  <c r="W111" i="15" s="1"/>
  <c r="W110" i="15" s="1"/>
  <c r="W109" i="15" s="1"/>
  <c r="W108" i="15" s="1"/>
  <c r="W107" i="15" s="1"/>
  <c r="W106" i="15" s="1"/>
  <c r="W105" i="15" s="1"/>
  <c r="W104" i="15" s="1"/>
  <c r="W103" i="15" s="1"/>
  <c r="W102" i="15" s="1"/>
  <c r="W101" i="15" s="1"/>
  <c r="W100" i="15" s="1"/>
  <c r="W99" i="15" s="1"/>
  <c r="W98" i="15" s="1"/>
  <c r="W97" i="15" s="1"/>
  <c r="W96" i="15" s="1"/>
  <c r="W95" i="15" s="1"/>
  <c r="W94" i="15" s="1"/>
  <c r="W93" i="15" s="1"/>
  <c r="W92" i="15" s="1"/>
  <c r="W91" i="15" s="1"/>
  <c r="W90" i="15" s="1"/>
  <c r="W89" i="15" s="1"/>
  <c r="W88" i="15" s="1"/>
  <c r="W87" i="15" s="1"/>
  <c r="W86" i="15" s="1"/>
  <c r="W85" i="15" s="1"/>
  <c r="W84" i="15" s="1"/>
  <c r="W83" i="15" s="1"/>
  <c r="W82" i="15" s="1"/>
  <c r="W81" i="15" s="1"/>
  <c r="W80" i="15" s="1"/>
  <c r="W79" i="15" s="1"/>
  <c r="W78" i="15" s="1"/>
  <c r="W77" i="15" s="1"/>
  <c r="W76" i="15" s="1"/>
  <c r="W75" i="15" s="1"/>
  <c r="R124" i="15"/>
  <c r="R123" i="15" s="1"/>
  <c r="R122" i="15" s="1"/>
  <c r="R121" i="15" s="1"/>
  <c r="R120" i="15" s="1"/>
  <c r="R119" i="15" s="1"/>
  <c r="R118" i="15" s="1"/>
  <c r="R117" i="15" s="1"/>
  <c r="R116" i="15" s="1"/>
  <c r="R115" i="15" s="1"/>
  <c r="R114" i="15" s="1"/>
  <c r="R113" i="15" s="1"/>
  <c r="R112" i="15" s="1"/>
  <c r="R111" i="15" s="1"/>
  <c r="R110" i="15" s="1"/>
  <c r="R109" i="15" s="1"/>
  <c r="R108" i="15" s="1"/>
  <c r="R107" i="15" s="1"/>
  <c r="R106" i="15" s="1"/>
  <c r="R105" i="15" s="1"/>
  <c r="R104" i="15" s="1"/>
  <c r="R103" i="15" s="1"/>
  <c r="R102" i="15" s="1"/>
  <c r="R101" i="15" s="1"/>
  <c r="R100" i="15" s="1"/>
  <c r="R99" i="15" s="1"/>
  <c r="R98" i="15" s="1"/>
  <c r="R97" i="15" s="1"/>
  <c r="R96" i="15" s="1"/>
  <c r="R95" i="15" s="1"/>
  <c r="R94" i="15" s="1"/>
  <c r="R93" i="15" s="1"/>
  <c r="R92" i="15" s="1"/>
  <c r="R91" i="15" s="1"/>
  <c r="R90" i="15" s="1"/>
  <c r="R89" i="15" s="1"/>
  <c r="R88" i="15" s="1"/>
  <c r="R87" i="15" s="1"/>
  <c r="R86" i="15" s="1"/>
  <c r="R85" i="15" s="1"/>
  <c r="R84" i="15" s="1"/>
  <c r="R83" i="15" s="1"/>
  <c r="R82" i="15" s="1"/>
  <c r="R81" i="15" s="1"/>
  <c r="R80" i="15" s="1"/>
  <c r="R79" i="15" s="1"/>
  <c r="R78" i="15" s="1"/>
  <c r="R77" i="15" s="1"/>
  <c r="R76" i="15" s="1"/>
  <c r="R75" i="15" s="1"/>
  <c r="M124" i="15"/>
  <c r="M123" i="15" s="1"/>
  <c r="M122" i="15" s="1"/>
  <c r="M121" i="15" s="1"/>
  <c r="M120" i="15" s="1"/>
  <c r="M119" i="15" s="1"/>
  <c r="M118" i="15" s="1"/>
  <c r="M117" i="15" s="1"/>
  <c r="M116" i="15" s="1"/>
  <c r="M115" i="15" s="1"/>
  <c r="M114" i="15" s="1"/>
  <c r="M113" i="15" s="1"/>
  <c r="M112" i="15" s="1"/>
  <c r="M111" i="15" s="1"/>
  <c r="M110" i="15" s="1"/>
  <c r="M109" i="15" s="1"/>
  <c r="M108" i="15" s="1"/>
  <c r="M107" i="15" s="1"/>
  <c r="M106" i="15" s="1"/>
  <c r="M105" i="15" s="1"/>
  <c r="M104" i="15" s="1"/>
  <c r="M103" i="15" s="1"/>
  <c r="M102" i="15" s="1"/>
  <c r="M101" i="15" s="1"/>
  <c r="M100" i="15" s="1"/>
  <c r="M99" i="15" s="1"/>
  <c r="M98" i="15" s="1"/>
  <c r="M97" i="15" s="1"/>
  <c r="M96" i="15" s="1"/>
  <c r="M95" i="15" s="1"/>
  <c r="M94" i="15" s="1"/>
  <c r="M93" i="15" s="1"/>
  <c r="M92" i="15" s="1"/>
  <c r="M91" i="15" s="1"/>
  <c r="M90" i="15" s="1"/>
  <c r="M89" i="15" s="1"/>
  <c r="M88" i="15" s="1"/>
  <c r="M87" i="15" s="1"/>
  <c r="M86" i="15" s="1"/>
  <c r="M85" i="15" s="1"/>
  <c r="M84" i="15" s="1"/>
  <c r="M83" i="15" s="1"/>
  <c r="M82" i="15" s="1"/>
  <c r="M81" i="15" s="1"/>
  <c r="M80" i="15" s="1"/>
  <c r="M79" i="15" s="1"/>
  <c r="M78" i="15" s="1"/>
  <c r="M77" i="15" s="1"/>
  <c r="M76" i="15" s="1"/>
  <c r="H124" i="15"/>
  <c r="C124" i="15"/>
  <c r="H123" i="15" l="1"/>
  <c r="H75" i="16"/>
  <c r="AB78" i="15"/>
  <c r="AB77" i="15" s="1"/>
  <c r="AB76" i="15" s="1"/>
  <c r="AB75" i="15" s="1"/>
  <c r="AB74" i="15" s="1"/>
  <c r="AB73" i="15" s="1"/>
  <c r="AB72" i="15" s="1"/>
  <c r="AB71" i="15" s="1"/>
  <c r="AB70" i="15" s="1"/>
  <c r="AB69" i="15" s="1"/>
  <c r="AB68" i="15" s="1"/>
  <c r="AB67" i="15" s="1"/>
  <c r="AB66" i="15" s="1"/>
  <c r="AB65" i="15" s="1"/>
  <c r="AB64" i="15" s="1"/>
  <c r="AB63" i="15" s="1"/>
  <c r="AB62" i="15" s="1"/>
  <c r="AB61" i="15" s="1"/>
  <c r="AB60" i="15" s="1"/>
  <c r="AB59" i="15" s="1"/>
  <c r="AB58" i="15" s="1"/>
  <c r="AB57" i="15" s="1"/>
  <c r="AB56" i="15" s="1"/>
  <c r="AB55" i="15" s="1"/>
  <c r="AB54" i="15" s="1"/>
  <c r="AB53" i="15" s="1"/>
  <c r="AB52" i="15" s="1"/>
  <c r="AB51" i="15" s="1"/>
  <c r="AB50" i="15" s="1"/>
  <c r="AB49" i="15" s="1"/>
  <c r="AB48" i="15" s="1"/>
  <c r="AB47" i="15" s="1"/>
  <c r="AB46" i="15" s="1"/>
  <c r="AB45" i="15" s="1"/>
  <c r="AB44" i="15" s="1"/>
  <c r="AB43" i="15" s="1"/>
  <c r="AB42" i="15" s="1"/>
  <c r="AB41" i="15" s="1"/>
  <c r="AB40" i="15" s="1"/>
  <c r="AB39" i="15" s="1"/>
  <c r="AB38" i="15" s="1"/>
  <c r="AB37" i="15" s="1"/>
  <c r="AB36" i="15" s="1"/>
  <c r="AB35" i="15" s="1"/>
  <c r="AB34" i="15" s="1"/>
  <c r="AB33" i="15" s="1"/>
  <c r="AB32" i="15" s="1"/>
  <c r="AB31" i="15" s="1"/>
  <c r="AB30" i="15" s="1"/>
  <c r="AB29" i="15" s="1"/>
  <c r="AB28" i="15" s="1"/>
  <c r="AB27" i="15" s="1"/>
  <c r="AB26" i="15" s="1"/>
  <c r="AC80" i="15"/>
  <c r="M75" i="15"/>
  <c r="M74" i="15" s="1"/>
  <c r="M73" i="15" s="1"/>
  <c r="M72" i="15" s="1"/>
  <c r="M71" i="15" s="1"/>
  <c r="M70" i="15" s="1"/>
  <c r="M69" i="15" s="1"/>
  <c r="M68" i="15" s="1"/>
  <c r="M67" i="15" s="1"/>
  <c r="M66" i="15" s="1"/>
  <c r="M65" i="15" s="1"/>
  <c r="M64" i="15" s="1"/>
  <c r="M63" i="15" s="1"/>
  <c r="M62" i="15" s="1"/>
  <c r="M61" i="15" s="1"/>
  <c r="M60" i="15" s="1"/>
  <c r="M59" i="15" s="1"/>
  <c r="M58" i="15" s="1"/>
  <c r="M57" i="15" s="1"/>
  <c r="M56" i="15" s="1"/>
  <c r="M55" i="15" s="1"/>
  <c r="M54" i="15" s="1"/>
  <c r="M53" i="15" s="1"/>
  <c r="M52" i="15" s="1"/>
  <c r="M51" i="15" s="1"/>
  <c r="M50" i="15" s="1"/>
  <c r="M49" i="15" s="1"/>
  <c r="M48" i="15" s="1"/>
  <c r="M47" i="15" s="1"/>
  <c r="M46" i="15" s="1"/>
  <c r="M45" i="15" s="1"/>
  <c r="M44" i="15" s="1"/>
  <c r="M43" i="15" s="1"/>
  <c r="M42" i="15" s="1"/>
  <c r="M41" i="15" s="1"/>
  <c r="M40" i="15" s="1"/>
  <c r="M39" i="15" s="1"/>
  <c r="M38" i="15" s="1"/>
  <c r="M37" i="15" s="1"/>
  <c r="M36" i="15" s="1"/>
  <c r="M35" i="15" s="1"/>
  <c r="M34" i="15" s="1"/>
  <c r="M33" i="15" s="1"/>
  <c r="M32" i="15" s="1"/>
  <c r="M31" i="15" s="1"/>
  <c r="M30" i="15" s="1"/>
  <c r="M29" i="15" s="1"/>
  <c r="M28" i="15" s="1"/>
  <c r="M27" i="15" s="1"/>
  <c r="M26" i="15" s="1"/>
  <c r="N77" i="15"/>
  <c r="R74" i="15"/>
  <c r="R73" i="15" s="1"/>
  <c r="R72" i="15" s="1"/>
  <c r="R71" i="15" s="1"/>
  <c r="R70" i="15" s="1"/>
  <c r="R69" i="15" s="1"/>
  <c r="R68" i="15" s="1"/>
  <c r="R67" i="15" s="1"/>
  <c r="R66" i="15" s="1"/>
  <c r="R65" i="15" s="1"/>
  <c r="R64" i="15" s="1"/>
  <c r="R63" i="15" s="1"/>
  <c r="R62" i="15" s="1"/>
  <c r="R61" i="15" s="1"/>
  <c r="R60" i="15" s="1"/>
  <c r="R59" i="15" s="1"/>
  <c r="R58" i="15" s="1"/>
  <c r="R57" i="15" s="1"/>
  <c r="R56" i="15" s="1"/>
  <c r="R55" i="15" s="1"/>
  <c r="R54" i="15" s="1"/>
  <c r="R53" i="15" s="1"/>
  <c r="R52" i="15" s="1"/>
  <c r="R51" i="15" s="1"/>
  <c r="R50" i="15" s="1"/>
  <c r="R49" i="15" s="1"/>
  <c r="R48" i="15" s="1"/>
  <c r="R47" i="15" s="1"/>
  <c r="R46" i="15" s="1"/>
  <c r="R45" i="15" s="1"/>
  <c r="R44" i="15" s="1"/>
  <c r="R43" i="15" s="1"/>
  <c r="R42" i="15" s="1"/>
  <c r="R41" i="15" s="1"/>
  <c r="R40" i="15" s="1"/>
  <c r="R39" i="15" s="1"/>
  <c r="R38" i="15" s="1"/>
  <c r="R37" i="15" s="1"/>
  <c r="R36" i="15" s="1"/>
  <c r="R35" i="15" s="1"/>
  <c r="R34" i="15" s="1"/>
  <c r="R33" i="15" s="1"/>
  <c r="R32" i="15" s="1"/>
  <c r="R31" i="15" s="1"/>
  <c r="R30" i="15" s="1"/>
  <c r="R29" i="15" s="1"/>
  <c r="R28" i="15" s="1"/>
  <c r="R27" i="15" s="1"/>
  <c r="R26" i="15" s="1"/>
  <c r="S76" i="15"/>
  <c r="C123" i="15"/>
  <c r="D123" i="15" s="1"/>
  <c r="D124" i="15"/>
  <c r="W74" i="15"/>
  <c r="W73" i="15" s="1"/>
  <c r="W72" i="15" s="1"/>
  <c r="W71" i="15" s="1"/>
  <c r="W70" i="15" s="1"/>
  <c r="W69" i="15" s="1"/>
  <c r="W68" i="15" s="1"/>
  <c r="W67" i="15" s="1"/>
  <c r="W66" i="15" s="1"/>
  <c r="W65" i="15" s="1"/>
  <c r="W64" i="15" s="1"/>
  <c r="W63" i="15" s="1"/>
  <c r="W62" i="15" s="1"/>
  <c r="W61" i="15" s="1"/>
  <c r="W60" i="15" s="1"/>
  <c r="W59" i="15" s="1"/>
  <c r="W58" i="15" s="1"/>
  <c r="W57" i="15" s="1"/>
  <c r="W56" i="15" s="1"/>
  <c r="W55" i="15" s="1"/>
  <c r="W54" i="15" s="1"/>
  <c r="W53" i="15" s="1"/>
  <c r="W52" i="15" s="1"/>
  <c r="W51" i="15" s="1"/>
  <c r="W50" i="15" s="1"/>
  <c r="W49" i="15" s="1"/>
  <c r="W48" i="15" s="1"/>
  <c r="W47" i="15" s="1"/>
  <c r="W46" i="15" s="1"/>
  <c r="W45" i="15" s="1"/>
  <c r="W44" i="15" s="1"/>
  <c r="W43" i="15" s="1"/>
  <c r="W42" i="15" s="1"/>
  <c r="W41" i="15" s="1"/>
  <c r="W40" i="15" s="1"/>
  <c r="W39" i="15" s="1"/>
  <c r="W38" i="15" s="1"/>
  <c r="W37" i="15" s="1"/>
  <c r="W36" i="15" s="1"/>
  <c r="W35" i="15" s="1"/>
  <c r="W34" i="15" s="1"/>
  <c r="W33" i="15" s="1"/>
  <c r="W32" i="15" s="1"/>
  <c r="W31" i="15" s="1"/>
  <c r="W30" i="15" s="1"/>
  <c r="W29" i="15" s="1"/>
  <c r="W28" i="15" s="1"/>
  <c r="W27" i="15" s="1"/>
  <c r="W26" i="15" s="1"/>
  <c r="X76" i="15"/>
  <c r="AQ116" i="15"/>
  <c r="R66" i="16"/>
  <c r="AL115" i="15"/>
  <c r="M66" i="16"/>
  <c r="AQ115" i="15" l="1"/>
  <c r="R65" i="16"/>
  <c r="C122" i="15"/>
  <c r="D122" i="15"/>
  <c r="AL114" i="15"/>
  <c r="M65" i="16"/>
  <c r="H122" i="15"/>
  <c r="H74" i="16"/>
  <c r="H121" i="15" l="1"/>
  <c r="H73" i="16"/>
  <c r="AQ114" i="15"/>
  <c r="R64" i="16"/>
  <c r="AL113" i="15"/>
  <c r="M64" i="16"/>
  <c r="C121" i="15"/>
  <c r="D121" i="15"/>
  <c r="AL112" i="15" l="1"/>
  <c r="M63" i="16"/>
  <c r="C120" i="15"/>
  <c r="AQ113" i="15"/>
  <c r="R63" i="16"/>
  <c r="H120" i="15"/>
  <c r="H72" i="16"/>
  <c r="H119" i="15" l="1"/>
  <c r="H71" i="16"/>
  <c r="C119" i="15"/>
  <c r="D119" i="15"/>
  <c r="AL111" i="15"/>
  <c r="M62" i="16"/>
  <c r="AQ112" i="15"/>
  <c r="R62" i="16"/>
  <c r="D120" i="15"/>
  <c r="H118" i="15" l="1"/>
  <c r="H70" i="16"/>
  <c r="AQ111" i="15"/>
  <c r="R61" i="16"/>
  <c r="C118" i="15"/>
  <c r="D118" i="15"/>
  <c r="AL110" i="15"/>
  <c r="M61" i="16"/>
  <c r="AL109" i="15" l="1"/>
  <c r="M60" i="16"/>
  <c r="AQ110" i="15"/>
  <c r="R60" i="16"/>
  <c r="H117" i="15"/>
  <c r="H69" i="16"/>
  <c r="C117" i="15"/>
  <c r="D117" i="15"/>
  <c r="C69" i="16"/>
  <c r="C116" i="15" l="1"/>
  <c r="D116" i="15" s="1"/>
  <c r="C68" i="16"/>
  <c r="AQ109" i="15"/>
  <c r="R59" i="16"/>
  <c r="H116" i="15"/>
  <c r="H68" i="16"/>
  <c r="AL108" i="15"/>
  <c r="M59" i="16"/>
  <c r="AL107" i="15" l="1"/>
  <c r="M58" i="16"/>
  <c r="C115" i="15"/>
  <c r="D115" i="15" s="1"/>
  <c r="C67" i="16"/>
  <c r="H115" i="15"/>
  <c r="H67" i="16"/>
  <c r="AQ108" i="15"/>
  <c r="R58" i="16"/>
  <c r="H114" i="15" l="1"/>
  <c r="H66" i="16"/>
  <c r="AQ107" i="15"/>
  <c r="R57" i="16"/>
  <c r="C114" i="15"/>
  <c r="C66" i="16"/>
  <c r="AL106" i="15"/>
  <c r="M57" i="16"/>
  <c r="AL105" i="15" l="1"/>
  <c r="M56" i="16"/>
  <c r="C113" i="15"/>
  <c r="C65" i="16"/>
  <c r="AQ106" i="15"/>
  <c r="R56" i="16"/>
  <c r="H113" i="15"/>
  <c r="H65" i="16"/>
  <c r="D114" i="15"/>
  <c r="AQ105" i="15" l="1"/>
  <c r="R55" i="16"/>
  <c r="AL104" i="15"/>
  <c r="M55" i="16"/>
  <c r="C112" i="15"/>
  <c r="D112" i="15" s="1"/>
  <c r="C64" i="16"/>
  <c r="H112" i="15"/>
  <c r="H64" i="16"/>
  <c r="D113" i="15"/>
  <c r="H111" i="15" l="1"/>
  <c r="H63" i="16"/>
  <c r="AL103" i="15"/>
  <c r="M54" i="16"/>
  <c r="C111" i="15"/>
  <c r="D111" i="15"/>
  <c r="C63" i="16"/>
  <c r="AQ104" i="15"/>
  <c r="R54" i="16"/>
  <c r="C110" i="15" l="1"/>
  <c r="D110" i="15" s="1"/>
  <c r="C62" i="16"/>
  <c r="AL102" i="15"/>
  <c r="M53" i="16"/>
  <c r="AQ103" i="15"/>
  <c r="R53" i="16"/>
  <c r="H110" i="15"/>
  <c r="H62" i="16"/>
  <c r="H109" i="15" l="1"/>
  <c r="H61" i="16"/>
  <c r="AQ102" i="15"/>
  <c r="R52" i="16"/>
  <c r="C109" i="15"/>
  <c r="D109" i="15"/>
  <c r="C61" i="16"/>
  <c r="AL101" i="15"/>
  <c r="M52" i="16"/>
  <c r="AL100" i="15" l="1"/>
  <c r="M51" i="16"/>
  <c r="C108" i="15"/>
  <c r="D108" i="15"/>
  <c r="C60" i="16"/>
  <c r="H108" i="15"/>
  <c r="H60" i="16"/>
  <c r="AQ101" i="15"/>
  <c r="R51" i="16"/>
  <c r="AL99" i="15" l="1"/>
  <c r="M50" i="16"/>
  <c r="C107" i="15"/>
  <c r="C59" i="16"/>
  <c r="AQ100" i="15"/>
  <c r="R50" i="16"/>
  <c r="H107" i="15"/>
  <c r="H59" i="16"/>
  <c r="AL98" i="15" l="1"/>
  <c r="M49" i="16"/>
  <c r="AQ99" i="15"/>
  <c r="R49" i="16"/>
  <c r="C106" i="15"/>
  <c r="D106" i="15"/>
  <c r="C58" i="16"/>
  <c r="H106" i="15"/>
  <c r="H58" i="16"/>
  <c r="D107" i="15"/>
  <c r="AL97" i="15" l="1"/>
  <c r="M48" i="16"/>
  <c r="C105" i="15"/>
  <c r="D105" i="15"/>
  <c r="C57" i="16"/>
  <c r="AQ98" i="15"/>
  <c r="R48" i="16"/>
  <c r="H105" i="15"/>
  <c r="H57" i="16"/>
  <c r="AQ97" i="15" l="1"/>
  <c r="R47" i="16"/>
  <c r="AL96" i="15"/>
  <c r="M47" i="16"/>
  <c r="C104" i="15"/>
  <c r="D104" i="15"/>
  <c r="C56" i="16"/>
  <c r="H104" i="15"/>
  <c r="H56" i="16"/>
  <c r="AL95" i="15" l="1"/>
  <c r="M46" i="16"/>
  <c r="C103" i="15"/>
  <c r="C55" i="16"/>
  <c r="AQ96" i="15"/>
  <c r="R46" i="16"/>
  <c r="H103" i="15"/>
  <c r="H55" i="16"/>
  <c r="AL94" i="15" l="1"/>
  <c r="M45" i="16"/>
  <c r="AQ95" i="15"/>
  <c r="R45" i="16"/>
  <c r="H102" i="15"/>
  <c r="H54" i="16"/>
  <c r="C102" i="15"/>
  <c r="C54" i="16"/>
  <c r="D103" i="15"/>
  <c r="C101" i="15" l="1"/>
  <c r="C53" i="16"/>
  <c r="AL93" i="15"/>
  <c r="M44" i="16"/>
  <c r="N45" i="16" s="1"/>
  <c r="AQ94" i="15"/>
  <c r="R44" i="16"/>
  <c r="H101" i="15"/>
  <c r="H53" i="16"/>
  <c r="D102" i="15"/>
  <c r="C100" i="15" l="1"/>
  <c r="C52" i="16"/>
  <c r="H100" i="15"/>
  <c r="H52" i="16"/>
  <c r="AQ93" i="15"/>
  <c r="R43" i="16"/>
  <c r="AL92" i="15"/>
  <c r="M43" i="16"/>
  <c r="D101" i="15"/>
  <c r="C99" i="15" l="1"/>
  <c r="C51" i="16"/>
  <c r="AL91" i="15"/>
  <c r="M42" i="16"/>
  <c r="H99" i="15"/>
  <c r="H51" i="16"/>
  <c r="AQ92" i="15"/>
  <c r="R42" i="16"/>
  <c r="D100" i="15"/>
  <c r="C98" i="15" l="1"/>
  <c r="C50" i="16"/>
  <c r="H98" i="15"/>
  <c r="H50" i="16"/>
  <c r="AL90" i="15"/>
  <c r="M41" i="16"/>
  <c r="AQ91" i="15"/>
  <c r="R41" i="16"/>
  <c r="D99" i="15"/>
  <c r="AL89" i="15" l="1"/>
  <c r="M40" i="16"/>
  <c r="C97" i="15"/>
  <c r="D97" i="15"/>
  <c r="C49" i="16"/>
  <c r="AQ90" i="15"/>
  <c r="R40" i="16"/>
  <c r="S41" i="16" s="1"/>
  <c r="H97" i="15"/>
  <c r="H49" i="16"/>
  <c r="D98" i="15"/>
  <c r="H96" i="15" l="1"/>
  <c r="H48" i="16"/>
  <c r="C96" i="15"/>
  <c r="C48" i="16"/>
  <c r="AL88" i="15"/>
  <c r="M39" i="16"/>
  <c r="AQ89" i="15"/>
  <c r="R39" i="16"/>
  <c r="C95" i="15" l="1"/>
  <c r="C47" i="16"/>
  <c r="AL87" i="15"/>
  <c r="M38" i="16"/>
  <c r="H95" i="15"/>
  <c r="H47" i="16"/>
  <c r="AQ88" i="15"/>
  <c r="R38" i="16"/>
  <c r="D96" i="15"/>
  <c r="C94" i="15" l="1"/>
  <c r="C46" i="16"/>
  <c r="H94" i="15"/>
  <c r="H46" i="16"/>
  <c r="AL86" i="15"/>
  <c r="M37" i="16"/>
  <c r="AQ87" i="15"/>
  <c r="R37" i="16"/>
  <c r="D95" i="15"/>
  <c r="C93" i="15" l="1"/>
  <c r="C45" i="16"/>
  <c r="AL85" i="15"/>
  <c r="M36" i="16"/>
  <c r="AQ86" i="15"/>
  <c r="R36" i="16"/>
  <c r="H93" i="15"/>
  <c r="H45" i="16"/>
  <c r="D94" i="15"/>
  <c r="C92" i="15" l="1"/>
  <c r="C44" i="16"/>
  <c r="D45" i="16" s="1"/>
  <c r="H92" i="15"/>
  <c r="H44" i="16"/>
  <c r="I45" i="16" s="1"/>
  <c r="AQ85" i="15"/>
  <c r="R35" i="16"/>
  <c r="AL84" i="15"/>
  <c r="M35" i="16"/>
  <c r="D93" i="15"/>
  <c r="C91" i="15" l="1"/>
  <c r="C43" i="16"/>
  <c r="AL83" i="15"/>
  <c r="M34" i="16"/>
  <c r="H91" i="15"/>
  <c r="H43" i="16"/>
  <c r="AQ84" i="15"/>
  <c r="R34" i="16"/>
  <c r="D92" i="15"/>
  <c r="H90" i="15" l="1"/>
  <c r="H42" i="16"/>
  <c r="AL82" i="15"/>
  <c r="M33" i="16"/>
  <c r="AQ83" i="15"/>
  <c r="R33" i="16"/>
  <c r="C90" i="15"/>
  <c r="C42" i="16"/>
  <c r="AQ82" i="15" l="1"/>
  <c r="R32" i="16"/>
  <c r="H89" i="15"/>
  <c r="H41" i="16"/>
  <c r="C89" i="15"/>
  <c r="C41" i="16"/>
  <c r="AL81" i="15"/>
  <c r="M32" i="16"/>
  <c r="AQ81" i="15" l="1"/>
  <c r="R31" i="16"/>
  <c r="AL80" i="15"/>
  <c r="M31" i="16"/>
  <c r="H88" i="15"/>
  <c r="H40" i="16"/>
  <c r="C88" i="15"/>
  <c r="C40" i="16"/>
  <c r="H87" i="15" l="1"/>
  <c r="H39" i="16"/>
  <c r="C87" i="15"/>
  <c r="C39" i="16"/>
  <c r="AL79" i="15"/>
  <c r="M30" i="16"/>
  <c r="AQ80" i="15"/>
  <c r="R30" i="16"/>
  <c r="AL78" i="15" l="1"/>
  <c r="M29" i="16"/>
  <c r="H86" i="15"/>
  <c r="H38" i="16"/>
  <c r="AQ79" i="15"/>
  <c r="R29" i="16"/>
  <c r="C86" i="15"/>
  <c r="C38" i="16"/>
  <c r="AQ78" i="15" l="1"/>
  <c r="R28" i="16"/>
  <c r="H85" i="15"/>
  <c r="H37" i="16"/>
  <c r="C85" i="15"/>
  <c r="C37" i="16"/>
  <c r="AL77" i="15"/>
  <c r="M28" i="16"/>
  <c r="N29" i="16" s="1"/>
  <c r="C84" i="15" l="1"/>
  <c r="C36" i="16"/>
  <c r="AQ77" i="15"/>
  <c r="R27" i="16"/>
  <c r="AL76" i="15"/>
  <c r="M27" i="16"/>
  <c r="H84" i="15"/>
  <c r="H36" i="16"/>
  <c r="H83" i="15" l="1"/>
  <c r="H35" i="16"/>
  <c r="C83" i="15"/>
  <c r="C35" i="16"/>
  <c r="AL75" i="15"/>
  <c r="M26" i="16"/>
  <c r="AQ76" i="15"/>
  <c r="R26" i="16"/>
  <c r="AL74" i="15" l="1"/>
  <c r="M25" i="16"/>
  <c r="N26" i="16" s="1"/>
  <c r="H82" i="15"/>
  <c r="H34" i="16"/>
  <c r="C82" i="15"/>
  <c r="C34" i="16"/>
  <c r="AQ75" i="15"/>
  <c r="R25" i="16"/>
  <c r="S26" i="16" s="1"/>
  <c r="H81" i="15" l="1"/>
  <c r="H33" i="16"/>
  <c r="AQ74" i="15"/>
  <c r="R24" i="16"/>
  <c r="C81" i="15"/>
  <c r="C33" i="16"/>
  <c r="AL73" i="15"/>
  <c r="M24" i="16"/>
  <c r="C80" i="15" l="1"/>
  <c r="C32" i="16"/>
  <c r="AQ73" i="15"/>
  <c r="R23" i="16"/>
  <c r="S24" i="16" s="1"/>
  <c r="AL72" i="15"/>
  <c r="M23" i="16"/>
  <c r="H80" i="15"/>
  <c r="H32" i="16"/>
  <c r="AQ72" i="15" l="1"/>
  <c r="R22" i="16"/>
  <c r="AL71" i="15"/>
  <c r="M22" i="16"/>
  <c r="C79" i="15"/>
  <c r="C31" i="16"/>
  <c r="H79" i="15"/>
  <c r="H31" i="16"/>
  <c r="C78" i="15" l="1"/>
  <c r="C30" i="16"/>
  <c r="AQ71" i="15"/>
  <c r="R21" i="16"/>
  <c r="AL70" i="15"/>
  <c r="M21" i="16"/>
  <c r="H78" i="15"/>
  <c r="H30" i="16"/>
  <c r="AQ70" i="15" l="1"/>
  <c r="R20" i="16"/>
  <c r="AL69" i="15"/>
  <c r="M20" i="16"/>
  <c r="C77" i="15"/>
  <c r="C29" i="16"/>
  <c r="D79" i="15"/>
  <c r="H77" i="15"/>
  <c r="H29" i="16"/>
  <c r="AL68" i="15" l="1"/>
  <c r="M19" i="16"/>
  <c r="H76" i="15"/>
  <c r="H28" i="16"/>
  <c r="C76" i="15"/>
  <c r="C28" i="16"/>
  <c r="D29" i="16" s="1"/>
  <c r="AQ69" i="15"/>
  <c r="R19" i="16"/>
  <c r="AQ68" i="15" l="1"/>
  <c r="R18" i="16"/>
  <c r="H75" i="15"/>
  <c r="H27" i="16"/>
  <c r="I28" i="16" s="1"/>
  <c r="I77" i="15"/>
  <c r="C75" i="15"/>
  <c r="C27" i="16"/>
  <c r="AL67" i="15"/>
  <c r="M18" i="16"/>
  <c r="H74" i="15" l="1"/>
  <c r="H26" i="16"/>
  <c r="C74" i="15"/>
  <c r="C26" i="16"/>
  <c r="AL66" i="15"/>
  <c r="M17" i="16"/>
  <c r="AQ67" i="15"/>
  <c r="R17" i="16"/>
  <c r="C73" i="15" l="1"/>
  <c r="C25" i="16"/>
  <c r="D26" i="16" s="1"/>
  <c r="AQ66" i="15"/>
  <c r="R16" i="16"/>
  <c r="AL65" i="15"/>
  <c r="M16" i="16"/>
  <c r="H73" i="15"/>
  <c r="H25" i="16"/>
  <c r="I26" i="16" s="1"/>
  <c r="C72" i="15" l="1"/>
  <c r="C24" i="16"/>
  <c r="H72" i="15"/>
  <c r="H24" i="16"/>
  <c r="AQ65" i="15"/>
  <c r="R15" i="16"/>
  <c r="AL64" i="15"/>
  <c r="M15" i="16"/>
  <c r="N16" i="16" s="1"/>
  <c r="AQ64" i="15" l="1"/>
  <c r="R14" i="16"/>
  <c r="S15" i="16" s="1"/>
  <c r="C71" i="15"/>
  <c r="C23" i="16"/>
  <c r="H71" i="15"/>
  <c r="H23" i="16"/>
  <c r="AL63" i="15"/>
  <c r="M14" i="16"/>
  <c r="AQ63" i="15" l="1"/>
  <c r="R13" i="16"/>
  <c r="AL62" i="15"/>
  <c r="M13" i="16"/>
  <c r="C70" i="15"/>
  <c r="C22" i="16"/>
  <c r="H70" i="15"/>
  <c r="H22" i="16"/>
  <c r="C69" i="15" l="1"/>
  <c r="C21" i="16"/>
  <c r="AQ62" i="15"/>
  <c r="R12" i="16"/>
  <c r="H69" i="15"/>
  <c r="H21" i="16"/>
  <c r="AL61" i="15"/>
  <c r="M12" i="16"/>
  <c r="H68" i="15" l="1"/>
  <c r="H20" i="16"/>
  <c r="C68" i="15"/>
  <c r="C20" i="16"/>
  <c r="AL60" i="15"/>
  <c r="M11" i="16"/>
  <c r="AQ61" i="15"/>
  <c r="R11" i="16"/>
  <c r="AL59" i="15" l="1"/>
  <c r="M10" i="16"/>
  <c r="AQ60" i="15"/>
  <c r="R10" i="16"/>
  <c r="C67" i="15"/>
  <c r="C19" i="16"/>
  <c r="H67" i="15"/>
  <c r="H19" i="16"/>
  <c r="AQ59" i="15" l="1"/>
  <c r="R9" i="16"/>
  <c r="C66" i="15"/>
  <c r="C18" i="16"/>
  <c r="AL58" i="15"/>
  <c r="M9" i="16"/>
  <c r="H66" i="15"/>
  <c r="H18" i="16"/>
  <c r="AL57" i="15" l="1"/>
  <c r="M8" i="16"/>
  <c r="AQ58" i="15"/>
  <c r="R8" i="16"/>
  <c r="C65" i="15"/>
  <c r="C17" i="16"/>
  <c r="H65" i="15"/>
  <c r="H17" i="16"/>
  <c r="C64" i="15" l="1"/>
  <c r="C16" i="16"/>
  <c r="AL56" i="15"/>
  <c r="M7" i="16"/>
  <c r="AQ57" i="15"/>
  <c r="R7" i="16"/>
  <c r="H64" i="15"/>
  <c r="H16" i="16"/>
  <c r="H63" i="15" l="1"/>
  <c r="H15" i="16"/>
  <c r="I16" i="16" s="1"/>
  <c r="AL55" i="15"/>
  <c r="M6" i="16"/>
  <c r="AQ56" i="15"/>
  <c r="R6" i="16"/>
  <c r="C63" i="15"/>
  <c r="C15" i="16"/>
  <c r="D16" i="16" s="1"/>
  <c r="AL54" i="15" l="1"/>
  <c r="M5" i="16"/>
  <c r="C62" i="15"/>
  <c r="C14" i="16"/>
  <c r="AQ55" i="15"/>
  <c r="R5" i="16"/>
  <c r="H62" i="15"/>
  <c r="H14" i="16"/>
  <c r="H61" i="15" l="1"/>
  <c r="H13" i="16"/>
  <c r="C61" i="15"/>
  <c r="C13" i="16"/>
  <c r="AQ54" i="15"/>
  <c r="AQ53" i="15" s="1"/>
  <c r="AQ52" i="15" s="1"/>
  <c r="AQ51" i="15" s="1"/>
  <c r="AQ50" i="15" s="1"/>
  <c r="AQ49" i="15" s="1"/>
  <c r="AQ48" i="15" s="1"/>
  <c r="AQ47" i="15" s="1"/>
  <c r="AQ46" i="15" s="1"/>
  <c r="AQ45" i="15" s="1"/>
  <c r="AQ44" i="15" s="1"/>
  <c r="AQ43" i="15" s="1"/>
  <c r="AQ42" i="15" s="1"/>
  <c r="AQ41" i="15" s="1"/>
  <c r="AQ40" i="15" s="1"/>
  <c r="AQ39" i="15" s="1"/>
  <c r="AQ38" i="15" s="1"/>
  <c r="AQ37" i="15" s="1"/>
  <c r="AQ36" i="15" s="1"/>
  <c r="AQ35" i="15" s="1"/>
  <c r="AQ34" i="15" s="1"/>
  <c r="AQ33" i="15" s="1"/>
  <c r="AQ32" i="15" s="1"/>
  <c r="AQ31" i="15" s="1"/>
  <c r="AQ30" i="15" s="1"/>
  <c r="AQ29" i="15" s="1"/>
  <c r="AQ28" i="15" s="1"/>
  <c r="AQ27" i="15" s="1"/>
  <c r="AQ26" i="15" s="1"/>
  <c r="R4" i="16"/>
  <c r="AL53" i="15"/>
  <c r="AL52" i="15" s="1"/>
  <c r="AL51" i="15" s="1"/>
  <c r="AL50" i="15" s="1"/>
  <c r="AL49" i="15" s="1"/>
  <c r="AL48" i="15" s="1"/>
  <c r="AL47" i="15" s="1"/>
  <c r="AL46" i="15" s="1"/>
  <c r="AL45" i="15" s="1"/>
  <c r="AL44" i="15" s="1"/>
  <c r="AL43" i="15" s="1"/>
  <c r="AL42" i="15" s="1"/>
  <c r="AL41" i="15" s="1"/>
  <c r="AL40" i="15" s="1"/>
  <c r="AL39" i="15" s="1"/>
  <c r="AL38" i="15" s="1"/>
  <c r="AL37" i="15" s="1"/>
  <c r="AL36" i="15" s="1"/>
  <c r="AL35" i="15" s="1"/>
  <c r="AL34" i="15" s="1"/>
  <c r="AL33" i="15" s="1"/>
  <c r="AL32" i="15" s="1"/>
  <c r="AL31" i="15" s="1"/>
  <c r="AL30" i="15" s="1"/>
  <c r="AL29" i="15" s="1"/>
  <c r="AL28" i="15" s="1"/>
  <c r="AL27" i="15" s="1"/>
  <c r="AL26" i="15" s="1"/>
  <c r="M4" i="16"/>
  <c r="C60" i="15" l="1"/>
  <c r="C12" i="16"/>
  <c r="H60" i="15"/>
  <c r="H12" i="16"/>
  <c r="H59" i="15" l="1"/>
  <c r="H11" i="16"/>
  <c r="C59" i="15"/>
  <c r="C11" i="16"/>
  <c r="C58" i="15" l="1"/>
  <c r="C10" i="16"/>
  <c r="H58" i="15"/>
  <c r="H10" i="16"/>
  <c r="H57" i="15" l="1"/>
  <c r="H9" i="16"/>
  <c r="C57" i="15"/>
  <c r="C9" i="16"/>
  <c r="C56" i="15" l="1"/>
  <c r="C8" i="16"/>
  <c r="H56" i="15"/>
  <c r="H8" i="16"/>
  <c r="H55" i="15" l="1"/>
  <c r="H7" i="16"/>
  <c r="C55" i="15"/>
  <c r="C7" i="16"/>
  <c r="C54" i="15" l="1"/>
  <c r="C6" i="16"/>
  <c r="H54" i="15"/>
  <c r="H6" i="16"/>
  <c r="H53" i="15" l="1"/>
  <c r="H5" i="16"/>
  <c r="C53" i="15"/>
  <c r="C5" i="16"/>
  <c r="C52" i="15" l="1"/>
  <c r="C51" i="15" s="1"/>
  <c r="C50" i="15" s="1"/>
  <c r="C49" i="15" s="1"/>
  <c r="C48" i="15" s="1"/>
  <c r="C47" i="15" s="1"/>
  <c r="C46" i="15" s="1"/>
  <c r="C45" i="15" s="1"/>
  <c r="C44" i="15" s="1"/>
  <c r="C43" i="15" s="1"/>
  <c r="C42" i="15" s="1"/>
  <c r="C41" i="15" s="1"/>
  <c r="C40" i="15" s="1"/>
  <c r="C39" i="15" s="1"/>
  <c r="C38" i="15" s="1"/>
  <c r="C37" i="15" s="1"/>
  <c r="C36" i="15" s="1"/>
  <c r="C35" i="15" s="1"/>
  <c r="C34" i="15" s="1"/>
  <c r="C33" i="15" s="1"/>
  <c r="C32" i="15" s="1"/>
  <c r="C31" i="15" s="1"/>
  <c r="C30" i="15" s="1"/>
  <c r="C29" i="15" s="1"/>
  <c r="C28" i="15" s="1"/>
  <c r="C27" i="15" s="1"/>
  <c r="C26" i="15" s="1"/>
  <c r="C4" i="16"/>
  <c r="H52" i="15"/>
  <c r="H51" i="15" s="1"/>
  <c r="H50" i="15" s="1"/>
  <c r="H49" i="15" s="1"/>
  <c r="H48" i="15" s="1"/>
  <c r="H47" i="15" s="1"/>
  <c r="H46" i="15" s="1"/>
  <c r="H45" i="15" s="1"/>
  <c r="H44" i="15" s="1"/>
  <c r="H43" i="15" s="1"/>
  <c r="H42" i="15" s="1"/>
  <c r="H41" i="15" s="1"/>
  <c r="H40" i="15" s="1"/>
  <c r="H39" i="15" s="1"/>
  <c r="H38" i="15" s="1"/>
  <c r="H37" i="15" s="1"/>
  <c r="H36" i="15" s="1"/>
  <c r="H35" i="15" s="1"/>
  <c r="H34" i="15" s="1"/>
  <c r="H33" i="15" s="1"/>
  <c r="H32" i="15" s="1"/>
  <c r="H31" i="15" s="1"/>
  <c r="H30" i="15" s="1"/>
  <c r="H29" i="15" s="1"/>
  <c r="H28" i="15" s="1"/>
  <c r="H27" i="15" s="1"/>
  <c r="H26" i="15" s="1"/>
  <c r="H4" i="16"/>
</calcChain>
</file>

<file path=xl/sharedStrings.xml><?xml version="1.0" encoding="utf-8"?>
<sst xmlns="http://schemas.openxmlformats.org/spreadsheetml/2006/main" count="623" uniqueCount="153">
  <si>
    <t>Concentration</t>
  </si>
  <si>
    <t>Span</t>
  </si>
  <si>
    <t>Uniformity</t>
  </si>
  <si>
    <t>Water</t>
  </si>
  <si>
    <t>SNW-A</t>
  </si>
  <si>
    <t>SNW-B</t>
  </si>
  <si>
    <t>Result</t>
  </si>
  <si>
    <t>Analysis</t>
  </si>
  <si>
    <t>Particle Name</t>
  </si>
  <si>
    <t>Calcium Carbonate CaCO3 (calcite)</t>
  </si>
  <si>
    <t>Particle Refractive Index</t>
  </si>
  <si>
    <t>Particle Absorption Index</t>
  </si>
  <si>
    <t>Specific Surface Area</t>
  </si>
  <si>
    <t>Dispersant Name</t>
  </si>
  <si>
    <t>D [3,2]</t>
  </si>
  <si>
    <t>Dispersant Refractive Index</t>
  </si>
  <si>
    <t>D [4,3]</t>
  </si>
  <si>
    <t>Scattering Model</t>
  </si>
  <si>
    <t>Mie</t>
  </si>
  <si>
    <t>Dx (10)</t>
  </si>
  <si>
    <t>Analysis Model</t>
  </si>
  <si>
    <t>General Purpose</t>
  </si>
  <si>
    <t>Dx (50)</t>
  </si>
  <si>
    <t>Weighted Residual</t>
  </si>
  <si>
    <t>Dx (90)</t>
  </si>
  <si>
    <t>Laser Obscuration</t>
  </si>
  <si>
    <t>Size (μm)</t>
  </si>
  <si>
    <t>% Volume In</t>
  </si>
  <si>
    <t>AVERAGE OF 5</t>
  </si>
  <si>
    <t>SNW A MA</t>
  </si>
  <si>
    <t>1680 m²/kg</t>
  </si>
  <si>
    <t>3.57 μm</t>
  </si>
  <si>
    <t>22.2 μm</t>
  </si>
  <si>
    <t>1.47 μm</t>
  </si>
  <si>
    <t>5.47 μm</t>
  </si>
  <si>
    <t>62.2 μm</t>
  </si>
  <si>
    <t>SNW A MB</t>
  </si>
  <si>
    <t>1952 m²/kg</t>
  </si>
  <si>
    <t>3.07 μm</t>
  </si>
  <si>
    <t>32.8 μm</t>
  </si>
  <si>
    <t>1.30 μm</t>
  </si>
  <si>
    <t>4.44 μm</t>
  </si>
  <si>
    <t>60.7 μm</t>
  </si>
  <si>
    <t>SNW B MA</t>
  </si>
  <si>
    <t>1957 m²/kg</t>
  </si>
  <si>
    <t>23.4 μm</t>
  </si>
  <si>
    <t>1.32 μm</t>
  </si>
  <si>
    <t>4.30 μm</t>
  </si>
  <si>
    <t>52.3 μm</t>
  </si>
  <si>
    <t>SNW B MB (run 2)</t>
  </si>
  <si>
    <t>2054 m²/kg</t>
  </si>
  <si>
    <t>2.92 μm</t>
  </si>
  <si>
    <t>11.7 μm</t>
  </si>
  <si>
    <t>1.29 μm</t>
  </si>
  <si>
    <t>4.04 μm</t>
  </si>
  <si>
    <t>31.6 μm</t>
  </si>
  <si>
    <t xml:space="preserve">AVERAGE OF 5 </t>
  </si>
  <si>
    <t>SNW C (run 2)</t>
  </si>
  <si>
    <t>1919 m²/kg</t>
  </si>
  <si>
    <t>3.13 μm</t>
  </si>
  <si>
    <t>33.8 μm</t>
  </si>
  <si>
    <t>1.37 μm</t>
  </si>
  <si>
    <t>4.23 μm</t>
  </si>
  <si>
    <t>47.1 μm</t>
  </si>
  <si>
    <t>SNW E MB</t>
  </si>
  <si>
    <t>1523 m²/kg</t>
  </si>
  <si>
    <t>3.94 μm</t>
  </si>
  <si>
    <t>35.0 μm</t>
  </si>
  <si>
    <t>1.60 μm</t>
  </si>
  <si>
    <t>6.09 μm</t>
  </si>
  <si>
    <t>92.8 μm</t>
  </si>
  <si>
    <t>MALVERN 3000</t>
  </si>
  <si>
    <t>SOM A MB</t>
  </si>
  <si>
    <t>1653 m²/kg</t>
  </si>
  <si>
    <t>3.63 μm</t>
  </si>
  <si>
    <t>26.2 μm</t>
  </si>
  <si>
    <t>5.00 μm</t>
  </si>
  <si>
    <t>45.3 μm</t>
  </si>
  <si>
    <t>SOM A MA</t>
  </si>
  <si>
    <t>1786 m²/kg</t>
  </si>
  <si>
    <t>3.36 μm</t>
  </si>
  <si>
    <t>18.7 μm</t>
  </si>
  <si>
    <t>1.50 μm</t>
  </si>
  <si>
    <t>4.54 μm</t>
  </si>
  <si>
    <t>34.5 μm</t>
  </si>
  <si>
    <t>SOM B MB</t>
  </si>
  <si>
    <t>1808 m²/kg</t>
  </si>
  <si>
    <t>3.32 μm</t>
  </si>
  <si>
    <t>18.3 μm</t>
  </si>
  <si>
    <t>1.45 μm</t>
  </si>
  <si>
    <t>4.61 μm</t>
  </si>
  <si>
    <t>38.5 μm</t>
  </si>
  <si>
    <t>1517 m²/kg</t>
  </si>
  <si>
    <t>3.95 μm</t>
  </si>
  <si>
    <t>36.5 μm</t>
  </si>
  <si>
    <t>1.56 μm</t>
  </si>
  <si>
    <t>6.82 μm</t>
  </si>
  <si>
    <t>93.2 μm</t>
  </si>
  <si>
    <t>SOM B MA</t>
  </si>
  <si>
    <t>SOM-A</t>
  </si>
  <si>
    <t>SOM-B</t>
  </si>
  <si>
    <t>SNW-INTACT</t>
  </si>
  <si>
    <t>CSNW 08 INTACT</t>
  </si>
  <si>
    <t>1711 m²/kg</t>
  </si>
  <si>
    <t>3.51 μm</t>
  </si>
  <si>
    <t>22.0 μm</t>
  </si>
  <si>
    <t>1.53 μm</t>
  </si>
  <si>
    <t>4.62 μm</t>
  </si>
  <si>
    <t>56.5 μm</t>
  </si>
  <si>
    <t>CSOM 01 B MB</t>
  </si>
  <si>
    <t>1886 m²/kg</t>
  </si>
  <si>
    <t>3.18 μm</t>
  </si>
  <si>
    <t>26.0 μm</t>
  </si>
  <si>
    <t>1.41 μm</t>
  </si>
  <si>
    <t>4.27 μm</t>
  </si>
  <si>
    <t>36.1 μm</t>
  </si>
  <si>
    <t>CSOM 01 B MA</t>
  </si>
  <si>
    <t>10.6 μm</t>
  </si>
  <si>
    <t>1.44 μm</t>
  </si>
  <si>
    <t>4.39 μm</t>
  </si>
  <si>
    <t>23.2 μm</t>
  </si>
  <si>
    <t>CSNW 05 B MB</t>
  </si>
  <si>
    <t>2015 m²/kg</t>
  </si>
  <si>
    <t>2.98 μm</t>
  </si>
  <si>
    <t>22.1 μm</t>
  </si>
  <si>
    <t>4.09 μm</t>
  </si>
  <si>
    <t>48.2 μm</t>
  </si>
  <si>
    <t>CSNW 07 B MA</t>
  </si>
  <si>
    <t>2103 m²/kg</t>
  </si>
  <si>
    <t>2.85 μm</t>
  </si>
  <si>
    <t>20.7 μm</t>
  </si>
  <si>
    <t>1.23 μm</t>
  </si>
  <si>
    <t>3.99 μm</t>
  </si>
  <si>
    <t>46.3 μm</t>
  </si>
  <si>
    <t>CSNW 06 B MB</t>
  </si>
  <si>
    <t>2107 m²/kg</t>
  </si>
  <si>
    <t>13.9 μm</t>
  </si>
  <si>
    <t>1.26 μm</t>
  </si>
  <si>
    <t>3.85 μm</t>
  </si>
  <si>
    <t>40.5 μm</t>
  </si>
  <si>
    <t>SNW D</t>
  </si>
  <si>
    <t>SNW D run 2</t>
  </si>
  <si>
    <t>1744 m²/kg</t>
  </si>
  <si>
    <t>1736 m²/kg</t>
  </si>
  <si>
    <t>3.44 μm</t>
  </si>
  <si>
    <t>3.46 μm</t>
  </si>
  <si>
    <t>26.8 μm</t>
  </si>
  <si>
    <t>26.7 μm</t>
  </si>
  <si>
    <t>1.46 μm</t>
  </si>
  <si>
    <t>5.03 μm</t>
  </si>
  <si>
    <t>5.02 μm</t>
  </si>
  <si>
    <t>59.1 μm</t>
  </si>
  <si>
    <t>60.9 μm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</si>
</sst>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0" fontId="0" fillId="0" borderId="0" xfId="0" applyNumberForma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57814119388923"/>
          <c:y val="3.496225227980413E-2"/>
          <c:w val="0.83393854229759745"/>
          <c:h val="0.81262798719282459"/>
        </c:manualLayout>
      </c:layout>
      <c:scatterChart>
        <c:scatterStyle val="lineMarker"/>
        <c:varyColors val="0"/>
        <c:ser>
          <c:idx val="20"/>
          <c:order val="0"/>
          <c:tx>
            <c:v>SNW-A</c:v>
          </c:tx>
          <c:spPr>
            <a:ln w="31750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'Sample averages'!$A$4:$A$69</c:f>
              <c:numCache>
                <c:formatCode>General</c:formatCode>
                <c:ptCount val="66"/>
                <c:pt idx="0">
                  <c:v>0.314</c:v>
                </c:pt>
                <c:pt idx="1">
                  <c:v>0.35699999999999998</c:v>
                </c:pt>
                <c:pt idx="2">
                  <c:v>0.40500000000000003</c:v>
                </c:pt>
                <c:pt idx="3">
                  <c:v>0.46</c:v>
                </c:pt>
                <c:pt idx="4">
                  <c:v>0.52300000000000002</c:v>
                </c:pt>
                <c:pt idx="5">
                  <c:v>0.59399999999999997</c:v>
                </c:pt>
                <c:pt idx="6">
                  <c:v>0.67500000000000004</c:v>
                </c:pt>
                <c:pt idx="7">
                  <c:v>0.76700000000000002</c:v>
                </c:pt>
                <c:pt idx="8">
                  <c:v>0.872</c:v>
                </c:pt>
                <c:pt idx="9">
                  <c:v>0.99099999999999999</c:v>
                </c:pt>
                <c:pt idx="10">
                  <c:v>1.1299999999999999</c:v>
                </c:pt>
                <c:pt idx="11">
                  <c:v>1.28</c:v>
                </c:pt>
                <c:pt idx="12">
                  <c:v>1.45</c:v>
                </c:pt>
                <c:pt idx="13">
                  <c:v>1.65</c:v>
                </c:pt>
                <c:pt idx="14">
                  <c:v>1.88</c:v>
                </c:pt>
                <c:pt idx="15">
                  <c:v>2.13</c:v>
                </c:pt>
                <c:pt idx="16">
                  <c:v>2.42</c:v>
                </c:pt>
                <c:pt idx="17">
                  <c:v>2.75</c:v>
                </c:pt>
                <c:pt idx="18">
                  <c:v>3.12</c:v>
                </c:pt>
                <c:pt idx="19">
                  <c:v>3.55</c:v>
                </c:pt>
                <c:pt idx="20">
                  <c:v>4.03</c:v>
                </c:pt>
                <c:pt idx="21">
                  <c:v>4.58</c:v>
                </c:pt>
                <c:pt idx="22">
                  <c:v>5.21</c:v>
                </c:pt>
                <c:pt idx="23">
                  <c:v>5.92</c:v>
                </c:pt>
                <c:pt idx="24">
                  <c:v>6.72</c:v>
                </c:pt>
                <c:pt idx="25">
                  <c:v>7.64</c:v>
                </c:pt>
                <c:pt idx="26">
                  <c:v>8.68</c:v>
                </c:pt>
                <c:pt idx="27">
                  <c:v>9.86</c:v>
                </c:pt>
                <c:pt idx="28">
                  <c:v>11.2</c:v>
                </c:pt>
                <c:pt idx="29">
                  <c:v>12.7</c:v>
                </c:pt>
                <c:pt idx="30">
                  <c:v>14.5</c:v>
                </c:pt>
                <c:pt idx="31">
                  <c:v>16.399999999999999</c:v>
                </c:pt>
                <c:pt idx="32">
                  <c:v>18.7</c:v>
                </c:pt>
                <c:pt idx="33">
                  <c:v>21.2</c:v>
                </c:pt>
                <c:pt idx="34">
                  <c:v>24.1</c:v>
                </c:pt>
                <c:pt idx="35">
                  <c:v>27.4</c:v>
                </c:pt>
                <c:pt idx="36">
                  <c:v>31.1</c:v>
                </c:pt>
                <c:pt idx="37">
                  <c:v>35.299999999999997</c:v>
                </c:pt>
                <c:pt idx="38">
                  <c:v>40.1</c:v>
                </c:pt>
                <c:pt idx="39">
                  <c:v>45.6</c:v>
                </c:pt>
                <c:pt idx="40">
                  <c:v>51.8</c:v>
                </c:pt>
                <c:pt idx="41">
                  <c:v>58.9</c:v>
                </c:pt>
                <c:pt idx="42">
                  <c:v>66.900000000000006</c:v>
                </c:pt>
                <c:pt idx="43">
                  <c:v>76</c:v>
                </c:pt>
                <c:pt idx="44">
                  <c:v>86.4</c:v>
                </c:pt>
                <c:pt idx="45">
                  <c:v>98.1</c:v>
                </c:pt>
                <c:pt idx="46">
                  <c:v>111</c:v>
                </c:pt>
                <c:pt idx="47">
                  <c:v>127</c:v>
                </c:pt>
                <c:pt idx="48">
                  <c:v>144</c:v>
                </c:pt>
                <c:pt idx="49">
                  <c:v>163</c:v>
                </c:pt>
                <c:pt idx="50">
                  <c:v>186</c:v>
                </c:pt>
                <c:pt idx="51">
                  <c:v>211</c:v>
                </c:pt>
                <c:pt idx="52">
                  <c:v>240</c:v>
                </c:pt>
                <c:pt idx="53">
                  <c:v>272</c:v>
                </c:pt>
                <c:pt idx="54">
                  <c:v>310</c:v>
                </c:pt>
                <c:pt idx="55">
                  <c:v>352</c:v>
                </c:pt>
                <c:pt idx="56">
                  <c:v>400</c:v>
                </c:pt>
                <c:pt idx="57">
                  <c:v>454</c:v>
                </c:pt>
                <c:pt idx="58">
                  <c:v>516</c:v>
                </c:pt>
                <c:pt idx="59">
                  <c:v>586</c:v>
                </c:pt>
                <c:pt idx="60">
                  <c:v>666</c:v>
                </c:pt>
                <c:pt idx="61">
                  <c:v>756</c:v>
                </c:pt>
                <c:pt idx="62">
                  <c:v>859</c:v>
                </c:pt>
                <c:pt idx="63">
                  <c:v>976</c:v>
                </c:pt>
                <c:pt idx="64">
                  <c:v>1110</c:v>
                </c:pt>
                <c:pt idx="65">
                  <c:v>1260</c:v>
                </c:pt>
              </c:numCache>
            </c:numRef>
          </c:xVal>
          <c:yVal>
            <c:numRef>
              <c:f>'Sample averages'!$C$4:$C$69</c:f>
              <c:numCache>
                <c:formatCode>General</c:formatCode>
                <c:ptCount val="66"/>
                <c:pt idx="0">
                  <c:v>-9.9999999999975664E-3</c:v>
                </c:pt>
                <c:pt idx="1">
                  <c:v>-9.9999999999975664E-3</c:v>
                </c:pt>
                <c:pt idx="2">
                  <c:v>-9.9999999999975664E-3</c:v>
                </c:pt>
                <c:pt idx="3">
                  <c:v>4.0000000000002436E-2</c:v>
                </c:pt>
                <c:pt idx="4">
                  <c:v>0.22000000000000244</c:v>
                </c:pt>
                <c:pt idx="5">
                  <c:v>0.55000000000000249</c:v>
                </c:pt>
                <c:pt idx="6">
                  <c:v>1.0600000000000025</c:v>
                </c:pt>
                <c:pt idx="7">
                  <c:v>1.7750000000000024</c:v>
                </c:pt>
                <c:pt idx="8">
                  <c:v>2.7550000000000026</c:v>
                </c:pt>
                <c:pt idx="9">
                  <c:v>4.0850000000000026</c:v>
                </c:pt>
                <c:pt idx="10">
                  <c:v>5.8450000000000024</c:v>
                </c:pt>
                <c:pt idx="11">
                  <c:v>8.1200000000000028</c:v>
                </c:pt>
                <c:pt idx="12">
                  <c:v>10.945000000000004</c:v>
                </c:pt>
                <c:pt idx="13">
                  <c:v>14.290000000000003</c:v>
                </c:pt>
                <c:pt idx="14">
                  <c:v>18.065000000000005</c:v>
                </c:pt>
                <c:pt idx="15">
                  <c:v>22.175000000000004</c:v>
                </c:pt>
                <c:pt idx="16">
                  <c:v>26.540000000000003</c:v>
                </c:pt>
                <c:pt idx="17">
                  <c:v>31.07</c:v>
                </c:pt>
                <c:pt idx="18">
                  <c:v>35.665000000000006</c:v>
                </c:pt>
                <c:pt idx="19">
                  <c:v>40.185000000000002</c:v>
                </c:pt>
                <c:pt idx="20">
                  <c:v>44.505000000000003</c:v>
                </c:pt>
                <c:pt idx="21">
                  <c:v>48.550000000000004</c:v>
                </c:pt>
                <c:pt idx="22">
                  <c:v>52.285000000000004</c:v>
                </c:pt>
                <c:pt idx="23">
                  <c:v>55.715000000000003</c:v>
                </c:pt>
                <c:pt idx="24">
                  <c:v>58.844999999999999</c:v>
                </c:pt>
                <c:pt idx="25">
                  <c:v>61.7</c:v>
                </c:pt>
                <c:pt idx="26">
                  <c:v>64.305000000000007</c:v>
                </c:pt>
                <c:pt idx="27">
                  <c:v>66.69</c:v>
                </c:pt>
                <c:pt idx="28">
                  <c:v>68.875</c:v>
                </c:pt>
                <c:pt idx="29">
                  <c:v>70.89</c:v>
                </c:pt>
                <c:pt idx="30">
                  <c:v>72.754999999999995</c:v>
                </c:pt>
                <c:pt idx="31">
                  <c:v>74.5</c:v>
                </c:pt>
                <c:pt idx="32">
                  <c:v>76.16</c:v>
                </c:pt>
                <c:pt idx="33">
                  <c:v>77.764999999999986</c:v>
                </c:pt>
                <c:pt idx="34">
                  <c:v>79.34</c:v>
                </c:pt>
                <c:pt idx="35">
                  <c:v>80.914999999999992</c:v>
                </c:pt>
                <c:pt idx="36">
                  <c:v>82.5</c:v>
                </c:pt>
                <c:pt idx="37">
                  <c:v>84.094999999999999</c:v>
                </c:pt>
                <c:pt idx="38">
                  <c:v>85.69</c:v>
                </c:pt>
                <c:pt idx="39">
                  <c:v>87.259999999999991</c:v>
                </c:pt>
                <c:pt idx="40">
                  <c:v>88.784999999999997</c:v>
                </c:pt>
                <c:pt idx="41">
                  <c:v>90.234999999999999</c:v>
                </c:pt>
                <c:pt idx="42">
                  <c:v>91.580000000000013</c:v>
                </c:pt>
                <c:pt idx="43">
                  <c:v>92.81</c:v>
                </c:pt>
                <c:pt idx="44">
                  <c:v>93.905000000000001</c:v>
                </c:pt>
                <c:pt idx="45">
                  <c:v>94.875</c:v>
                </c:pt>
                <c:pt idx="46">
                  <c:v>95.72</c:v>
                </c:pt>
                <c:pt idx="47">
                  <c:v>96.45</c:v>
                </c:pt>
                <c:pt idx="48">
                  <c:v>97.08</c:v>
                </c:pt>
                <c:pt idx="49">
                  <c:v>97.615000000000009</c:v>
                </c:pt>
                <c:pt idx="50">
                  <c:v>98.07</c:v>
                </c:pt>
                <c:pt idx="51">
                  <c:v>98.444999999999993</c:v>
                </c:pt>
                <c:pt idx="52">
                  <c:v>98.754999999999995</c:v>
                </c:pt>
                <c:pt idx="53">
                  <c:v>99.009999999999991</c:v>
                </c:pt>
                <c:pt idx="54">
                  <c:v>99.214999999999989</c:v>
                </c:pt>
                <c:pt idx="55">
                  <c:v>99.38</c:v>
                </c:pt>
                <c:pt idx="56">
                  <c:v>99.52</c:v>
                </c:pt>
                <c:pt idx="57">
                  <c:v>99.614999999999995</c:v>
                </c:pt>
                <c:pt idx="58">
                  <c:v>99.71</c:v>
                </c:pt>
                <c:pt idx="59">
                  <c:v>99.8</c:v>
                </c:pt>
                <c:pt idx="60">
                  <c:v>99.88</c:v>
                </c:pt>
                <c:pt idx="61">
                  <c:v>99.94</c:v>
                </c:pt>
                <c:pt idx="62">
                  <c:v>99.984999999999999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8FE-43B0-B674-4CFD9FDAE032}"/>
            </c:ext>
          </c:extLst>
        </c:ser>
        <c:ser>
          <c:idx val="22"/>
          <c:order val="1"/>
          <c:tx>
            <c:strRef>
              <c:f>'Sample averages'!$F$2</c:f>
              <c:strCache>
                <c:ptCount val="1"/>
                <c:pt idx="0">
                  <c:v>SNW-B</c:v>
                </c:pt>
              </c:strCache>
            </c:strRef>
          </c:tx>
          <c:spPr>
            <a:ln w="31750" cap="rnd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'Sample averages'!$F$4:$F$75</c:f>
              <c:numCache>
                <c:formatCode>General</c:formatCode>
                <c:ptCount val="72"/>
                <c:pt idx="0">
                  <c:v>0.314</c:v>
                </c:pt>
                <c:pt idx="1">
                  <c:v>0.35699999999999998</c:v>
                </c:pt>
                <c:pt idx="2">
                  <c:v>0.40500000000000003</c:v>
                </c:pt>
                <c:pt idx="3">
                  <c:v>0.46</c:v>
                </c:pt>
                <c:pt idx="4">
                  <c:v>0.52300000000000002</c:v>
                </c:pt>
                <c:pt idx="5">
                  <c:v>0.59399999999999997</c:v>
                </c:pt>
                <c:pt idx="6">
                  <c:v>0.67500000000000004</c:v>
                </c:pt>
                <c:pt idx="7">
                  <c:v>0.76700000000000002</c:v>
                </c:pt>
                <c:pt idx="8">
                  <c:v>0.872</c:v>
                </c:pt>
                <c:pt idx="9">
                  <c:v>0.99099999999999999</c:v>
                </c:pt>
                <c:pt idx="10">
                  <c:v>1.1299999999999999</c:v>
                </c:pt>
                <c:pt idx="11">
                  <c:v>1.28</c:v>
                </c:pt>
                <c:pt idx="12">
                  <c:v>1.45</c:v>
                </c:pt>
                <c:pt idx="13">
                  <c:v>1.65</c:v>
                </c:pt>
                <c:pt idx="14">
                  <c:v>1.88</c:v>
                </c:pt>
                <c:pt idx="15">
                  <c:v>2.13</c:v>
                </c:pt>
                <c:pt idx="16">
                  <c:v>2.42</c:v>
                </c:pt>
                <c:pt idx="17">
                  <c:v>2.75</c:v>
                </c:pt>
                <c:pt idx="18">
                  <c:v>3.12</c:v>
                </c:pt>
                <c:pt idx="19">
                  <c:v>3.55</c:v>
                </c:pt>
                <c:pt idx="20">
                  <c:v>4.03</c:v>
                </c:pt>
                <c:pt idx="21">
                  <c:v>4.58</c:v>
                </c:pt>
                <c:pt idx="22">
                  <c:v>5.21</c:v>
                </c:pt>
                <c:pt idx="23">
                  <c:v>5.92</c:v>
                </c:pt>
                <c:pt idx="24">
                  <c:v>6.72</c:v>
                </c:pt>
                <c:pt idx="25">
                  <c:v>7.64</c:v>
                </c:pt>
                <c:pt idx="26">
                  <c:v>8.68</c:v>
                </c:pt>
                <c:pt idx="27">
                  <c:v>9.86</c:v>
                </c:pt>
                <c:pt idx="28">
                  <c:v>11.2</c:v>
                </c:pt>
                <c:pt idx="29">
                  <c:v>12.7</c:v>
                </c:pt>
                <c:pt idx="30">
                  <c:v>14.5</c:v>
                </c:pt>
                <c:pt idx="31">
                  <c:v>16.399999999999999</c:v>
                </c:pt>
                <c:pt idx="32">
                  <c:v>18.7</c:v>
                </c:pt>
                <c:pt idx="33">
                  <c:v>21.2</c:v>
                </c:pt>
                <c:pt idx="34">
                  <c:v>24.1</c:v>
                </c:pt>
                <c:pt idx="35">
                  <c:v>27.4</c:v>
                </c:pt>
                <c:pt idx="36">
                  <c:v>31.1</c:v>
                </c:pt>
                <c:pt idx="37">
                  <c:v>35.299999999999997</c:v>
                </c:pt>
                <c:pt idx="38">
                  <c:v>40.1</c:v>
                </c:pt>
                <c:pt idx="39">
                  <c:v>45.6</c:v>
                </c:pt>
                <c:pt idx="40">
                  <c:v>51.8</c:v>
                </c:pt>
                <c:pt idx="41">
                  <c:v>58.9</c:v>
                </c:pt>
                <c:pt idx="42">
                  <c:v>66.900000000000006</c:v>
                </c:pt>
                <c:pt idx="43">
                  <c:v>76</c:v>
                </c:pt>
                <c:pt idx="44">
                  <c:v>86.4</c:v>
                </c:pt>
                <c:pt idx="45">
                  <c:v>98.1</c:v>
                </c:pt>
                <c:pt idx="46">
                  <c:v>111</c:v>
                </c:pt>
                <c:pt idx="47">
                  <c:v>127</c:v>
                </c:pt>
                <c:pt idx="48">
                  <c:v>144</c:v>
                </c:pt>
                <c:pt idx="49">
                  <c:v>163</c:v>
                </c:pt>
                <c:pt idx="50">
                  <c:v>186</c:v>
                </c:pt>
                <c:pt idx="51">
                  <c:v>211</c:v>
                </c:pt>
                <c:pt idx="52">
                  <c:v>240</c:v>
                </c:pt>
                <c:pt idx="53">
                  <c:v>272</c:v>
                </c:pt>
                <c:pt idx="54">
                  <c:v>310</c:v>
                </c:pt>
                <c:pt idx="55">
                  <c:v>352</c:v>
                </c:pt>
                <c:pt idx="56">
                  <c:v>400</c:v>
                </c:pt>
                <c:pt idx="57">
                  <c:v>454</c:v>
                </c:pt>
                <c:pt idx="58">
                  <c:v>516</c:v>
                </c:pt>
                <c:pt idx="59">
                  <c:v>586</c:v>
                </c:pt>
                <c:pt idx="60">
                  <c:v>666</c:v>
                </c:pt>
                <c:pt idx="61">
                  <c:v>756</c:v>
                </c:pt>
                <c:pt idx="62">
                  <c:v>859</c:v>
                </c:pt>
                <c:pt idx="63">
                  <c:v>976</c:v>
                </c:pt>
                <c:pt idx="64">
                  <c:v>1110</c:v>
                </c:pt>
                <c:pt idx="65">
                  <c:v>1260</c:v>
                </c:pt>
                <c:pt idx="66">
                  <c:v>1430</c:v>
                </c:pt>
                <c:pt idx="67">
                  <c:v>1630</c:v>
                </c:pt>
                <c:pt idx="68">
                  <c:v>1850</c:v>
                </c:pt>
                <c:pt idx="69">
                  <c:v>2100</c:v>
                </c:pt>
                <c:pt idx="70">
                  <c:v>2390</c:v>
                </c:pt>
                <c:pt idx="71">
                  <c:v>2710</c:v>
                </c:pt>
              </c:numCache>
            </c:numRef>
          </c:xVal>
          <c:yVal>
            <c:numRef>
              <c:f>'Sample averages'!$H$4:$H$75</c:f>
              <c:numCache>
                <c:formatCode>General</c:formatCode>
                <c:ptCount val="72"/>
                <c:pt idx="0">
                  <c:v>1.6666666666643713E-2</c:v>
                </c:pt>
                <c:pt idx="1">
                  <c:v>1.6666666666643713E-2</c:v>
                </c:pt>
                <c:pt idx="2">
                  <c:v>1.6666666666643713E-2</c:v>
                </c:pt>
                <c:pt idx="3">
                  <c:v>6.9999999999977039E-2</c:v>
                </c:pt>
                <c:pt idx="4">
                  <c:v>0.23666666666664371</c:v>
                </c:pt>
                <c:pt idx="5">
                  <c:v>0.55666666666664366</c:v>
                </c:pt>
                <c:pt idx="6">
                  <c:v>1.0733333333333104</c:v>
                </c:pt>
                <c:pt idx="7">
                  <c:v>1.816666666666644</c:v>
                </c:pt>
                <c:pt idx="8">
                  <c:v>2.8433333333333102</c:v>
                </c:pt>
                <c:pt idx="9">
                  <c:v>4.2233333333333105</c:v>
                </c:pt>
                <c:pt idx="10">
                  <c:v>6.036666666666644</c:v>
                </c:pt>
                <c:pt idx="11">
                  <c:v>8.3466666666666445</c:v>
                </c:pt>
                <c:pt idx="12">
                  <c:v>11.176666666666643</c:v>
                </c:pt>
                <c:pt idx="13">
                  <c:v>14.486666666666643</c:v>
                </c:pt>
                <c:pt idx="14">
                  <c:v>18.196666666666644</c:v>
                </c:pt>
                <c:pt idx="15">
                  <c:v>22.226666666666642</c:v>
                </c:pt>
                <c:pt idx="16">
                  <c:v>26.519999999999978</c:v>
                </c:pt>
                <c:pt idx="17">
                  <c:v>31.019999999999978</c:v>
                </c:pt>
                <c:pt idx="18">
                  <c:v>35.636666666666642</c:v>
                </c:pt>
                <c:pt idx="19">
                  <c:v>40.259999999999977</c:v>
                </c:pt>
                <c:pt idx="20">
                  <c:v>44.769999999999982</c:v>
                </c:pt>
                <c:pt idx="21">
                  <c:v>49.079999999999977</c:v>
                </c:pt>
                <c:pt idx="22">
                  <c:v>53.149999999999977</c:v>
                </c:pt>
                <c:pt idx="23">
                  <c:v>56.943333333333307</c:v>
                </c:pt>
                <c:pt idx="24">
                  <c:v>60.443333333333307</c:v>
                </c:pt>
                <c:pt idx="25">
                  <c:v>63.636666666666649</c:v>
                </c:pt>
                <c:pt idx="26">
                  <c:v>66.516666666666637</c:v>
                </c:pt>
                <c:pt idx="27">
                  <c:v>69.083333333333314</c:v>
                </c:pt>
                <c:pt idx="28">
                  <c:v>71.34999999999998</c:v>
                </c:pt>
                <c:pt idx="29">
                  <c:v>73.34666666666665</c:v>
                </c:pt>
                <c:pt idx="30">
                  <c:v>75.109999999999971</c:v>
                </c:pt>
                <c:pt idx="31">
                  <c:v>76.686666666666639</c:v>
                </c:pt>
                <c:pt idx="32">
                  <c:v>78.133333333333312</c:v>
                </c:pt>
                <c:pt idx="33">
                  <c:v>79.506666666666646</c:v>
                </c:pt>
                <c:pt idx="34">
                  <c:v>80.846666666666636</c:v>
                </c:pt>
                <c:pt idx="35">
                  <c:v>82.189999999999984</c:v>
                </c:pt>
                <c:pt idx="36">
                  <c:v>83.546666666666638</c:v>
                </c:pt>
                <c:pt idx="37">
                  <c:v>84.923333333333304</c:v>
                </c:pt>
                <c:pt idx="38">
                  <c:v>86.306666666666629</c:v>
                </c:pt>
                <c:pt idx="39">
                  <c:v>87.673333333333304</c:v>
                </c:pt>
                <c:pt idx="40">
                  <c:v>88.996666666666627</c:v>
                </c:pt>
                <c:pt idx="41">
                  <c:v>90.249999999999957</c:v>
                </c:pt>
                <c:pt idx="42">
                  <c:v>91.413333333333313</c:v>
                </c:pt>
                <c:pt idx="43">
                  <c:v>92.46999999999997</c:v>
                </c:pt>
                <c:pt idx="44">
                  <c:v>93.419999999999973</c:v>
                </c:pt>
                <c:pt idx="45">
                  <c:v>94.263333333333321</c:v>
                </c:pt>
                <c:pt idx="46">
                  <c:v>95.009999999999991</c:v>
                </c:pt>
                <c:pt idx="47">
                  <c:v>95.666666666666643</c:v>
                </c:pt>
                <c:pt idx="48">
                  <c:v>96.239999999999966</c:v>
                </c:pt>
                <c:pt idx="49">
                  <c:v>96.74</c:v>
                </c:pt>
                <c:pt idx="50">
                  <c:v>97.176666666666662</c:v>
                </c:pt>
                <c:pt idx="51">
                  <c:v>97.546666666666667</c:v>
                </c:pt>
                <c:pt idx="52">
                  <c:v>97.873333333333335</c:v>
                </c:pt>
                <c:pt idx="53">
                  <c:v>98.176666666666677</c:v>
                </c:pt>
                <c:pt idx="54">
                  <c:v>98.46</c:v>
                </c:pt>
                <c:pt idx="55">
                  <c:v>98.726666666666674</c:v>
                </c:pt>
                <c:pt idx="56">
                  <c:v>98.976666666666674</c:v>
                </c:pt>
                <c:pt idx="57">
                  <c:v>99.203333333333333</c:v>
                </c:pt>
                <c:pt idx="58">
                  <c:v>99.396666666666661</c:v>
                </c:pt>
                <c:pt idx="59">
                  <c:v>99.553333333333327</c:v>
                </c:pt>
                <c:pt idx="60">
                  <c:v>99.67</c:v>
                </c:pt>
                <c:pt idx="61">
                  <c:v>99.743333333333339</c:v>
                </c:pt>
                <c:pt idx="62">
                  <c:v>99.81</c:v>
                </c:pt>
                <c:pt idx="63">
                  <c:v>99.866666666666674</c:v>
                </c:pt>
                <c:pt idx="64">
                  <c:v>99.913333333333341</c:v>
                </c:pt>
                <c:pt idx="65">
                  <c:v>99.95</c:v>
                </c:pt>
                <c:pt idx="66">
                  <c:v>99.966666666666654</c:v>
                </c:pt>
                <c:pt idx="67">
                  <c:v>99.98</c:v>
                </c:pt>
                <c:pt idx="68">
                  <c:v>99.990000000000009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8FE-43B0-B674-4CFD9FDAE032}"/>
            </c:ext>
          </c:extLst>
        </c:ser>
        <c:ser>
          <c:idx val="24"/>
          <c:order val="2"/>
          <c:tx>
            <c:v>SOM-A</c:v>
          </c:tx>
          <c:spPr>
            <a:ln w="317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'Sample averages'!$K$4:$K$68</c:f>
              <c:numCache>
                <c:formatCode>General</c:formatCode>
                <c:ptCount val="65"/>
                <c:pt idx="0">
                  <c:v>0.35699999999999998</c:v>
                </c:pt>
                <c:pt idx="1">
                  <c:v>0.40500000000000003</c:v>
                </c:pt>
                <c:pt idx="2">
                  <c:v>0.46</c:v>
                </c:pt>
                <c:pt idx="3">
                  <c:v>0.52300000000000002</c:v>
                </c:pt>
                <c:pt idx="4">
                  <c:v>0.59399999999999997</c:v>
                </c:pt>
                <c:pt idx="5">
                  <c:v>0.67500000000000004</c:v>
                </c:pt>
                <c:pt idx="6">
                  <c:v>0.76700000000000002</c:v>
                </c:pt>
                <c:pt idx="7">
                  <c:v>0.872</c:v>
                </c:pt>
                <c:pt idx="8">
                  <c:v>0.99099999999999999</c:v>
                </c:pt>
                <c:pt idx="9">
                  <c:v>1.1299999999999999</c:v>
                </c:pt>
                <c:pt idx="10">
                  <c:v>1.28</c:v>
                </c:pt>
                <c:pt idx="11">
                  <c:v>1.45</c:v>
                </c:pt>
                <c:pt idx="12">
                  <c:v>1.65</c:v>
                </c:pt>
                <c:pt idx="13">
                  <c:v>1.88</c:v>
                </c:pt>
                <c:pt idx="14">
                  <c:v>2.13</c:v>
                </c:pt>
                <c:pt idx="15">
                  <c:v>2.42</c:v>
                </c:pt>
                <c:pt idx="16">
                  <c:v>2.75</c:v>
                </c:pt>
                <c:pt idx="17">
                  <c:v>3.12</c:v>
                </c:pt>
                <c:pt idx="18">
                  <c:v>3.55</c:v>
                </c:pt>
                <c:pt idx="19">
                  <c:v>4.03</c:v>
                </c:pt>
                <c:pt idx="20">
                  <c:v>4.58</c:v>
                </c:pt>
                <c:pt idx="21">
                  <c:v>5.21</c:v>
                </c:pt>
                <c:pt idx="22">
                  <c:v>5.92</c:v>
                </c:pt>
                <c:pt idx="23">
                  <c:v>6.72</c:v>
                </c:pt>
                <c:pt idx="24">
                  <c:v>7.64</c:v>
                </c:pt>
                <c:pt idx="25">
                  <c:v>8.68</c:v>
                </c:pt>
                <c:pt idx="26">
                  <c:v>9.86</c:v>
                </c:pt>
                <c:pt idx="27">
                  <c:v>11.2</c:v>
                </c:pt>
                <c:pt idx="28">
                  <c:v>12.7</c:v>
                </c:pt>
                <c:pt idx="29">
                  <c:v>14.5</c:v>
                </c:pt>
                <c:pt idx="30">
                  <c:v>16.399999999999999</c:v>
                </c:pt>
                <c:pt idx="31">
                  <c:v>18.7</c:v>
                </c:pt>
                <c:pt idx="32">
                  <c:v>21.2</c:v>
                </c:pt>
                <c:pt idx="33">
                  <c:v>24.1</c:v>
                </c:pt>
                <c:pt idx="34">
                  <c:v>27.4</c:v>
                </c:pt>
                <c:pt idx="35">
                  <c:v>31.1</c:v>
                </c:pt>
                <c:pt idx="36">
                  <c:v>35.299999999999997</c:v>
                </c:pt>
                <c:pt idx="37">
                  <c:v>40.1</c:v>
                </c:pt>
                <c:pt idx="38">
                  <c:v>45.6</c:v>
                </c:pt>
                <c:pt idx="39">
                  <c:v>51.8</c:v>
                </c:pt>
                <c:pt idx="40">
                  <c:v>58.9</c:v>
                </c:pt>
                <c:pt idx="41">
                  <c:v>66.900000000000006</c:v>
                </c:pt>
                <c:pt idx="42">
                  <c:v>76</c:v>
                </c:pt>
                <c:pt idx="43">
                  <c:v>86.4</c:v>
                </c:pt>
                <c:pt idx="44">
                  <c:v>98.1</c:v>
                </c:pt>
                <c:pt idx="45">
                  <c:v>111</c:v>
                </c:pt>
                <c:pt idx="46">
                  <c:v>127</c:v>
                </c:pt>
                <c:pt idx="47">
                  <c:v>144</c:v>
                </c:pt>
                <c:pt idx="48">
                  <c:v>163</c:v>
                </c:pt>
                <c:pt idx="49">
                  <c:v>186</c:v>
                </c:pt>
                <c:pt idx="50">
                  <c:v>211</c:v>
                </c:pt>
                <c:pt idx="51">
                  <c:v>240</c:v>
                </c:pt>
                <c:pt idx="52">
                  <c:v>272</c:v>
                </c:pt>
                <c:pt idx="53">
                  <c:v>310</c:v>
                </c:pt>
                <c:pt idx="54">
                  <c:v>352</c:v>
                </c:pt>
                <c:pt idx="55">
                  <c:v>400</c:v>
                </c:pt>
                <c:pt idx="56">
                  <c:v>454</c:v>
                </c:pt>
                <c:pt idx="57">
                  <c:v>516</c:v>
                </c:pt>
                <c:pt idx="58">
                  <c:v>586</c:v>
                </c:pt>
                <c:pt idx="59">
                  <c:v>666</c:v>
                </c:pt>
                <c:pt idx="60">
                  <c:v>756</c:v>
                </c:pt>
                <c:pt idx="61">
                  <c:v>859</c:v>
                </c:pt>
                <c:pt idx="62">
                  <c:v>976</c:v>
                </c:pt>
                <c:pt idx="63">
                  <c:v>1110</c:v>
                </c:pt>
                <c:pt idx="64">
                  <c:v>1260</c:v>
                </c:pt>
              </c:numCache>
            </c:numRef>
          </c:xVal>
          <c:yVal>
            <c:numRef>
              <c:f>'Sample averages'!$M$4:$M$68</c:f>
              <c:numCache>
                <c:formatCode>General</c:formatCode>
                <c:ptCount val="65"/>
                <c:pt idx="0">
                  <c:v>4.9999999999595229E-3</c:v>
                </c:pt>
                <c:pt idx="1">
                  <c:v>4.9999999999595229E-3</c:v>
                </c:pt>
                <c:pt idx="2">
                  <c:v>4.9999999999595229E-3</c:v>
                </c:pt>
                <c:pt idx="3">
                  <c:v>6.4999999999959521E-2</c:v>
                </c:pt>
                <c:pt idx="4">
                  <c:v>0.24999999999995953</c:v>
                </c:pt>
                <c:pt idx="5">
                  <c:v>0.57999999999995955</c:v>
                </c:pt>
                <c:pt idx="6">
                  <c:v>1.0999999999999597</c:v>
                </c:pt>
                <c:pt idx="7">
                  <c:v>1.8599999999999595</c:v>
                </c:pt>
                <c:pt idx="8">
                  <c:v>2.9399999999999595</c:v>
                </c:pt>
                <c:pt idx="9">
                  <c:v>4.4249999999999599</c:v>
                </c:pt>
                <c:pt idx="10">
                  <c:v>6.3949999999999596</c:v>
                </c:pt>
                <c:pt idx="11">
                  <c:v>8.8799999999999599</c:v>
                </c:pt>
                <c:pt idx="12">
                  <c:v>11.854999999999961</c:v>
                </c:pt>
                <c:pt idx="13">
                  <c:v>15.259999999999961</c:v>
                </c:pt>
                <c:pt idx="14">
                  <c:v>19.014999999999961</c:v>
                </c:pt>
                <c:pt idx="15">
                  <c:v>23.069999999999958</c:v>
                </c:pt>
                <c:pt idx="16">
                  <c:v>27.35999999999996</c:v>
                </c:pt>
                <c:pt idx="17">
                  <c:v>31.804999999999961</c:v>
                </c:pt>
                <c:pt idx="18">
                  <c:v>36.294999999999959</c:v>
                </c:pt>
                <c:pt idx="19">
                  <c:v>40.714999999999961</c:v>
                </c:pt>
                <c:pt idx="20">
                  <c:v>44.989999999999959</c:v>
                </c:pt>
                <c:pt idx="21">
                  <c:v>49.07499999999996</c:v>
                </c:pt>
                <c:pt idx="22">
                  <c:v>52.944999999999958</c:v>
                </c:pt>
                <c:pt idx="23">
                  <c:v>56.579999999999956</c:v>
                </c:pt>
                <c:pt idx="24">
                  <c:v>59.979999999999961</c:v>
                </c:pt>
                <c:pt idx="25">
                  <c:v>63.139999999999965</c:v>
                </c:pt>
                <c:pt idx="26">
                  <c:v>66.054999999999964</c:v>
                </c:pt>
                <c:pt idx="27">
                  <c:v>68.734999999999957</c:v>
                </c:pt>
                <c:pt idx="28">
                  <c:v>71.179999999999964</c:v>
                </c:pt>
                <c:pt idx="29">
                  <c:v>73.404999999999973</c:v>
                </c:pt>
                <c:pt idx="30">
                  <c:v>75.424999999999969</c:v>
                </c:pt>
                <c:pt idx="31">
                  <c:v>77.269999999999968</c:v>
                </c:pt>
                <c:pt idx="32">
                  <c:v>78.96999999999997</c:v>
                </c:pt>
                <c:pt idx="33">
                  <c:v>80.549999999999969</c:v>
                </c:pt>
                <c:pt idx="34">
                  <c:v>82.044999999999959</c:v>
                </c:pt>
                <c:pt idx="35">
                  <c:v>83.46999999999997</c:v>
                </c:pt>
                <c:pt idx="36">
                  <c:v>84.839999999999975</c:v>
                </c:pt>
                <c:pt idx="37">
                  <c:v>86.159999999999968</c:v>
                </c:pt>
                <c:pt idx="38">
                  <c:v>87.429999999999978</c:v>
                </c:pt>
                <c:pt idx="39">
                  <c:v>88.634999999999977</c:v>
                </c:pt>
                <c:pt idx="40">
                  <c:v>89.769999999999982</c:v>
                </c:pt>
                <c:pt idx="41">
                  <c:v>90.819999999999979</c:v>
                </c:pt>
                <c:pt idx="42">
                  <c:v>91.774999999999977</c:v>
                </c:pt>
                <c:pt idx="43">
                  <c:v>92.634999999999977</c:v>
                </c:pt>
                <c:pt idx="44">
                  <c:v>93.399999999999977</c:v>
                </c:pt>
                <c:pt idx="45">
                  <c:v>94.08499999999998</c:v>
                </c:pt>
                <c:pt idx="46">
                  <c:v>94.699999999999974</c:v>
                </c:pt>
                <c:pt idx="47">
                  <c:v>95.259999999999977</c:v>
                </c:pt>
                <c:pt idx="48">
                  <c:v>95.774999999999977</c:v>
                </c:pt>
                <c:pt idx="49">
                  <c:v>96.264999999999986</c:v>
                </c:pt>
                <c:pt idx="50">
                  <c:v>96.734999999999985</c:v>
                </c:pt>
                <c:pt idx="51">
                  <c:v>97.199999999999989</c:v>
                </c:pt>
                <c:pt idx="52">
                  <c:v>97.659999999999982</c:v>
                </c:pt>
                <c:pt idx="53">
                  <c:v>98.114999999999981</c:v>
                </c:pt>
                <c:pt idx="54">
                  <c:v>98.554999999999993</c:v>
                </c:pt>
                <c:pt idx="55">
                  <c:v>98.964999999999989</c:v>
                </c:pt>
                <c:pt idx="56">
                  <c:v>99.324999999999989</c:v>
                </c:pt>
                <c:pt idx="57">
                  <c:v>99.609999999999985</c:v>
                </c:pt>
                <c:pt idx="58">
                  <c:v>99.814999999999998</c:v>
                </c:pt>
                <c:pt idx="59">
                  <c:v>99.935000000000002</c:v>
                </c:pt>
                <c:pt idx="60">
                  <c:v>99.97999999999999</c:v>
                </c:pt>
                <c:pt idx="61">
                  <c:v>99.995000000000005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8FE-43B0-B674-4CFD9FDAE032}"/>
            </c:ext>
          </c:extLst>
        </c:ser>
        <c:ser>
          <c:idx val="0"/>
          <c:order val="3"/>
          <c:tx>
            <c:strRef>
              <c:f>'Sample averages'!$P$2</c:f>
              <c:strCache>
                <c:ptCount val="1"/>
                <c:pt idx="0">
                  <c:v>SOM-B</c:v>
                </c:pt>
              </c:strCache>
            </c:strRef>
          </c:tx>
          <c:spPr>
            <a:ln w="3175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'Sample averages'!$P$4:$P$68</c:f>
              <c:numCache>
                <c:formatCode>General</c:formatCode>
                <c:ptCount val="65"/>
                <c:pt idx="0">
                  <c:v>0.40500000000000003</c:v>
                </c:pt>
                <c:pt idx="1">
                  <c:v>0.46</c:v>
                </c:pt>
                <c:pt idx="2">
                  <c:v>0.52300000000000002</c:v>
                </c:pt>
                <c:pt idx="3">
                  <c:v>0.59399999999999997</c:v>
                </c:pt>
                <c:pt idx="4">
                  <c:v>0.67500000000000004</c:v>
                </c:pt>
                <c:pt idx="5">
                  <c:v>0.76700000000000002</c:v>
                </c:pt>
                <c:pt idx="6">
                  <c:v>0.872</c:v>
                </c:pt>
                <c:pt idx="7">
                  <c:v>0.99099999999999999</c:v>
                </c:pt>
                <c:pt idx="8">
                  <c:v>1.1299999999999999</c:v>
                </c:pt>
                <c:pt idx="9">
                  <c:v>1.28</c:v>
                </c:pt>
                <c:pt idx="10">
                  <c:v>1.45</c:v>
                </c:pt>
                <c:pt idx="11">
                  <c:v>1.65</c:v>
                </c:pt>
                <c:pt idx="12">
                  <c:v>1.88</c:v>
                </c:pt>
                <c:pt idx="13">
                  <c:v>2.13</c:v>
                </c:pt>
                <c:pt idx="14">
                  <c:v>2.42</c:v>
                </c:pt>
                <c:pt idx="15">
                  <c:v>2.75</c:v>
                </c:pt>
                <c:pt idx="16">
                  <c:v>3.12</c:v>
                </c:pt>
                <c:pt idx="17">
                  <c:v>3.55</c:v>
                </c:pt>
                <c:pt idx="18">
                  <c:v>4.03</c:v>
                </c:pt>
                <c:pt idx="19">
                  <c:v>4.58</c:v>
                </c:pt>
                <c:pt idx="20">
                  <c:v>5.21</c:v>
                </c:pt>
                <c:pt idx="21">
                  <c:v>5.92</c:v>
                </c:pt>
                <c:pt idx="22">
                  <c:v>6.72</c:v>
                </c:pt>
                <c:pt idx="23">
                  <c:v>7.64</c:v>
                </c:pt>
                <c:pt idx="24">
                  <c:v>8.68</c:v>
                </c:pt>
                <c:pt idx="25">
                  <c:v>9.86</c:v>
                </c:pt>
                <c:pt idx="26">
                  <c:v>11.2</c:v>
                </c:pt>
                <c:pt idx="27">
                  <c:v>12.7</c:v>
                </c:pt>
                <c:pt idx="28">
                  <c:v>14.5</c:v>
                </c:pt>
                <c:pt idx="29">
                  <c:v>16.399999999999999</c:v>
                </c:pt>
                <c:pt idx="30">
                  <c:v>18.7</c:v>
                </c:pt>
                <c:pt idx="31">
                  <c:v>21.2</c:v>
                </c:pt>
                <c:pt idx="32">
                  <c:v>24.1</c:v>
                </c:pt>
                <c:pt idx="33">
                  <c:v>27.4</c:v>
                </c:pt>
                <c:pt idx="34">
                  <c:v>31.1</c:v>
                </c:pt>
                <c:pt idx="35">
                  <c:v>35.299999999999997</c:v>
                </c:pt>
                <c:pt idx="36">
                  <c:v>40.1</c:v>
                </c:pt>
                <c:pt idx="37">
                  <c:v>45.6</c:v>
                </c:pt>
                <c:pt idx="38">
                  <c:v>51.8</c:v>
                </c:pt>
                <c:pt idx="39">
                  <c:v>58.9</c:v>
                </c:pt>
                <c:pt idx="40">
                  <c:v>66.900000000000006</c:v>
                </c:pt>
                <c:pt idx="41">
                  <c:v>76</c:v>
                </c:pt>
                <c:pt idx="42">
                  <c:v>86.4</c:v>
                </c:pt>
                <c:pt idx="43">
                  <c:v>98.1</c:v>
                </c:pt>
                <c:pt idx="44">
                  <c:v>111</c:v>
                </c:pt>
                <c:pt idx="45">
                  <c:v>127</c:v>
                </c:pt>
                <c:pt idx="46">
                  <c:v>144</c:v>
                </c:pt>
                <c:pt idx="47">
                  <c:v>163</c:v>
                </c:pt>
                <c:pt idx="48">
                  <c:v>186</c:v>
                </c:pt>
                <c:pt idx="49">
                  <c:v>211</c:v>
                </c:pt>
                <c:pt idx="50">
                  <c:v>240</c:v>
                </c:pt>
                <c:pt idx="51">
                  <c:v>272</c:v>
                </c:pt>
                <c:pt idx="52">
                  <c:v>310</c:v>
                </c:pt>
                <c:pt idx="53">
                  <c:v>352</c:v>
                </c:pt>
                <c:pt idx="54">
                  <c:v>400</c:v>
                </c:pt>
                <c:pt idx="55">
                  <c:v>454</c:v>
                </c:pt>
                <c:pt idx="56">
                  <c:v>516</c:v>
                </c:pt>
                <c:pt idx="57">
                  <c:v>586</c:v>
                </c:pt>
                <c:pt idx="58">
                  <c:v>666</c:v>
                </c:pt>
                <c:pt idx="59">
                  <c:v>756</c:v>
                </c:pt>
                <c:pt idx="60">
                  <c:v>859</c:v>
                </c:pt>
                <c:pt idx="61">
                  <c:v>976</c:v>
                </c:pt>
                <c:pt idx="62">
                  <c:v>1110</c:v>
                </c:pt>
                <c:pt idx="63">
                  <c:v>1260</c:v>
                </c:pt>
                <c:pt idx="64">
                  <c:v>1430</c:v>
                </c:pt>
              </c:numCache>
            </c:numRef>
          </c:xVal>
          <c:yVal>
            <c:numRef>
              <c:f>'Sample averages'!$R$4:$R$68</c:f>
              <c:numCache>
                <c:formatCode>General</c:formatCode>
                <c:ptCount val="65"/>
                <c:pt idx="0">
                  <c:v>-9.5271013300646246E-15</c:v>
                </c:pt>
                <c:pt idx="1">
                  <c:v>-9.5271013300646246E-15</c:v>
                </c:pt>
                <c:pt idx="2">
                  <c:v>-9.5271013300646246E-15</c:v>
                </c:pt>
                <c:pt idx="3">
                  <c:v>0.13499999999999046</c:v>
                </c:pt>
                <c:pt idx="4">
                  <c:v>0.40999999999999048</c:v>
                </c:pt>
                <c:pt idx="5">
                  <c:v>0.87999999999999057</c:v>
                </c:pt>
                <c:pt idx="6">
                  <c:v>1.6149999999999904</c:v>
                </c:pt>
                <c:pt idx="7">
                  <c:v>2.6999999999999904</c:v>
                </c:pt>
                <c:pt idx="8">
                  <c:v>4.2299999999999907</c:v>
                </c:pt>
                <c:pt idx="9">
                  <c:v>6.294999999999991</c:v>
                </c:pt>
                <c:pt idx="10">
                  <c:v>8.9299999999999908</c:v>
                </c:pt>
                <c:pt idx="11">
                  <c:v>12.10499999999999</c:v>
                </c:pt>
                <c:pt idx="12">
                  <c:v>15.749999999999991</c:v>
                </c:pt>
                <c:pt idx="13">
                  <c:v>19.794999999999991</c:v>
                </c:pt>
                <c:pt idx="14">
                  <c:v>24.169999999999987</c:v>
                </c:pt>
                <c:pt idx="15">
                  <c:v>28.829999999999991</c:v>
                </c:pt>
                <c:pt idx="16">
                  <c:v>33.689999999999991</c:v>
                </c:pt>
                <c:pt idx="17">
                  <c:v>38.629999999999988</c:v>
                </c:pt>
                <c:pt idx="18">
                  <c:v>43.529999999999987</c:v>
                </c:pt>
                <c:pt idx="19">
                  <c:v>48.299999999999983</c:v>
                </c:pt>
                <c:pt idx="20">
                  <c:v>52.884999999999991</c:v>
                </c:pt>
                <c:pt idx="21">
                  <c:v>57.234999999999985</c:v>
                </c:pt>
                <c:pt idx="22">
                  <c:v>61.329999999999991</c:v>
                </c:pt>
                <c:pt idx="23">
                  <c:v>65.134999999999991</c:v>
                </c:pt>
                <c:pt idx="24">
                  <c:v>68.634999999999991</c:v>
                </c:pt>
                <c:pt idx="25">
                  <c:v>71.804999999999993</c:v>
                </c:pt>
                <c:pt idx="26">
                  <c:v>74.639999999999986</c:v>
                </c:pt>
                <c:pt idx="27">
                  <c:v>77.144999999999982</c:v>
                </c:pt>
                <c:pt idx="28">
                  <c:v>79.324999999999989</c:v>
                </c:pt>
                <c:pt idx="29">
                  <c:v>81.209999999999994</c:v>
                </c:pt>
                <c:pt idx="30">
                  <c:v>82.84</c:v>
                </c:pt>
                <c:pt idx="31">
                  <c:v>84.254999999999995</c:v>
                </c:pt>
                <c:pt idx="32">
                  <c:v>85.509999999999991</c:v>
                </c:pt>
                <c:pt idx="33">
                  <c:v>86.65</c:v>
                </c:pt>
                <c:pt idx="34">
                  <c:v>87.715000000000003</c:v>
                </c:pt>
                <c:pt idx="35">
                  <c:v>88.72999999999999</c:v>
                </c:pt>
                <c:pt idx="36">
                  <c:v>89.715000000000003</c:v>
                </c:pt>
                <c:pt idx="37">
                  <c:v>90.674999999999997</c:v>
                </c:pt>
                <c:pt idx="38">
                  <c:v>91.6</c:v>
                </c:pt>
                <c:pt idx="39">
                  <c:v>92.474999999999994</c:v>
                </c:pt>
                <c:pt idx="40">
                  <c:v>93.289999999999992</c:v>
                </c:pt>
                <c:pt idx="41">
                  <c:v>94.024999999999991</c:v>
                </c:pt>
                <c:pt idx="42">
                  <c:v>94.674999999999983</c:v>
                </c:pt>
                <c:pt idx="43">
                  <c:v>95.24499999999999</c:v>
                </c:pt>
                <c:pt idx="44">
                  <c:v>95.74</c:v>
                </c:pt>
                <c:pt idx="45">
                  <c:v>96.18</c:v>
                </c:pt>
                <c:pt idx="46">
                  <c:v>96.580000000000013</c:v>
                </c:pt>
                <c:pt idx="47">
                  <c:v>96.944999999999993</c:v>
                </c:pt>
                <c:pt idx="48">
                  <c:v>97.294999999999987</c:v>
                </c:pt>
                <c:pt idx="49">
                  <c:v>97.634999999999991</c:v>
                </c:pt>
                <c:pt idx="50">
                  <c:v>97.965000000000003</c:v>
                </c:pt>
                <c:pt idx="51">
                  <c:v>98.284999999999997</c:v>
                </c:pt>
                <c:pt idx="52">
                  <c:v>98.59</c:v>
                </c:pt>
                <c:pt idx="53">
                  <c:v>98.875</c:v>
                </c:pt>
                <c:pt idx="54">
                  <c:v>99.134999999999991</c:v>
                </c:pt>
                <c:pt idx="55">
                  <c:v>99.35499999999999</c:v>
                </c:pt>
                <c:pt idx="56">
                  <c:v>99.549999999999983</c:v>
                </c:pt>
                <c:pt idx="57">
                  <c:v>99.704999999999984</c:v>
                </c:pt>
                <c:pt idx="58">
                  <c:v>99.82</c:v>
                </c:pt>
                <c:pt idx="59">
                  <c:v>99.905000000000001</c:v>
                </c:pt>
                <c:pt idx="60">
                  <c:v>99.965000000000003</c:v>
                </c:pt>
                <c:pt idx="61">
                  <c:v>99.995000000000005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8FE-43B0-B674-4CFD9FDAE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8488000"/>
        <c:axId val="398489568"/>
        <c:extLst/>
      </c:scatterChart>
      <c:valAx>
        <c:axId val="398488000"/>
        <c:scaling>
          <c:logBase val="10"/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Size (</a:t>
                </a:r>
                <a:r>
                  <a:rPr lang="el-GR"/>
                  <a:t>μ</a:t>
                </a:r>
                <a:r>
                  <a:rPr lang="en-GB"/>
                  <a:t>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8489568"/>
        <c:crosses val="autoZero"/>
        <c:crossBetween val="midCat"/>
      </c:valAx>
      <c:valAx>
        <c:axId val="398489568"/>
        <c:scaling>
          <c:orientation val="minMax"/>
          <c:max val="10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% passing per size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8488000"/>
        <c:crossesAt val="1.0000000000000003E-4"/>
        <c:crossBetween val="midCat"/>
        <c:maj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305313187203"/>
          <c:y val="0.61843446039833261"/>
          <c:w val="0.17296521718568963"/>
          <c:h val="0.190796732249901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600">
          <a:solidFill>
            <a:sysClr val="windowText" lastClr="000000"/>
          </a:solidFill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200-000000000000}">
  <sheetPr/>
  <sheetViews>
    <sheetView tabSelected="1" zoomScale="70" workbookViewId="0"/>
  </sheetViews>
  <pageMargins left="0" right="0" top="0" bottom="0" header="0" footer="0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559143" cy="7429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jab1g13/Desktop/Soton/PhD%20Engineering%20&amp;%20The%20Environment/MSc%20Tests/PhD/Particle%20size/CHAL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LK"/>
      <sheetName val="Hoja4"/>
      <sheetName val="Hoja4 (2)"/>
      <sheetName val="Hoja2"/>
      <sheetName val="Hoja6"/>
      <sheetName val="MERE"/>
      <sheetName val="ROMSEY"/>
      <sheetName val="CULVER 2 MIN"/>
    </sheetNames>
    <sheetDataSet>
      <sheetData sheetId="0"/>
      <sheetData sheetId="1"/>
      <sheetData sheetId="2"/>
      <sheetData sheetId="3"/>
      <sheetData sheetId="4"/>
      <sheetData sheetId="5">
        <row r="4">
          <cell r="A4">
            <v>0.42499999999999999</v>
          </cell>
          <cell r="B4">
            <v>99.800174847008861</v>
          </cell>
          <cell r="D4">
            <v>0.42499999999999999</v>
          </cell>
          <cell r="E4">
            <v>99.815157116451019</v>
          </cell>
        </row>
        <row r="5">
          <cell r="A5">
            <v>0.3</v>
          </cell>
          <cell r="B5">
            <v>71.262645185462702</v>
          </cell>
          <cell r="D5">
            <v>0.3</v>
          </cell>
          <cell r="E5">
            <v>76.323307007225679</v>
          </cell>
        </row>
        <row r="6">
          <cell r="A6">
            <v>0.25</v>
          </cell>
          <cell r="B6">
            <v>60.996627950543257</v>
          </cell>
          <cell r="D6">
            <v>0.25</v>
          </cell>
          <cell r="E6">
            <v>67.316417408838859</v>
          </cell>
        </row>
        <row r="7">
          <cell r="A7">
            <v>0.15</v>
          </cell>
          <cell r="B7">
            <v>42.138129137005102</v>
          </cell>
          <cell r="D7">
            <v>0.15</v>
          </cell>
          <cell r="E7">
            <v>50.949420265501601</v>
          </cell>
        </row>
        <row r="8">
          <cell r="A8">
            <v>6.3E-2</v>
          </cell>
          <cell r="B8">
            <v>27.288622455351547</v>
          </cell>
          <cell r="D8">
            <v>6.3E-2</v>
          </cell>
          <cell r="E8">
            <v>32.179465636027558</v>
          </cell>
        </row>
        <row r="9">
          <cell r="A9">
            <v>2.3579999999999997E-2</v>
          </cell>
          <cell r="B9">
            <v>27.287662805461867</v>
          </cell>
          <cell r="D9">
            <v>3.7170000000000002E-2</v>
          </cell>
          <cell r="E9">
            <v>32.177213073433037</v>
          </cell>
        </row>
        <row r="10">
          <cell r="A10">
            <v>2.1520000000000001E-2</v>
          </cell>
          <cell r="B10">
            <v>27.27419132217641</v>
          </cell>
          <cell r="D10">
            <v>3.3939999999999998E-2</v>
          </cell>
          <cell r="E10">
            <v>32.157905394051419</v>
          </cell>
        </row>
        <row r="11">
          <cell r="A11">
            <v>1.9649999999999997E-2</v>
          </cell>
          <cell r="B11">
            <v>27.195054317055892</v>
          </cell>
          <cell r="D11">
            <v>3.0980000000000001E-2</v>
          </cell>
          <cell r="E11">
            <v>32.090328516215763</v>
          </cell>
        </row>
        <row r="12">
          <cell r="A12">
            <v>1.7940000000000001E-2</v>
          </cell>
          <cell r="B12">
            <v>26.957643301694333</v>
          </cell>
          <cell r="D12">
            <v>2.828E-2</v>
          </cell>
          <cell r="E12">
            <v>31.980564358931272</v>
          </cell>
        </row>
        <row r="13">
          <cell r="A13">
            <v>1.6379999999999999E-2</v>
          </cell>
          <cell r="B13">
            <v>26.516477238666148</v>
          </cell>
          <cell r="D13">
            <v>2.5819999999999999E-2</v>
          </cell>
          <cell r="E13">
            <v>31.848306755167197</v>
          </cell>
        </row>
        <row r="14">
          <cell r="A14">
            <v>1.495E-2</v>
          </cell>
          <cell r="B14">
            <v>25.93522958036716</v>
          </cell>
          <cell r="D14">
            <v>2.3579999999999997E-2</v>
          </cell>
          <cell r="E14">
            <v>31.682582507141657</v>
          </cell>
        </row>
        <row r="15">
          <cell r="A15">
            <v>1.3650000000000001E-2</v>
          </cell>
          <cell r="B15">
            <v>25.35853002581073</v>
          </cell>
          <cell r="D15">
            <v>2.1520000000000001E-2</v>
          </cell>
          <cell r="E15">
            <v>31.418710888926231</v>
          </cell>
        </row>
        <row r="16">
          <cell r="A16">
            <v>1.2460000000000001E-2</v>
          </cell>
          <cell r="B16">
            <v>24.912815859039988</v>
          </cell>
          <cell r="D16">
            <v>1.9649999999999997E-2</v>
          </cell>
          <cell r="E16">
            <v>30.971416316585447</v>
          </cell>
        </row>
        <row r="17">
          <cell r="A17">
            <v>1.1380000000000001E-2</v>
          </cell>
          <cell r="B17">
            <v>24.642658496732007</v>
          </cell>
          <cell r="D17">
            <v>1.7940000000000001E-2</v>
          </cell>
          <cell r="E17">
            <v>30.327827003864897</v>
          </cell>
        </row>
        <row r="18">
          <cell r="A18">
            <v>1.039E-2</v>
          </cell>
          <cell r="B18">
            <v>24.500757659964179</v>
          </cell>
          <cell r="D18">
            <v>1.6379999999999999E-2</v>
          </cell>
          <cell r="E18">
            <v>29.549083935473028</v>
          </cell>
        </row>
        <row r="19">
          <cell r="A19">
            <v>9.4860000000000014E-3</v>
          </cell>
          <cell r="B19">
            <v>24.407794419466281</v>
          </cell>
          <cell r="D19">
            <v>1.495E-2</v>
          </cell>
          <cell r="E19">
            <v>28.762296000672155</v>
          </cell>
        </row>
        <row r="20">
          <cell r="A20">
            <v>8.6610000000000003E-3</v>
          </cell>
          <cell r="B20">
            <v>24.311010771824634</v>
          </cell>
          <cell r="D20">
            <v>1.3650000000000001E-2</v>
          </cell>
          <cell r="E20">
            <v>28.084918249033773</v>
          </cell>
        </row>
        <row r="21">
          <cell r="A21">
            <v>7.9070000000000008E-3</v>
          </cell>
          <cell r="B21">
            <v>24.158194486074667</v>
          </cell>
          <cell r="D21">
            <v>1.2460000000000001E-2</v>
          </cell>
          <cell r="E21">
            <v>27.563610905730126</v>
          </cell>
        </row>
        <row r="22">
          <cell r="A22">
            <v>7.2190000000000006E-3</v>
          </cell>
          <cell r="B22">
            <v>23.905319917988407</v>
          </cell>
          <cell r="D22">
            <v>1.1380000000000001E-2</v>
          </cell>
          <cell r="E22">
            <v>27.17102142497059</v>
          </cell>
        </row>
        <row r="23">
          <cell r="A23">
            <v>6.5910000000000005E-3</v>
          </cell>
          <cell r="B23">
            <v>23.539652377086696</v>
          </cell>
          <cell r="D23">
            <v>1.039E-2</v>
          </cell>
          <cell r="E23">
            <v>26.844399848764912</v>
          </cell>
        </row>
        <row r="24">
          <cell r="A24">
            <v>6.0170000000000006E-3</v>
          </cell>
          <cell r="B24">
            <v>23.063920725615066</v>
          </cell>
          <cell r="D24">
            <v>9.4860000000000014E-3</v>
          </cell>
          <cell r="E24">
            <v>26.517778272559234</v>
          </cell>
        </row>
        <row r="25">
          <cell r="A25">
            <v>5.4930000000000005E-3</v>
          </cell>
          <cell r="B25">
            <v>22.47357685983096</v>
          </cell>
          <cell r="D25">
            <v>8.6610000000000003E-3</v>
          </cell>
          <cell r="E25">
            <v>26.141278524617711</v>
          </cell>
        </row>
        <row r="26">
          <cell r="A26">
            <v>5.0149999999999995E-3</v>
          </cell>
          <cell r="B26">
            <v>21.769530400482889</v>
          </cell>
          <cell r="D26">
            <v>7.9070000000000008E-3</v>
          </cell>
          <cell r="E26">
            <v>25.685939085867922</v>
          </cell>
        </row>
        <row r="27">
          <cell r="A27">
            <v>4.5789999999999997E-3</v>
          </cell>
          <cell r="B27">
            <v>20.960877555055973</v>
          </cell>
          <cell r="D27">
            <v>7.2190000000000006E-3</v>
          </cell>
          <cell r="E27">
            <v>25.138888170055452</v>
          </cell>
        </row>
        <row r="28">
          <cell r="A28">
            <v>4.1799999999999997E-3</v>
          </cell>
          <cell r="B28">
            <v>20.064901117771932</v>
          </cell>
          <cell r="D28">
            <v>6.5910000000000005E-3</v>
          </cell>
          <cell r="E28">
            <v>24.493689884053101</v>
          </cell>
        </row>
        <row r="29">
          <cell r="A29">
            <v>3.8159999999999999E-3</v>
          </cell>
          <cell r="B29">
            <v>19.101612745098024</v>
          </cell>
          <cell r="D29">
            <v>6.0170000000000006E-3</v>
          </cell>
          <cell r="E29">
            <v>23.745517308015462</v>
          </cell>
        </row>
        <row r="30">
          <cell r="A30">
            <v>3.4840000000000001E-3</v>
          </cell>
          <cell r="B30">
            <v>18.091933714250018</v>
          </cell>
          <cell r="D30">
            <v>5.4930000000000005E-3</v>
          </cell>
          <cell r="E30">
            <v>22.89276146866073</v>
          </cell>
        </row>
        <row r="31">
          <cell r="A31">
            <v>3.1810000000000002E-3</v>
          </cell>
          <cell r="B31">
            <v>17.054966060946661</v>
          </cell>
          <cell r="D31">
            <v>5.0149999999999995E-3</v>
          </cell>
          <cell r="E31">
            <v>21.94668517896152</v>
          </cell>
        </row>
        <row r="32">
          <cell r="A32">
            <v>2.9039999999999999E-3</v>
          </cell>
          <cell r="B32">
            <v>16.007992579409674</v>
          </cell>
          <cell r="D32">
            <v>4.5789999999999997E-3</v>
          </cell>
          <cell r="E32">
            <v>20.926596118299447</v>
          </cell>
        </row>
        <row r="33">
          <cell r="A33">
            <v>2.6509999999999997E-3</v>
          </cell>
          <cell r="B33">
            <v>14.969205684609292</v>
          </cell>
          <cell r="D33">
            <v>4.1799999999999997E-3</v>
          </cell>
          <cell r="E33">
            <v>19.853410939337927</v>
          </cell>
        </row>
        <row r="34">
          <cell r="A34">
            <v>2.4199999999999998E-3</v>
          </cell>
          <cell r="B34">
            <v>13.953159308521704</v>
          </cell>
          <cell r="D34">
            <v>3.8159999999999999E-3</v>
          </cell>
          <cell r="E34">
            <v>18.751264241303982</v>
          </cell>
        </row>
        <row r="35">
          <cell r="A35">
            <v>2.2100000000000002E-3</v>
          </cell>
          <cell r="B35">
            <v>12.968040037883512</v>
          </cell>
          <cell r="D35">
            <v>3.4840000000000001E-3</v>
          </cell>
          <cell r="E35">
            <v>17.641072676861032</v>
          </cell>
        </row>
        <row r="36">
          <cell r="A36">
            <v>2.0169999999999997E-3</v>
          </cell>
          <cell r="B36">
            <v>12.01930559718579</v>
          </cell>
          <cell r="D36">
            <v>3.1810000000000002E-3</v>
          </cell>
          <cell r="E36">
            <v>16.54214392539069</v>
          </cell>
        </row>
        <row r="37">
          <cell r="A37">
            <v>1.8420000000000001E-3</v>
          </cell>
          <cell r="B37">
            <v>11.106046365680024</v>
          </cell>
          <cell r="D37">
            <v>2.9039999999999999E-3</v>
          </cell>
          <cell r="E37">
            <v>15.46895874642917</v>
          </cell>
        </row>
        <row r="38">
          <cell r="A38">
            <v>1.681E-3</v>
          </cell>
          <cell r="B38">
            <v>10.227352722617704</v>
          </cell>
          <cell r="D38">
            <v>2.6509999999999997E-3</v>
          </cell>
          <cell r="E38">
            <v>14.43117097966728</v>
          </cell>
        </row>
        <row r="39">
          <cell r="A39">
            <v>1.5349999999999999E-3</v>
          </cell>
          <cell r="B39">
            <v>9.376857322759248</v>
          </cell>
          <cell r="D39">
            <v>2.4199999999999998E-3</v>
          </cell>
          <cell r="E39">
            <v>13.433607544950426</v>
          </cell>
        </row>
        <row r="40">
          <cell r="A40">
            <v>1.4010000000000001E-3</v>
          </cell>
          <cell r="B40">
            <v>8.5527409246076314</v>
          </cell>
          <cell r="D40">
            <v>2.2100000000000002E-3</v>
          </cell>
          <cell r="E40">
            <v>12.47948638884221</v>
          </cell>
        </row>
        <row r="41">
          <cell r="A41">
            <v>1.279E-3</v>
          </cell>
          <cell r="B41">
            <v>7.7468169414262489</v>
          </cell>
          <cell r="D41">
            <v>2.0169999999999997E-3</v>
          </cell>
          <cell r="E41">
            <v>11.563980591497225</v>
          </cell>
        </row>
        <row r="42">
          <cell r="A42">
            <v>1.168E-3</v>
          </cell>
          <cell r="B42">
            <v>6.9499891657299839</v>
          </cell>
          <cell r="D42">
            <v>1.8420000000000001E-3</v>
          </cell>
          <cell r="E42">
            <v>10.68065425978827</v>
          </cell>
        </row>
        <row r="43">
          <cell r="A43">
            <v>1.0660000000000001E-3</v>
          </cell>
          <cell r="B43">
            <v>6.156799873027766</v>
          </cell>
          <cell r="D43">
            <v>1.681E-3</v>
          </cell>
          <cell r="E43">
            <v>9.8198535540245331</v>
          </cell>
        </row>
        <row r="44">
          <cell r="A44">
            <v>9.7399999999999993E-4</v>
          </cell>
          <cell r="B44">
            <v>5.377254891553223</v>
          </cell>
          <cell r="D44">
            <v>1.5349999999999999E-3</v>
          </cell>
          <cell r="E44">
            <v>8.9799695009242146</v>
          </cell>
        </row>
        <row r="45">
          <cell r="A45">
            <v>8.8900000000000003E-4</v>
          </cell>
          <cell r="B45">
            <v>4.6195408080429612</v>
          </cell>
          <cell r="D45">
            <v>1.4010000000000001E-3</v>
          </cell>
          <cell r="E45">
            <v>8.1545662073601086</v>
          </cell>
        </row>
        <row r="46">
          <cell r="A46">
            <v>8.12E-4</v>
          </cell>
          <cell r="B46">
            <v>3.8900249677365633</v>
          </cell>
          <cell r="D46">
            <v>1.279E-3</v>
          </cell>
          <cell r="E46">
            <v>7.3307718870778036</v>
          </cell>
        </row>
        <row r="47">
          <cell r="A47">
            <v>7.4100000000000001E-4</v>
          </cell>
          <cell r="B47">
            <v>3.1932554743765871</v>
          </cell>
          <cell r="D47">
            <v>1.168E-3</v>
          </cell>
          <cell r="E47">
            <v>6.5053685935136967</v>
          </cell>
        </row>
        <row r="48">
          <cell r="A48">
            <v>6.7700000000000008E-4</v>
          </cell>
          <cell r="B48">
            <v>2.5483343636817786</v>
          </cell>
          <cell r="D48">
            <v>1.0660000000000001E-3</v>
          </cell>
          <cell r="E48">
            <v>5.6880101663585965</v>
          </cell>
        </row>
        <row r="49">
          <cell r="A49">
            <v>6.1799999999999995E-4</v>
          </cell>
          <cell r="B49">
            <v>1.9670867053827905</v>
          </cell>
          <cell r="D49">
            <v>9.7399999999999993E-4</v>
          </cell>
          <cell r="E49">
            <v>4.8899594185851134</v>
          </cell>
        </row>
        <row r="50">
          <cell r="A50">
            <v>5.6399999999999994E-4</v>
          </cell>
          <cell r="B50">
            <v>1.4595183277132517</v>
          </cell>
          <cell r="D50">
            <v>8.8900000000000003E-4</v>
          </cell>
          <cell r="E50">
            <v>4.1208701898840552</v>
          </cell>
        </row>
        <row r="51">
          <cell r="A51">
            <v>5.1500000000000005E-4</v>
          </cell>
          <cell r="B51">
            <v>1.0183522646850682</v>
          </cell>
          <cell r="D51">
            <v>8.12E-4</v>
          </cell>
          <cell r="E51">
            <v>3.3855694001008256</v>
          </cell>
        </row>
        <row r="52">
          <cell r="A52">
            <v>4.6999999999999999E-4</v>
          </cell>
          <cell r="B52">
            <v>0.63995003330419342</v>
          </cell>
          <cell r="D52">
            <v>7.4100000000000001E-4</v>
          </cell>
          <cell r="E52">
            <v>2.7033647286170415</v>
          </cell>
        </row>
        <row r="53">
          <cell r="A53">
            <v>4.2900000000000002E-4</v>
          </cell>
          <cell r="B53">
            <v>0.30248073560634597</v>
          </cell>
          <cell r="D53">
            <v>6.7700000000000008E-4</v>
          </cell>
          <cell r="E53">
            <v>2.0871279616871137</v>
          </cell>
        </row>
        <row r="54">
          <cell r="D54">
            <v>6.1799999999999995E-4</v>
          </cell>
          <cell r="E54">
            <v>1.5497308855654535</v>
          </cell>
        </row>
        <row r="55">
          <cell r="D55">
            <v>5.6399999999999994E-4</v>
          </cell>
          <cell r="E55">
            <v>1.0831286338430539</v>
          </cell>
        </row>
        <row r="56">
          <cell r="D56">
            <v>5.1500000000000005E-4</v>
          </cell>
          <cell r="E56">
            <v>0.68249428667451073</v>
          </cell>
        </row>
        <row r="57">
          <cell r="D57">
            <v>4.6999999999999999E-4</v>
          </cell>
          <cell r="E57">
            <v>0.32530221811460486</v>
          </cell>
        </row>
        <row r="58">
          <cell r="D58">
            <v>4.2900000000000002E-4</v>
          </cell>
          <cell r="E58">
            <v>1.8985884725279401E-3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/>
  <dimension ref="A1:CK126"/>
  <sheetViews>
    <sheetView topLeftCell="AC1" workbookViewId="0">
      <selection activeCell="A23" sqref="A23"/>
    </sheetView>
  </sheetViews>
  <sheetFormatPr baseColWidth="10" defaultColWidth="9.140625" defaultRowHeight="15" x14ac:dyDescent="0.25"/>
  <cols>
    <col min="1" max="1" width="25.85546875" bestFit="1" customWidth="1"/>
    <col min="2" max="2" width="32" bestFit="1" customWidth="1"/>
    <col min="6" max="6" width="25.85546875" bestFit="1" customWidth="1"/>
    <col min="7" max="7" width="32" bestFit="1" customWidth="1"/>
    <col min="11" max="11" width="25.85546875" bestFit="1" customWidth="1"/>
    <col min="12" max="12" width="32" bestFit="1" customWidth="1"/>
    <col min="16" max="16" width="25.85546875" bestFit="1" customWidth="1"/>
    <col min="17" max="17" width="32" bestFit="1" customWidth="1"/>
    <col min="21" max="21" width="25.85546875" bestFit="1" customWidth="1"/>
    <col min="22" max="22" width="32" bestFit="1" customWidth="1"/>
    <col min="26" max="26" width="25.85546875" bestFit="1" customWidth="1"/>
    <col min="27" max="27" width="32" bestFit="1" customWidth="1"/>
    <col min="31" max="31" width="25.85546875" bestFit="1" customWidth="1"/>
    <col min="32" max="32" width="32" bestFit="1" customWidth="1"/>
    <col min="36" max="36" width="25.85546875" bestFit="1" customWidth="1"/>
    <col min="37" max="37" width="32" bestFit="1" customWidth="1"/>
    <col min="38" max="38" width="10" customWidth="1"/>
    <col min="41" max="41" width="25.85546875" bestFit="1" customWidth="1"/>
    <col min="42" max="42" width="32" bestFit="1" customWidth="1"/>
    <col min="46" max="46" width="25.85546875" bestFit="1" customWidth="1"/>
    <col min="47" max="47" width="32" bestFit="1" customWidth="1"/>
    <col min="51" max="51" width="25.85546875" bestFit="1" customWidth="1"/>
    <col min="52" max="52" width="32" bestFit="1" customWidth="1"/>
    <col min="56" max="56" width="25.85546875" bestFit="1" customWidth="1"/>
    <col min="57" max="57" width="32" bestFit="1" customWidth="1"/>
    <col min="61" max="61" width="25.85546875" bestFit="1" customWidth="1"/>
    <col min="62" max="62" width="32" bestFit="1" customWidth="1"/>
    <col min="63" max="63" width="8.85546875" customWidth="1"/>
    <col min="66" max="66" width="25.85546875" bestFit="1" customWidth="1"/>
    <col min="67" max="67" width="32" bestFit="1" customWidth="1"/>
    <col min="71" max="71" width="25.85546875" bestFit="1" customWidth="1"/>
    <col min="72" max="72" width="32" bestFit="1" customWidth="1"/>
    <col min="76" max="76" width="25.85546875" bestFit="1" customWidth="1"/>
    <col min="77" max="77" width="32" bestFit="1" customWidth="1"/>
    <col min="81" max="81" width="25.85546875" bestFit="1" customWidth="1"/>
    <col min="82" max="82" width="32" bestFit="1" customWidth="1"/>
    <col min="87" max="87" width="25.85546875" bestFit="1" customWidth="1"/>
    <col min="88" max="88" width="32" bestFit="1" customWidth="1"/>
  </cols>
  <sheetData>
    <row r="1" spans="1:88" x14ac:dyDescent="0.25">
      <c r="A1" t="s">
        <v>28</v>
      </c>
      <c r="F1" t="s">
        <v>28</v>
      </c>
      <c r="K1" t="s">
        <v>28</v>
      </c>
      <c r="P1" t="s">
        <v>28</v>
      </c>
      <c r="U1" t="s">
        <v>56</v>
      </c>
      <c r="Z1" t="s">
        <v>28</v>
      </c>
      <c r="AE1" t="s">
        <v>28</v>
      </c>
      <c r="AJ1" t="s">
        <v>28</v>
      </c>
      <c r="AO1" t="s">
        <v>28</v>
      </c>
      <c r="AT1" t="s">
        <v>28</v>
      </c>
      <c r="AY1" t="s">
        <v>28</v>
      </c>
      <c r="BD1" t="s">
        <v>28</v>
      </c>
      <c r="BI1" t="s">
        <v>28</v>
      </c>
      <c r="BN1" t="s">
        <v>28</v>
      </c>
      <c r="BS1" t="s">
        <v>28</v>
      </c>
      <c r="BX1" t="s">
        <v>28</v>
      </c>
      <c r="CC1" t="s">
        <v>28</v>
      </c>
      <c r="CI1" t="s">
        <v>28</v>
      </c>
    </row>
    <row r="2" spans="1:88" x14ac:dyDescent="0.25">
      <c r="A2" t="s">
        <v>29</v>
      </c>
      <c r="F2" t="s">
        <v>36</v>
      </c>
      <c r="K2" t="s">
        <v>43</v>
      </c>
      <c r="P2" t="s">
        <v>49</v>
      </c>
      <c r="U2" t="s">
        <v>57</v>
      </c>
      <c r="Z2" t="s">
        <v>64</v>
      </c>
      <c r="AE2" t="s">
        <v>102</v>
      </c>
      <c r="AJ2" t="s">
        <v>78</v>
      </c>
      <c r="AO2" t="s">
        <v>72</v>
      </c>
      <c r="AT2" t="s">
        <v>85</v>
      </c>
      <c r="AY2" t="s">
        <v>98</v>
      </c>
      <c r="BD2" t="s">
        <v>109</v>
      </c>
      <c r="BI2" t="s">
        <v>116</v>
      </c>
      <c r="BN2" t="s">
        <v>121</v>
      </c>
      <c r="BS2" t="s">
        <v>127</v>
      </c>
      <c r="BX2" t="s">
        <v>134</v>
      </c>
      <c r="CC2" t="s">
        <v>140</v>
      </c>
      <c r="CI2" t="s">
        <v>141</v>
      </c>
    </row>
    <row r="3" spans="1:88" x14ac:dyDescent="0.25">
      <c r="A3" t="s">
        <v>7</v>
      </c>
      <c r="F3" t="s">
        <v>7</v>
      </c>
      <c r="K3" t="s">
        <v>7</v>
      </c>
      <c r="P3" t="s">
        <v>7</v>
      </c>
      <c r="U3" t="s">
        <v>7</v>
      </c>
      <c r="Z3" t="s">
        <v>7</v>
      </c>
      <c r="AE3" t="s">
        <v>7</v>
      </c>
      <c r="AJ3" t="s">
        <v>7</v>
      </c>
      <c r="AO3" t="s">
        <v>7</v>
      </c>
      <c r="AT3" t="s">
        <v>7</v>
      </c>
      <c r="AY3" t="s">
        <v>7</v>
      </c>
      <c r="BD3" t="s">
        <v>7</v>
      </c>
      <c r="BI3" t="s">
        <v>7</v>
      </c>
      <c r="BN3" t="s">
        <v>7</v>
      </c>
      <c r="BS3" t="s">
        <v>7</v>
      </c>
      <c r="BX3" t="s">
        <v>7</v>
      </c>
      <c r="CC3" t="s">
        <v>7</v>
      </c>
      <c r="CI3" t="s">
        <v>7</v>
      </c>
    </row>
    <row r="4" spans="1:88" x14ac:dyDescent="0.25">
      <c r="A4" t="s">
        <v>8</v>
      </c>
      <c r="B4" t="s">
        <v>9</v>
      </c>
      <c r="F4" t="s">
        <v>8</v>
      </c>
      <c r="G4" t="s">
        <v>9</v>
      </c>
      <c r="K4" t="s">
        <v>8</v>
      </c>
      <c r="L4" t="s">
        <v>9</v>
      </c>
      <c r="P4" t="s">
        <v>8</v>
      </c>
      <c r="Q4" t="s">
        <v>9</v>
      </c>
      <c r="U4" t="s">
        <v>8</v>
      </c>
      <c r="V4" t="s">
        <v>9</v>
      </c>
      <c r="Z4" t="s">
        <v>8</v>
      </c>
      <c r="AA4" t="s">
        <v>9</v>
      </c>
      <c r="AE4" t="s">
        <v>8</v>
      </c>
      <c r="AF4" t="s">
        <v>9</v>
      </c>
      <c r="AJ4" t="s">
        <v>8</v>
      </c>
      <c r="AK4" t="s">
        <v>9</v>
      </c>
      <c r="AO4" t="s">
        <v>8</v>
      </c>
      <c r="AP4" t="s">
        <v>9</v>
      </c>
      <c r="AT4" t="s">
        <v>8</v>
      </c>
      <c r="AU4" t="s">
        <v>9</v>
      </c>
      <c r="AY4" t="s">
        <v>8</v>
      </c>
      <c r="AZ4" t="s">
        <v>9</v>
      </c>
      <c r="BD4" t="s">
        <v>8</v>
      </c>
      <c r="BE4" t="s">
        <v>9</v>
      </c>
      <c r="BI4" t="s">
        <v>8</v>
      </c>
      <c r="BJ4" t="s">
        <v>9</v>
      </c>
      <c r="BN4" t="s">
        <v>8</v>
      </c>
      <c r="BO4" t="s">
        <v>9</v>
      </c>
      <c r="BS4" t="s">
        <v>8</v>
      </c>
      <c r="BT4" t="s">
        <v>9</v>
      </c>
      <c r="BX4" t="s">
        <v>8</v>
      </c>
      <c r="BY4" t="s">
        <v>9</v>
      </c>
      <c r="CC4" t="s">
        <v>8</v>
      </c>
      <c r="CD4" t="s">
        <v>9</v>
      </c>
      <c r="CI4" t="s">
        <v>8</v>
      </c>
      <c r="CJ4" t="s">
        <v>9</v>
      </c>
    </row>
    <row r="5" spans="1:88" x14ac:dyDescent="0.25">
      <c r="A5" t="s">
        <v>10</v>
      </c>
      <c r="B5">
        <v>1.6559999999999999</v>
      </c>
      <c r="F5" t="s">
        <v>10</v>
      </c>
      <c r="G5">
        <v>1.6559999999999999</v>
      </c>
      <c r="K5" t="s">
        <v>10</v>
      </c>
      <c r="L5">
        <v>1.6559999999999999</v>
      </c>
      <c r="P5" t="s">
        <v>10</v>
      </c>
      <c r="Q5">
        <v>1.6559999999999999</v>
      </c>
      <c r="U5" t="s">
        <v>10</v>
      </c>
      <c r="V5">
        <v>1.6559999999999999</v>
      </c>
      <c r="Z5" t="s">
        <v>10</v>
      </c>
      <c r="AA5">
        <v>1.6559999999999999</v>
      </c>
      <c r="AE5" t="s">
        <v>10</v>
      </c>
      <c r="AF5">
        <v>1.6559999999999999</v>
      </c>
      <c r="AJ5" t="s">
        <v>10</v>
      </c>
      <c r="AK5">
        <v>1.6559999999999999</v>
      </c>
      <c r="AO5" t="s">
        <v>10</v>
      </c>
      <c r="AP5">
        <v>1.6559999999999999</v>
      </c>
      <c r="AT5" t="s">
        <v>10</v>
      </c>
      <c r="AU5">
        <v>1.6559999999999999</v>
      </c>
      <c r="AY5" t="s">
        <v>10</v>
      </c>
      <c r="AZ5">
        <v>1.6559999999999999</v>
      </c>
      <c r="BD5" t="s">
        <v>10</v>
      </c>
      <c r="BE5">
        <v>1.6559999999999999</v>
      </c>
      <c r="BI5" t="s">
        <v>10</v>
      </c>
      <c r="BJ5">
        <v>1.6559999999999999</v>
      </c>
      <c r="BN5" t="s">
        <v>10</v>
      </c>
      <c r="BO5">
        <v>1.6559999999999999</v>
      </c>
      <c r="BS5" t="s">
        <v>10</v>
      </c>
      <c r="BT5">
        <v>1.6559999999999999</v>
      </c>
      <c r="BX5" t="s">
        <v>10</v>
      </c>
      <c r="BY5">
        <v>1.6559999999999999</v>
      </c>
      <c r="CC5" t="s">
        <v>10</v>
      </c>
      <c r="CD5">
        <v>1.6559999999999999</v>
      </c>
      <c r="CI5" t="s">
        <v>10</v>
      </c>
      <c r="CJ5">
        <v>1.6559999999999999</v>
      </c>
    </row>
    <row r="6" spans="1:88" x14ac:dyDescent="0.25">
      <c r="A6" t="s">
        <v>11</v>
      </c>
      <c r="B6">
        <v>0.01</v>
      </c>
      <c r="F6" t="s">
        <v>11</v>
      </c>
      <c r="G6">
        <v>0.01</v>
      </c>
      <c r="K6" t="s">
        <v>11</v>
      </c>
      <c r="L6">
        <v>0.01</v>
      </c>
      <c r="P6" t="s">
        <v>11</v>
      </c>
      <c r="Q6">
        <v>0.01</v>
      </c>
      <c r="U6" t="s">
        <v>11</v>
      </c>
      <c r="V6">
        <v>0.01</v>
      </c>
      <c r="Z6" t="s">
        <v>11</v>
      </c>
      <c r="AA6">
        <v>0.01</v>
      </c>
      <c r="AE6" t="s">
        <v>11</v>
      </c>
      <c r="AF6">
        <v>0.01</v>
      </c>
      <c r="AJ6" t="s">
        <v>11</v>
      </c>
      <c r="AK6">
        <v>0.01</v>
      </c>
      <c r="AO6" t="s">
        <v>11</v>
      </c>
      <c r="AP6">
        <v>0.01</v>
      </c>
      <c r="AT6" t="s">
        <v>11</v>
      </c>
      <c r="AU6">
        <v>0.01</v>
      </c>
      <c r="AY6" t="s">
        <v>11</v>
      </c>
      <c r="AZ6">
        <v>0.01</v>
      </c>
      <c r="BD6" t="s">
        <v>11</v>
      </c>
      <c r="BE6">
        <v>0.01</v>
      </c>
      <c r="BI6" t="s">
        <v>11</v>
      </c>
      <c r="BJ6">
        <v>0.01</v>
      </c>
      <c r="BN6" t="s">
        <v>11</v>
      </c>
      <c r="BO6">
        <v>0.01</v>
      </c>
      <c r="BS6" t="s">
        <v>11</v>
      </c>
      <c r="BT6">
        <v>0.01</v>
      </c>
      <c r="BX6" t="s">
        <v>11</v>
      </c>
      <c r="BY6">
        <v>0.01</v>
      </c>
      <c r="CC6" t="s">
        <v>11</v>
      </c>
      <c r="CD6">
        <v>0.01</v>
      </c>
      <c r="CI6" t="s">
        <v>11</v>
      </c>
      <c r="CJ6">
        <v>0.01</v>
      </c>
    </row>
    <row r="7" spans="1:88" x14ac:dyDescent="0.25">
      <c r="A7" t="s">
        <v>13</v>
      </c>
      <c r="B7" t="s">
        <v>3</v>
      </c>
      <c r="F7" t="s">
        <v>13</v>
      </c>
      <c r="G7" t="s">
        <v>3</v>
      </c>
      <c r="K7" t="s">
        <v>13</v>
      </c>
      <c r="L7" t="s">
        <v>3</v>
      </c>
      <c r="P7" t="s">
        <v>13</v>
      </c>
      <c r="Q7" t="s">
        <v>3</v>
      </c>
      <c r="U7" t="s">
        <v>13</v>
      </c>
      <c r="V7" t="s">
        <v>3</v>
      </c>
      <c r="Z7" t="s">
        <v>13</v>
      </c>
      <c r="AA7" t="s">
        <v>3</v>
      </c>
      <c r="AE7" t="s">
        <v>13</v>
      </c>
      <c r="AF7" t="s">
        <v>3</v>
      </c>
      <c r="AJ7" t="s">
        <v>13</v>
      </c>
      <c r="AK7" t="s">
        <v>3</v>
      </c>
      <c r="AO7" t="s">
        <v>13</v>
      </c>
      <c r="AP7" t="s">
        <v>3</v>
      </c>
      <c r="AT7" t="s">
        <v>13</v>
      </c>
      <c r="AU7" t="s">
        <v>3</v>
      </c>
      <c r="AY7" t="s">
        <v>13</v>
      </c>
      <c r="AZ7" t="s">
        <v>3</v>
      </c>
      <c r="BD7" t="s">
        <v>13</v>
      </c>
      <c r="BE7" t="s">
        <v>3</v>
      </c>
      <c r="BI7" t="s">
        <v>13</v>
      </c>
      <c r="BJ7" t="s">
        <v>3</v>
      </c>
      <c r="BN7" t="s">
        <v>13</v>
      </c>
      <c r="BO7" t="s">
        <v>3</v>
      </c>
      <c r="BS7" t="s">
        <v>13</v>
      </c>
      <c r="BT7" t="s">
        <v>3</v>
      </c>
      <c r="BX7" t="s">
        <v>13</v>
      </c>
      <c r="BY7" t="s">
        <v>3</v>
      </c>
      <c r="CC7" t="s">
        <v>13</v>
      </c>
      <c r="CD7" t="s">
        <v>3</v>
      </c>
      <c r="CI7" t="s">
        <v>13</v>
      </c>
      <c r="CJ7" t="s">
        <v>3</v>
      </c>
    </row>
    <row r="8" spans="1:88" x14ac:dyDescent="0.25">
      <c r="A8" t="s">
        <v>15</v>
      </c>
      <c r="B8">
        <v>1.33</v>
      </c>
      <c r="F8" t="s">
        <v>15</v>
      </c>
      <c r="G8">
        <v>1.33</v>
      </c>
      <c r="K8" t="s">
        <v>15</v>
      </c>
      <c r="L8">
        <v>1.33</v>
      </c>
      <c r="P8" t="s">
        <v>15</v>
      </c>
      <c r="Q8">
        <v>1.33</v>
      </c>
      <c r="U8" t="s">
        <v>15</v>
      </c>
      <c r="V8">
        <v>1.33</v>
      </c>
      <c r="Z8" t="s">
        <v>15</v>
      </c>
      <c r="AA8">
        <v>1.33</v>
      </c>
      <c r="AE8" t="s">
        <v>15</v>
      </c>
      <c r="AF8">
        <v>1.33</v>
      </c>
      <c r="AJ8" t="s">
        <v>15</v>
      </c>
      <c r="AK8">
        <v>1.33</v>
      </c>
      <c r="AO8" t="s">
        <v>15</v>
      </c>
      <c r="AP8">
        <v>1.33</v>
      </c>
      <c r="AT8" t="s">
        <v>15</v>
      </c>
      <c r="AU8">
        <v>1.33</v>
      </c>
      <c r="AY8" t="s">
        <v>15</v>
      </c>
      <c r="AZ8">
        <v>1.33</v>
      </c>
      <c r="BD8" t="s">
        <v>15</v>
      </c>
      <c r="BE8">
        <v>1.33</v>
      </c>
      <c r="BI8" t="s">
        <v>15</v>
      </c>
      <c r="BJ8">
        <v>1.33</v>
      </c>
      <c r="BN8" t="s">
        <v>15</v>
      </c>
      <c r="BO8">
        <v>1.33</v>
      </c>
      <c r="BS8" t="s">
        <v>15</v>
      </c>
      <c r="BT8">
        <v>1.33</v>
      </c>
      <c r="BX8" t="s">
        <v>15</v>
      </c>
      <c r="BY8">
        <v>1.33</v>
      </c>
      <c r="CC8" t="s">
        <v>15</v>
      </c>
      <c r="CD8">
        <v>1.33</v>
      </c>
      <c r="CI8" t="s">
        <v>15</v>
      </c>
      <c r="CJ8">
        <v>1.33</v>
      </c>
    </row>
    <row r="9" spans="1:88" x14ac:dyDescent="0.25">
      <c r="A9" t="s">
        <v>17</v>
      </c>
      <c r="B9" t="s">
        <v>18</v>
      </c>
      <c r="F9" t="s">
        <v>17</v>
      </c>
      <c r="G9" t="s">
        <v>18</v>
      </c>
      <c r="K9" t="s">
        <v>17</v>
      </c>
      <c r="L9" t="s">
        <v>18</v>
      </c>
      <c r="P9" t="s">
        <v>17</v>
      </c>
      <c r="Q9" t="s">
        <v>18</v>
      </c>
      <c r="U9" t="s">
        <v>17</v>
      </c>
      <c r="V9" t="s">
        <v>18</v>
      </c>
      <c r="Z9" t="s">
        <v>17</v>
      </c>
      <c r="AA9" t="s">
        <v>18</v>
      </c>
      <c r="AE9" t="s">
        <v>17</v>
      </c>
      <c r="AF9" t="s">
        <v>18</v>
      </c>
      <c r="AJ9" t="s">
        <v>17</v>
      </c>
      <c r="AK9" t="s">
        <v>18</v>
      </c>
      <c r="AO9" t="s">
        <v>17</v>
      </c>
      <c r="AP9" t="s">
        <v>18</v>
      </c>
      <c r="AT9" t="s">
        <v>17</v>
      </c>
      <c r="AU9" t="s">
        <v>18</v>
      </c>
      <c r="AY9" t="s">
        <v>17</v>
      </c>
      <c r="AZ9" t="s">
        <v>18</v>
      </c>
      <c r="BD9" t="s">
        <v>17</v>
      </c>
      <c r="BE9" t="s">
        <v>18</v>
      </c>
      <c r="BI9" t="s">
        <v>17</v>
      </c>
      <c r="BJ9" t="s">
        <v>18</v>
      </c>
      <c r="BN9" t="s">
        <v>17</v>
      </c>
      <c r="BO9" t="s">
        <v>18</v>
      </c>
      <c r="BS9" t="s">
        <v>17</v>
      </c>
      <c r="BT9" t="s">
        <v>18</v>
      </c>
      <c r="BX9" t="s">
        <v>17</v>
      </c>
      <c r="BY9" t="s">
        <v>18</v>
      </c>
      <c r="CC9" t="s">
        <v>17</v>
      </c>
      <c r="CD9" t="s">
        <v>18</v>
      </c>
      <c r="CI9" t="s">
        <v>17</v>
      </c>
      <c r="CJ9" t="s">
        <v>18</v>
      </c>
    </row>
    <row r="10" spans="1:88" x14ac:dyDescent="0.25">
      <c r="A10" t="s">
        <v>20</v>
      </c>
      <c r="B10" t="s">
        <v>21</v>
      </c>
      <c r="F10" t="s">
        <v>20</v>
      </c>
      <c r="G10" t="s">
        <v>21</v>
      </c>
      <c r="K10" t="s">
        <v>20</v>
      </c>
      <c r="L10" t="s">
        <v>21</v>
      </c>
      <c r="P10" t="s">
        <v>20</v>
      </c>
      <c r="Q10" t="s">
        <v>21</v>
      </c>
      <c r="U10" t="s">
        <v>20</v>
      </c>
      <c r="V10" t="s">
        <v>21</v>
      </c>
      <c r="Z10" t="s">
        <v>20</v>
      </c>
      <c r="AA10" t="s">
        <v>21</v>
      </c>
      <c r="AE10" t="s">
        <v>20</v>
      </c>
      <c r="AF10" t="s">
        <v>21</v>
      </c>
      <c r="AJ10" t="s">
        <v>20</v>
      </c>
      <c r="AK10" t="s">
        <v>21</v>
      </c>
      <c r="AO10" t="s">
        <v>20</v>
      </c>
      <c r="AP10" t="s">
        <v>21</v>
      </c>
      <c r="AT10" t="s">
        <v>20</v>
      </c>
      <c r="AU10" t="s">
        <v>21</v>
      </c>
      <c r="AY10" t="s">
        <v>20</v>
      </c>
      <c r="AZ10" t="s">
        <v>21</v>
      </c>
      <c r="BD10" t="s">
        <v>20</v>
      </c>
      <c r="BE10" t="s">
        <v>21</v>
      </c>
      <c r="BI10" t="s">
        <v>20</v>
      </c>
      <c r="BJ10" t="s">
        <v>21</v>
      </c>
      <c r="BN10" t="s">
        <v>20</v>
      </c>
      <c r="BO10" t="s">
        <v>21</v>
      </c>
      <c r="BS10" t="s">
        <v>20</v>
      </c>
      <c r="BT10" t="s">
        <v>21</v>
      </c>
      <c r="BX10" t="s">
        <v>20</v>
      </c>
      <c r="BY10" t="s">
        <v>21</v>
      </c>
      <c r="CC10" t="s">
        <v>20</v>
      </c>
      <c r="CD10" t="s">
        <v>21</v>
      </c>
      <c r="CI10" t="s">
        <v>20</v>
      </c>
      <c r="CJ10" t="s">
        <v>21</v>
      </c>
    </row>
    <row r="11" spans="1:88" x14ac:dyDescent="0.25">
      <c r="A11" t="s">
        <v>23</v>
      </c>
      <c r="B11" s="1">
        <v>3.0000000000000001E-3</v>
      </c>
      <c r="F11" t="s">
        <v>23</v>
      </c>
      <c r="G11" s="1">
        <v>3.7000000000000002E-3</v>
      </c>
      <c r="K11" t="s">
        <v>23</v>
      </c>
      <c r="L11" s="1">
        <v>3.5000000000000001E-3</v>
      </c>
      <c r="P11" t="s">
        <v>23</v>
      </c>
      <c r="Q11" s="1">
        <v>4.4000000000000003E-3</v>
      </c>
      <c r="U11" t="s">
        <v>23</v>
      </c>
      <c r="V11" s="1">
        <v>3.8999999999999998E-3</v>
      </c>
      <c r="Z11" t="s">
        <v>23</v>
      </c>
      <c r="AA11" s="1">
        <v>3.3999999999999998E-3</v>
      </c>
      <c r="AE11" t="s">
        <v>23</v>
      </c>
      <c r="AF11" s="1">
        <v>4.0000000000000001E-3</v>
      </c>
      <c r="AG11" s="1"/>
      <c r="AJ11" t="s">
        <v>23</v>
      </c>
      <c r="AK11" s="1">
        <v>3.5999999999999999E-3</v>
      </c>
      <c r="AL11" s="1"/>
      <c r="AO11" t="s">
        <v>23</v>
      </c>
      <c r="AP11" s="1">
        <v>3.3E-3</v>
      </c>
      <c r="AT11" t="s">
        <v>23</v>
      </c>
      <c r="AU11" s="1">
        <v>3.7000000000000002E-3</v>
      </c>
      <c r="AY11" t="s">
        <v>23</v>
      </c>
      <c r="AZ11" s="1">
        <v>3.7000000000000002E-3</v>
      </c>
      <c r="BD11" t="s">
        <v>23</v>
      </c>
      <c r="BE11" s="1">
        <v>3.8999999999999998E-3</v>
      </c>
      <c r="BI11" t="s">
        <v>23</v>
      </c>
      <c r="BJ11" s="1">
        <v>3.5000000000000001E-3</v>
      </c>
      <c r="BK11" s="1"/>
      <c r="BN11" t="s">
        <v>23</v>
      </c>
      <c r="BO11" s="1">
        <v>4.1999999999999997E-3</v>
      </c>
      <c r="BS11" t="s">
        <v>23</v>
      </c>
      <c r="BT11" s="1">
        <v>4.1000000000000003E-3</v>
      </c>
      <c r="BX11" t="s">
        <v>23</v>
      </c>
      <c r="BY11" s="1">
        <v>4.4000000000000003E-3</v>
      </c>
      <c r="CC11" t="s">
        <v>23</v>
      </c>
      <c r="CD11" s="1">
        <v>3.3999999999999998E-3</v>
      </c>
      <c r="CI11" t="s">
        <v>23</v>
      </c>
      <c r="CJ11" s="1">
        <v>3.5000000000000001E-3</v>
      </c>
    </row>
    <row r="12" spans="1:88" x14ac:dyDescent="0.25">
      <c r="A12" t="s">
        <v>25</v>
      </c>
      <c r="B12" s="1">
        <v>0.24110000000000001</v>
      </c>
      <c r="F12" t="s">
        <v>25</v>
      </c>
      <c r="G12" s="1">
        <v>0.2271</v>
      </c>
      <c r="K12" t="s">
        <v>25</v>
      </c>
      <c r="L12" s="1">
        <v>0.22700000000000001</v>
      </c>
      <c r="P12" t="s">
        <v>25</v>
      </c>
      <c r="Q12" s="1">
        <v>0.2233</v>
      </c>
      <c r="U12" t="s">
        <v>25</v>
      </c>
      <c r="V12" s="1">
        <v>0.2387</v>
      </c>
      <c r="Z12" t="s">
        <v>25</v>
      </c>
      <c r="AA12" s="1">
        <v>0.23930000000000001</v>
      </c>
      <c r="AE12" t="s">
        <v>25</v>
      </c>
      <c r="AF12" s="1">
        <v>0.2117</v>
      </c>
      <c r="AG12" s="1"/>
      <c r="AJ12" t="s">
        <v>25</v>
      </c>
      <c r="AK12" s="1">
        <v>0.2218</v>
      </c>
      <c r="AL12" s="1"/>
      <c r="AO12" t="s">
        <v>25</v>
      </c>
      <c r="AP12" s="1">
        <v>0.23250000000000001</v>
      </c>
      <c r="AT12" t="s">
        <v>25</v>
      </c>
      <c r="AU12" s="1">
        <v>0.22700000000000001</v>
      </c>
      <c r="AY12" t="s">
        <v>25</v>
      </c>
      <c r="AZ12" s="1">
        <v>0.22620000000000001</v>
      </c>
      <c r="BD12" t="s">
        <v>25</v>
      </c>
      <c r="BE12" s="1">
        <v>0.21440000000000001</v>
      </c>
      <c r="BI12" t="s">
        <v>25</v>
      </c>
      <c r="BJ12" s="1">
        <v>0.2276</v>
      </c>
      <c r="BK12" s="1"/>
      <c r="BN12" t="s">
        <v>25</v>
      </c>
      <c r="BO12" s="1">
        <v>0.20860000000000001</v>
      </c>
      <c r="BS12" t="s">
        <v>25</v>
      </c>
      <c r="BT12" s="1">
        <v>0.22070000000000001</v>
      </c>
      <c r="BX12" t="s">
        <v>25</v>
      </c>
      <c r="BY12" s="1">
        <v>0.224</v>
      </c>
      <c r="CC12" t="s">
        <v>25</v>
      </c>
      <c r="CD12" s="1">
        <v>0.2422</v>
      </c>
      <c r="CI12" t="s">
        <v>25</v>
      </c>
      <c r="CJ12" s="1">
        <v>0.23580000000000001</v>
      </c>
    </row>
    <row r="14" spans="1:88" x14ac:dyDescent="0.25">
      <c r="A14" t="s">
        <v>6</v>
      </c>
      <c r="F14" t="s">
        <v>6</v>
      </c>
      <c r="K14" t="s">
        <v>6</v>
      </c>
      <c r="P14" t="s">
        <v>6</v>
      </c>
      <c r="U14" t="s">
        <v>6</v>
      </c>
      <c r="Z14" t="s">
        <v>6</v>
      </c>
      <c r="AE14" t="s">
        <v>6</v>
      </c>
      <c r="AJ14" t="s">
        <v>6</v>
      </c>
      <c r="AO14" t="s">
        <v>6</v>
      </c>
      <c r="AT14" t="s">
        <v>6</v>
      </c>
      <c r="AY14" t="s">
        <v>6</v>
      </c>
      <c r="BD14" t="s">
        <v>6</v>
      </c>
      <c r="BI14" t="s">
        <v>6</v>
      </c>
      <c r="BN14" t="s">
        <v>6</v>
      </c>
      <c r="BS14" t="s">
        <v>6</v>
      </c>
      <c r="BX14" t="s">
        <v>6</v>
      </c>
      <c r="CC14" t="s">
        <v>6</v>
      </c>
      <c r="CI14" t="s">
        <v>6</v>
      </c>
    </row>
    <row r="15" spans="1:88" x14ac:dyDescent="0.25">
      <c r="A15" t="s">
        <v>0</v>
      </c>
      <c r="B15" s="1">
        <v>1.03E-4</v>
      </c>
      <c r="F15" t="s">
        <v>0</v>
      </c>
      <c r="G15" s="1">
        <v>8.2000000000000001E-5</v>
      </c>
      <c r="K15" t="s">
        <v>0</v>
      </c>
      <c r="L15" s="1">
        <v>8.2000000000000001E-5</v>
      </c>
      <c r="P15" t="s">
        <v>0</v>
      </c>
      <c r="Q15" s="1">
        <v>7.6000000000000004E-5</v>
      </c>
      <c r="U15" t="s">
        <v>0</v>
      </c>
      <c r="V15" s="1">
        <v>8.7999999999999998E-5</v>
      </c>
      <c r="Z15" t="s">
        <v>0</v>
      </c>
      <c r="AA15" s="1">
        <v>1.13E-4</v>
      </c>
      <c r="AE15" t="s">
        <v>0</v>
      </c>
      <c r="AF15" s="1">
        <v>8.6000000000000003E-5</v>
      </c>
      <c r="AG15" s="1"/>
      <c r="AJ15" t="s">
        <v>0</v>
      </c>
      <c r="AK15" s="1">
        <v>8.7000000000000001E-5</v>
      </c>
      <c r="AL15" s="1"/>
      <c r="AO15" t="s">
        <v>0</v>
      </c>
      <c r="AP15" s="1">
        <v>1E-4</v>
      </c>
      <c r="AT15" t="s">
        <v>0</v>
      </c>
      <c r="AU15" s="1">
        <v>8.7999999999999998E-5</v>
      </c>
      <c r="AY15" t="s">
        <v>0</v>
      </c>
      <c r="AZ15" s="1">
        <v>1.06E-4</v>
      </c>
      <c r="BD15" t="s">
        <v>0</v>
      </c>
      <c r="BE15" s="1">
        <v>7.8999999999999996E-5</v>
      </c>
      <c r="BI15" t="s">
        <v>0</v>
      </c>
      <c r="BJ15" s="1">
        <v>8.6000000000000003E-5</v>
      </c>
      <c r="BK15" s="1"/>
      <c r="BN15" t="s">
        <v>0</v>
      </c>
      <c r="BO15" s="1">
        <v>7.1000000000000005E-5</v>
      </c>
      <c r="BS15" t="s">
        <v>0</v>
      </c>
      <c r="BT15" s="1">
        <v>7.3999999999999996E-5</v>
      </c>
      <c r="BX15" t="s">
        <v>0</v>
      </c>
      <c r="BY15" s="1">
        <v>7.3999999999999996E-5</v>
      </c>
      <c r="CC15" t="s">
        <v>0</v>
      </c>
      <c r="CD15" s="1">
        <v>9.8999999999999994E-5</v>
      </c>
      <c r="CI15" t="s">
        <v>0</v>
      </c>
      <c r="CJ15" s="1">
        <v>9.6000000000000002E-5</v>
      </c>
    </row>
    <row r="16" spans="1:88" x14ac:dyDescent="0.25">
      <c r="A16" t="s">
        <v>1</v>
      </c>
      <c r="B16">
        <v>11.108000000000001</v>
      </c>
      <c r="F16" t="s">
        <v>1</v>
      </c>
      <c r="G16">
        <v>13.367000000000001</v>
      </c>
      <c r="K16" t="s">
        <v>1</v>
      </c>
      <c r="L16">
        <v>11.869</v>
      </c>
      <c r="P16" t="s">
        <v>1</v>
      </c>
      <c r="Q16">
        <v>7.5030000000000001</v>
      </c>
      <c r="U16" t="s">
        <v>1</v>
      </c>
      <c r="V16">
        <v>10.8</v>
      </c>
      <c r="Z16" t="s">
        <v>1</v>
      </c>
      <c r="AA16">
        <v>14.962</v>
      </c>
      <c r="AE16" t="s">
        <v>1</v>
      </c>
      <c r="AF16">
        <v>11.893000000000001</v>
      </c>
      <c r="AJ16" t="s">
        <v>1</v>
      </c>
      <c r="AK16">
        <v>7.2530000000000001</v>
      </c>
      <c r="AO16" t="s">
        <v>1</v>
      </c>
      <c r="AP16">
        <v>8.7409999999999997</v>
      </c>
      <c r="AT16" t="s">
        <v>1</v>
      </c>
      <c r="AU16">
        <v>8.0389999999999997</v>
      </c>
      <c r="AY16" t="s">
        <v>1</v>
      </c>
      <c r="AZ16">
        <v>13.448</v>
      </c>
      <c r="BD16" t="s">
        <v>1</v>
      </c>
      <c r="BE16">
        <v>8.1280000000000001</v>
      </c>
      <c r="BI16" t="s">
        <v>1</v>
      </c>
      <c r="BJ16">
        <v>4.9429999999999996</v>
      </c>
      <c r="BN16" t="s">
        <v>1</v>
      </c>
      <c r="BO16">
        <v>11.452999999999999</v>
      </c>
      <c r="BS16" t="s">
        <v>1</v>
      </c>
      <c r="BT16">
        <v>11.285</v>
      </c>
      <c r="BX16" t="s">
        <v>1</v>
      </c>
      <c r="BY16">
        <v>10.211</v>
      </c>
      <c r="CC16" t="s">
        <v>1</v>
      </c>
      <c r="CD16">
        <v>11.446</v>
      </c>
      <c r="CI16" t="s">
        <v>1</v>
      </c>
      <c r="CJ16">
        <v>11.843</v>
      </c>
    </row>
    <row r="17" spans="1:89" x14ac:dyDescent="0.25">
      <c r="A17" t="s">
        <v>2</v>
      </c>
      <c r="B17">
        <v>3.5640000000000001</v>
      </c>
      <c r="F17" t="s">
        <v>2</v>
      </c>
      <c r="G17">
        <v>6.8719999999999999</v>
      </c>
      <c r="K17" t="s">
        <v>2</v>
      </c>
      <c r="L17">
        <v>4.9169999999999998</v>
      </c>
      <c r="P17" t="s">
        <v>2</v>
      </c>
      <c r="Q17">
        <v>2.3420000000000001</v>
      </c>
      <c r="U17" t="s">
        <v>2</v>
      </c>
      <c r="V17">
        <v>7.45</v>
      </c>
      <c r="Z17" t="s">
        <v>2</v>
      </c>
      <c r="AA17">
        <v>5.25</v>
      </c>
      <c r="AE17" t="s">
        <v>2</v>
      </c>
      <c r="AF17">
        <v>4.2300000000000004</v>
      </c>
      <c r="AJ17" t="s">
        <v>2</v>
      </c>
      <c r="AK17">
        <v>3.56</v>
      </c>
      <c r="AO17" t="s">
        <v>2</v>
      </c>
      <c r="AP17">
        <v>4.702</v>
      </c>
      <c r="AT17" t="s">
        <v>2</v>
      </c>
      <c r="AU17">
        <v>3.431</v>
      </c>
      <c r="AY17" t="s">
        <v>2</v>
      </c>
      <c r="AZ17">
        <v>4.9089999999999998</v>
      </c>
      <c r="BD17" t="s">
        <v>2</v>
      </c>
      <c r="BE17">
        <v>5.5430000000000001</v>
      </c>
      <c r="BI17" t="s">
        <v>2</v>
      </c>
      <c r="BJ17">
        <v>1.861</v>
      </c>
      <c r="BN17" t="s">
        <v>2</v>
      </c>
      <c r="BO17">
        <v>4.8730000000000002</v>
      </c>
      <c r="BS17" t="s">
        <v>2</v>
      </c>
      <c r="BT17">
        <v>4.6589999999999998</v>
      </c>
      <c r="BX17" t="s">
        <v>2</v>
      </c>
      <c r="BY17">
        <v>3.0590000000000002</v>
      </c>
      <c r="CC17" t="s">
        <v>2</v>
      </c>
      <c r="CD17">
        <v>4.8129999999999997</v>
      </c>
      <c r="CI17" t="s">
        <v>2</v>
      </c>
      <c r="CJ17">
        <v>4.8010000000000002</v>
      </c>
    </row>
    <row r="18" spans="1:89" x14ac:dyDescent="0.25">
      <c r="A18" t="s">
        <v>12</v>
      </c>
      <c r="B18" t="s">
        <v>30</v>
      </c>
      <c r="F18" t="s">
        <v>12</v>
      </c>
      <c r="G18" t="s">
        <v>37</v>
      </c>
      <c r="K18" t="s">
        <v>12</v>
      </c>
      <c r="L18" t="s">
        <v>44</v>
      </c>
      <c r="P18" t="s">
        <v>12</v>
      </c>
      <c r="Q18" t="s">
        <v>50</v>
      </c>
      <c r="U18" t="s">
        <v>12</v>
      </c>
      <c r="V18" t="s">
        <v>58</v>
      </c>
      <c r="Z18" t="s">
        <v>12</v>
      </c>
      <c r="AA18" t="s">
        <v>65</v>
      </c>
      <c r="AE18" t="s">
        <v>12</v>
      </c>
      <c r="AF18" t="s">
        <v>103</v>
      </c>
      <c r="AJ18" t="s">
        <v>12</v>
      </c>
      <c r="AK18" t="s">
        <v>79</v>
      </c>
      <c r="AO18" t="s">
        <v>12</v>
      </c>
      <c r="AP18" t="s">
        <v>73</v>
      </c>
      <c r="AT18" t="s">
        <v>12</v>
      </c>
      <c r="AU18" t="s">
        <v>86</v>
      </c>
      <c r="AY18" t="s">
        <v>12</v>
      </c>
      <c r="AZ18" t="s">
        <v>92</v>
      </c>
      <c r="BD18" t="s">
        <v>12</v>
      </c>
      <c r="BE18" t="s">
        <v>110</v>
      </c>
      <c r="BI18" t="s">
        <v>12</v>
      </c>
      <c r="BJ18" t="s">
        <v>110</v>
      </c>
      <c r="BN18" t="s">
        <v>12</v>
      </c>
      <c r="BO18" t="s">
        <v>122</v>
      </c>
      <c r="BS18" t="s">
        <v>12</v>
      </c>
      <c r="BT18" t="s">
        <v>128</v>
      </c>
      <c r="BX18" t="s">
        <v>12</v>
      </c>
      <c r="BY18" t="s">
        <v>135</v>
      </c>
      <c r="CC18" t="s">
        <v>12</v>
      </c>
      <c r="CD18" t="s">
        <v>142</v>
      </c>
      <c r="CI18" t="s">
        <v>12</v>
      </c>
      <c r="CJ18" t="s">
        <v>143</v>
      </c>
    </row>
    <row r="19" spans="1:89" x14ac:dyDescent="0.25">
      <c r="A19" t="s">
        <v>14</v>
      </c>
      <c r="B19" t="s">
        <v>31</v>
      </c>
      <c r="F19" t="s">
        <v>14</v>
      </c>
      <c r="G19" t="s">
        <v>38</v>
      </c>
      <c r="K19" t="s">
        <v>14</v>
      </c>
      <c r="L19" t="s">
        <v>38</v>
      </c>
      <c r="P19" t="s">
        <v>14</v>
      </c>
      <c r="Q19" t="s">
        <v>51</v>
      </c>
      <c r="U19" t="s">
        <v>14</v>
      </c>
      <c r="V19" t="s">
        <v>59</v>
      </c>
      <c r="Z19" t="s">
        <v>14</v>
      </c>
      <c r="AA19" t="s">
        <v>66</v>
      </c>
      <c r="AE19" t="s">
        <v>14</v>
      </c>
      <c r="AF19" t="s">
        <v>104</v>
      </c>
      <c r="AJ19" t="s">
        <v>14</v>
      </c>
      <c r="AK19" t="s">
        <v>80</v>
      </c>
      <c r="AO19" t="s">
        <v>14</v>
      </c>
      <c r="AP19" t="s">
        <v>74</v>
      </c>
      <c r="AT19" t="s">
        <v>14</v>
      </c>
      <c r="AU19" t="s">
        <v>87</v>
      </c>
      <c r="AY19" t="s">
        <v>14</v>
      </c>
      <c r="AZ19" t="s">
        <v>93</v>
      </c>
      <c r="BD19" t="s">
        <v>14</v>
      </c>
      <c r="BE19" t="s">
        <v>111</v>
      </c>
      <c r="BI19" t="s">
        <v>14</v>
      </c>
      <c r="BJ19" t="s">
        <v>111</v>
      </c>
      <c r="BN19" t="s">
        <v>14</v>
      </c>
      <c r="BO19" t="s">
        <v>123</v>
      </c>
      <c r="BS19" t="s">
        <v>14</v>
      </c>
      <c r="BT19" t="s">
        <v>129</v>
      </c>
      <c r="BX19" t="s">
        <v>14</v>
      </c>
      <c r="BY19" t="s">
        <v>129</v>
      </c>
      <c r="CC19" t="s">
        <v>14</v>
      </c>
      <c r="CD19" t="s">
        <v>144</v>
      </c>
      <c r="CI19" t="s">
        <v>14</v>
      </c>
      <c r="CJ19" t="s">
        <v>145</v>
      </c>
    </row>
    <row r="20" spans="1:89" x14ac:dyDescent="0.25">
      <c r="A20" t="s">
        <v>16</v>
      </c>
      <c r="B20" t="s">
        <v>32</v>
      </c>
      <c r="F20" t="s">
        <v>16</v>
      </c>
      <c r="G20" t="s">
        <v>39</v>
      </c>
      <c r="K20" t="s">
        <v>16</v>
      </c>
      <c r="L20" t="s">
        <v>45</v>
      </c>
      <c r="P20" t="s">
        <v>16</v>
      </c>
      <c r="Q20" t="s">
        <v>52</v>
      </c>
      <c r="U20" t="s">
        <v>16</v>
      </c>
      <c r="V20" t="s">
        <v>60</v>
      </c>
      <c r="Z20" t="s">
        <v>16</v>
      </c>
      <c r="AA20" t="s">
        <v>67</v>
      </c>
      <c r="AE20" t="s">
        <v>16</v>
      </c>
      <c r="AF20" t="s">
        <v>105</v>
      </c>
      <c r="AJ20" t="s">
        <v>16</v>
      </c>
      <c r="AK20" t="s">
        <v>81</v>
      </c>
      <c r="AO20" t="s">
        <v>16</v>
      </c>
      <c r="AP20" t="s">
        <v>75</v>
      </c>
      <c r="AT20" t="s">
        <v>16</v>
      </c>
      <c r="AU20" t="s">
        <v>88</v>
      </c>
      <c r="AY20" t="s">
        <v>16</v>
      </c>
      <c r="AZ20" t="s">
        <v>94</v>
      </c>
      <c r="BD20" t="s">
        <v>16</v>
      </c>
      <c r="BE20" t="s">
        <v>112</v>
      </c>
      <c r="BI20" t="s">
        <v>16</v>
      </c>
      <c r="BJ20" t="s">
        <v>117</v>
      </c>
      <c r="BN20" t="s">
        <v>16</v>
      </c>
      <c r="BO20" t="s">
        <v>124</v>
      </c>
      <c r="BS20" t="s">
        <v>16</v>
      </c>
      <c r="BT20" t="s">
        <v>130</v>
      </c>
      <c r="BX20" t="s">
        <v>16</v>
      </c>
      <c r="BY20" t="s">
        <v>136</v>
      </c>
      <c r="CC20" t="s">
        <v>16</v>
      </c>
      <c r="CD20" t="s">
        <v>146</v>
      </c>
      <c r="CI20" t="s">
        <v>16</v>
      </c>
      <c r="CJ20" t="s">
        <v>147</v>
      </c>
    </row>
    <row r="21" spans="1:89" x14ac:dyDescent="0.25">
      <c r="A21" t="s">
        <v>19</v>
      </c>
      <c r="B21" t="s">
        <v>33</v>
      </c>
      <c r="F21" t="s">
        <v>19</v>
      </c>
      <c r="G21" t="s">
        <v>40</v>
      </c>
      <c r="K21" t="s">
        <v>19</v>
      </c>
      <c r="L21" t="s">
        <v>46</v>
      </c>
      <c r="P21" t="s">
        <v>19</v>
      </c>
      <c r="Q21" t="s">
        <v>53</v>
      </c>
      <c r="U21" t="s">
        <v>19</v>
      </c>
      <c r="V21" t="s">
        <v>61</v>
      </c>
      <c r="Z21" t="s">
        <v>19</v>
      </c>
      <c r="AA21" t="s">
        <v>68</v>
      </c>
      <c r="AE21" t="s">
        <v>19</v>
      </c>
      <c r="AF21" t="s">
        <v>106</v>
      </c>
      <c r="AJ21" t="s">
        <v>19</v>
      </c>
      <c r="AK21" t="s">
        <v>82</v>
      </c>
      <c r="AO21" t="s">
        <v>19</v>
      </c>
      <c r="AP21" t="s">
        <v>68</v>
      </c>
      <c r="AT21" t="s">
        <v>19</v>
      </c>
      <c r="AU21" t="s">
        <v>89</v>
      </c>
      <c r="AY21" t="s">
        <v>19</v>
      </c>
      <c r="AZ21" t="s">
        <v>95</v>
      </c>
      <c r="BD21" t="s">
        <v>19</v>
      </c>
      <c r="BE21" t="s">
        <v>113</v>
      </c>
      <c r="BI21" t="s">
        <v>19</v>
      </c>
      <c r="BJ21" t="s">
        <v>118</v>
      </c>
      <c r="BN21" t="s">
        <v>19</v>
      </c>
      <c r="BO21" t="s">
        <v>53</v>
      </c>
      <c r="BS21" t="s">
        <v>19</v>
      </c>
      <c r="BT21" t="s">
        <v>131</v>
      </c>
      <c r="BX21" t="s">
        <v>19</v>
      </c>
      <c r="BY21" t="s">
        <v>137</v>
      </c>
      <c r="CC21" t="s">
        <v>19</v>
      </c>
      <c r="CD21" t="s">
        <v>89</v>
      </c>
      <c r="CI21" t="s">
        <v>19</v>
      </c>
      <c r="CJ21" t="s">
        <v>148</v>
      </c>
    </row>
    <row r="22" spans="1:89" x14ac:dyDescent="0.25">
      <c r="A22" t="s">
        <v>22</v>
      </c>
      <c r="B22" t="s">
        <v>34</v>
      </c>
      <c r="F22" t="s">
        <v>22</v>
      </c>
      <c r="G22" t="s">
        <v>41</v>
      </c>
      <c r="K22" t="s">
        <v>22</v>
      </c>
      <c r="L22" t="s">
        <v>47</v>
      </c>
      <c r="P22" t="s">
        <v>22</v>
      </c>
      <c r="Q22" t="s">
        <v>54</v>
      </c>
      <c r="U22" t="s">
        <v>22</v>
      </c>
      <c r="V22" t="s">
        <v>62</v>
      </c>
      <c r="Z22" t="s">
        <v>22</v>
      </c>
      <c r="AA22" t="s">
        <v>69</v>
      </c>
      <c r="AE22" t="s">
        <v>22</v>
      </c>
      <c r="AF22" t="s">
        <v>107</v>
      </c>
      <c r="AJ22" t="s">
        <v>22</v>
      </c>
      <c r="AK22" t="s">
        <v>83</v>
      </c>
      <c r="AO22" t="s">
        <v>22</v>
      </c>
      <c r="AP22" t="s">
        <v>76</v>
      </c>
      <c r="AT22" t="s">
        <v>22</v>
      </c>
      <c r="AU22" t="s">
        <v>90</v>
      </c>
      <c r="AY22" t="s">
        <v>22</v>
      </c>
      <c r="AZ22" t="s">
        <v>96</v>
      </c>
      <c r="BD22" t="s">
        <v>22</v>
      </c>
      <c r="BE22" t="s">
        <v>114</v>
      </c>
      <c r="BI22" t="s">
        <v>22</v>
      </c>
      <c r="BJ22" t="s">
        <v>119</v>
      </c>
      <c r="BN22" t="s">
        <v>22</v>
      </c>
      <c r="BO22" t="s">
        <v>125</v>
      </c>
      <c r="BS22" t="s">
        <v>22</v>
      </c>
      <c r="BT22" t="s">
        <v>132</v>
      </c>
      <c r="BX22" t="s">
        <v>22</v>
      </c>
      <c r="BY22" t="s">
        <v>138</v>
      </c>
      <c r="CC22" t="s">
        <v>22</v>
      </c>
      <c r="CD22" t="s">
        <v>149</v>
      </c>
      <c r="CI22" t="s">
        <v>22</v>
      </c>
      <c r="CJ22" t="s">
        <v>150</v>
      </c>
    </row>
    <row r="23" spans="1:89" x14ac:dyDescent="0.25">
      <c r="A23" t="s">
        <v>24</v>
      </c>
      <c r="B23" t="s">
        <v>35</v>
      </c>
      <c r="F23" t="s">
        <v>24</v>
      </c>
      <c r="G23" t="s">
        <v>42</v>
      </c>
      <c r="K23" t="s">
        <v>24</v>
      </c>
      <c r="L23" t="s">
        <v>48</v>
      </c>
      <c r="P23" t="s">
        <v>24</v>
      </c>
      <c r="Q23" t="s">
        <v>55</v>
      </c>
      <c r="U23" t="s">
        <v>24</v>
      </c>
      <c r="V23" t="s">
        <v>63</v>
      </c>
      <c r="Z23" t="s">
        <v>24</v>
      </c>
      <c r="AA23" t="s">
        <v>70</v>
      </c>
      <c r="AE23" t="s">
        <v>24</v>
      </c>
      <c r="AF23" t="s">
        <v>108</v>
      </c>
      <c r="AJ23" t="s">
        <v>24</v>
      </c>
      <c r="AK23" t="s">
        <v>84</v>
      </c>
      <c r="AO23" t="s">
        <v>24</v>
      </c>
      <c r="AP23" t="s">
        <v>77</v>
      </c>
      <c r="AT23" t="s">
        <v>24</v>
      </c>
      <c r="AU23" t="s">
        <v>91</v>
      </c>
      <c r="AY23" t="s">
        <v>24</v>
      </c>
      <c r="AZ23" t="s">
        <v>97</v>
      </c>
      <c r="BD23" t="s">
        <v>24</v>
      </c>
      <c r="BE23" t="s">
        <v>115</v>
      </c>
      <c r="BI23" t="s">
        <v>24</v>
      </c>
      <c r="BJ23" t="s">
        <v>120</v>
      </c>
      <c r="BN23" t="s">
        <v>24</v>
      </c>
      <c r="BO23" t="s">
        <v>126</v>
      </c>
      <c r="BS23" t="s">
        <v>24</v>
      </c>
      <c r="BT23" t="s">
        <v>133</v>
      </c>
      <c r="BX23" t="s">
        <v>24</v>
      </c>
      <c r="BY23" t="s">
        <v>139</v>
      </c>
      <c r="CC23" t="s">
        <v>24</v>
      </c>
      <c r="CD23" t="s">
        <v>151</v>
      </c>
      <c r="CI23" t="s">
        <v>24</v>
      </c>
      <c r="CJ23" t="s">
        <v>152</v>
      </c>
    </row>
    <row r="25" spans="1:89" x14ac:dyDescent="0.25">
      <c r="A25" t="s">
        <v>26</v>
      </c>
      <c r="B25" t="s">
        <v>27</v>
      </c>
      <c r="F25" t="s">
        <v>26</v>
      </c>
      <c r="G25" t="s">
        <v>27</v>
      </c>
      <c r="K25" t="s">
        <v>26</v>
      </c>
      <c r="L25" t="s">
        <v>27</v>
      </c>
      <c r="P25" t="s">
        <v>26</v>
      </c>
      <c r="Q25" t="s">
        <v>27</v>
      </c>
      <c r="U25" t="s">
        <v>26</v>
      </c>
      <c r="V25" t="s">
        <v>27</v>
      </c>
      <c r="Z25" t="s">
        <v>26</v>
      </c>
      <c r="AA25" t="s">
        <v>27</v>
      </c>
      <c r="AE25" t="s">
        <v>26</v>
      </c>
      <c r="AF25" t="s">
        <v>27</v>
      </c>
      <c r="AJ25" t="s">
        <v>26</v>
      </c>
      <c r="AK25" t="s">
        <v>27</v>
      </c>
      <c r="AO25" t="s">
        <v>26</v>
      </c>
      <c r="AP25" t="s">
        <v>27</v>
      </c>
      <c r="AT25" t="s">
        <v>26</v>
      </c>
      <c r="AU25" t="s">
        <v>27</v>
      </c>
      <c r="AY25" t="s">
        <v>26</v>
      </c>
      <c r="AZ25" t="s">
        <v>27</v>
      </c>
      <c r="BD25" t="s">
        <v>26</v>
      </c>
      <c r="BE25" t="s">
        <v>27</v>
      </c>
      <c r="BI25" t="s">
        <v>26</v>
      </c>
      <c r="BJ25" t="s">
        <v>27</v>
      </c>
      <c r="BN25" t="s">
        <v>26</v>
      </c>
      <c r="BO25" t="s">
        <v>27</v>
      </c>
      <c r="BS25" t="s">
        <v>26</v>
      </c>
      <c r="BT25" t="s">
        <v>27</v>
      </c>
      <c r="BX25" t="s">
        <v>26</v>
      </c>
      <c r="BY25" t="s">
        <v>27</v>
      </c>
      <c r="CC25" t="s">
        <v>26</v>
      </c>
      <c r="CD25" t="s">
        <v>27</v>
      </c>
      <c r="CI25" t="s">
        <v>26</v>
      </c>
      <c r="CJ25" t="s">
        <v>27</v>
      </c>
    </row>
    <row r="26" spans="1:89" x14ac:dyDescent="0.25">
      <c r="A26">
        <v>0.01</v>
      </c>
      <c r="B26">
        <v>0</v>
      </c>
      <c r="C26">
        <f t="shared" ref="C26:C89" si="0">C27-B26</f>
        <v>-2.9999999999997862E-2</v>
      </c>
      <c r="F26">
        <v>0.01</v>
      </c>
      <c r="G26">
        <v>0</v>
      </c>
      <c r="H26">
        <f t="shared" ref="H26:H89" si="1">H27-G26</f>
        <v>1.9999999999968598E-2</v>
      </c>
      <c r="K26">
        <v>0.01</v>
      </c>
      <c r="L26">
        <v>0</v>
      </c>
      <c r="M26">
        <f t="shared" ref="M26:M89" si="2">M27-L26</f>
        <v>1.0000000000002729E-2</v>
      </c>
      <c r="P26">
        <v>0.01</v>
      </c>
      <c r="Q26">
        <v>0</v>
      </c>
      <c r="R26">
        <f t="shared" ref="R26:R89" si="3">R27-Q26</f>
        <v>-1.000000000002399E-2</v>
      </c>
      <c r="U26">
        <v>0.01</v>
      </c>
      <c r="V26">
        <v>0</v>
      </c>
      <c r="W26">
        <f t="shared" ref="W26:W89" si="4">W27-V26</f>
        <v>-2.0000000000028606E-2</v>
      </c>
      <c r="Z26">
        <v>0.01</v>
      </c>
      <c r="AA26">
        <v>0</v>
      </c>
      <c r="AB26">
        <f t="shared" ref="AB26:AB89" si="5">AB27-AA26</f>
        <v>3.9999999999986532E-2</v>
      </c>
      <c r="AE26">
        <v>0.01</v>
      </c>
      <c r="AF26">
        <v>0</v>
      </c>
      <c r="AG26">
        <f t="shared" ref="AG26:AG89" si="6">AG27-AF26</f>
        <v>-9.9999999999996758E-3</v>
      </c>
      <c r="AJ26">
        <v>0.01</v>
      </c>
      <c r="AK26">
        <v>0</v>
      </c>
      <c r="AL26">
        <f t="shared" ref="AL26:AL89" si="7">AL27-AK26</f>
        <v>1.9999999999960161E-2</v>
      </c>
      <c r="AO26">
        <v>0.01</v>
      </c>
      <c r="AP26">
        <v>0</v>
      </c>
      <c r="AQ26">
        <f t="shared" ref="AQ26:AQ89" si="8">AQ27-AP26</f>
        <v>1.0000000000001188E-2</v>
      </c>
      <c r="AT26">
        <v>0.01</v>
      </c>
      <c r="AU26">
        <v>0</v>
      </c>
      <c r="AV26">
        <f t="shared" ref="AV26:AV89" si="9">AV27-AU26</f>
        <v>-1.0000000000020243E-2</v>
      </c>
      <c r="AY26">
        <v>0.01</v>
      </c>
      <c r="AZ26">
        <v>0</v>
      </c>
      <c r="BA26">
        <f t="shared" ref="BA26:BA89" si="10">BA27-AZ26</f>
        <v>-1.0000000000041115E-2</v>
      </c>
      <c r="BD26">
        <v>0.01</v>
      </c>
      <c r="BE26">
        <v>0</v>
      </c>
      <c r="BF26">
        <f t="shared" ref="BF26:BF89" si="11">BF27-BE26</f>
        <v>3.9999999999931507E-2</v>
      </c>
      <c r="BI26">
        <v>0.01</v>
      </c>
      <c r="BJ26">
        <v>0</v>
      </c>
      <c r="BK26">
        <f t="shared" ref="BK26:BK89" si="12">BK27-BJ26</f>
        <v>-1.0000000000002743E-2</v>
      </c>
      <c r="BN26">
        <v>0.01</v>
      </c>
      <c r="BO26">
        <v>0</v>
      </c>
      <c r="BP26">
        <f t="shared" ref="BP26:BP89" si="13">BP27-BO26</f>
        <v>-9.9999999999916545E-3</v>
      </c>
      <c r="BS26">
        <v>0.01</v>
      </c>
      <c r="BT26">
        <v>0</v>
      </c>
      <c r="BU26">
        <f t="shared" ref="BU26:BU89" si="14">BU27-BT26</f>
        <v>-9.9999999999677014E-3</v>
      </c>
      <c r="BX26">
        <v>0.01</v>
      </c>
      <c r="BY26">
        <v>0</v>
      </c>
      <c r="BZ26">
        <f t="shared" ref="BZ26:BZ89" si="15">BZ27-BY26</f>
        <v>-9.3258734068513149E-15</v>
      </c>
      <c r="CC26">
        <v>0.01</v>
      </c>
      <c r="CD26">
        <v>0</v>
      </c>
      <c r="CE26">
        <f t="shared" ref="CE26:CE89" si="16">CE27-CD26</f>
        <v>3.0000000000003746E-2</v>
      </c>
      <c r="CI26">
        <v>0.01</v>
      </c>
      <c r="CJ26">
        <v>0</v>
      </c>
      <c r="CK26">
        <f t="shared" ref="CK26:CK89" si="17">CK27-CJ26</f>
        <v>6.0000000000000817E-2</v>
      </c>
    </row>
    <row r="27" spans="1:89" x14ac:dyDescent="0.25">
      <c r="A27">
        <v>1.14E-2</v>
      </c>
      <c r="B27">
        <v>0</v>
      </c>
      <c r="C27">
        <f t="shared" si="0"/>
        <v>-2.9999999999997862E-2</v>
      </c>
      <c r="F27">
        <v>1.14E-2</v>
      </c>
      <c r="G27">
        <v>0</v>
      </c>
      <c r="H27">
        <f t="shared" si="1"/>
        <v>1.9999999999968598E-2</v>
      </c>
      <c r="K27">
        <v>1.14E-2</v>
      </c>
      <c r="L27">
        <v>0</v>
      </c>
      <c r="M27">
        <f t="shared" si="2"/>
        <v>1.0000000000002729E-2</v>
      </c>
      <c r="P27">
        <v>1.14E-2</v>
      </c>
      <c r="Q27">
        <v>0</v>
      </c>
      <c r="R27">
        <f t="shared" si="3"/>
        <v>-1.000000000002399E-2</v>
      </c>
      <c r="U27">
        <v>1.14E-2</v>
      </c>
      <c r="V27">
        <v>0</v>
      </c>
      <c r="W27">
        <f t="shared" si="4"/>
        <v>-2.0000000000028606E-2</v>
      </c>
      <c r="Z27">
        <v>1.14E-2</v>
      </c>
      <c r="AA27">
        <v>0</v>
      </c>
      <c r="AB27">
        <f t="shared" si="5"/>
        <v>3.9999999999986532E-2</v>
      </c>
      <c r="AE27">
        <v>1.14E-2</v>
      </c>
      <c r="AF27">
        <v>0</v>
      </c>
      <c r="AG27">
        <f t="shared" si="6"/>
        <v>-9.9999999999996758E-3</v>
      </c>
      <c r="AJ27">
        <v>1.14E-2</v>
      </c>
      <c r="AK27">
        <v>0</v>
      </c>
      <c r="AL27">
        <f t="shared" si="7"/>
        <v>1.9999999999960161E-2</v>
      </c>
      <c r="AO27">
        <v>1.14E-2</v>
      </c>
      <c r="AP27">
        <v>0</v>
      </c>
      <c r="AQ27">
        <f t="shared" si="8"/>
        <v>1.0000000000001188E-2</v>
      </c>
      <c r="AT27">
        <v>1.14E-2</v>
      </c>
      <c r="AU27">
        <v>0</v>
      </c>
      <c r="AV27">
        <f t="shared" si="9"/>
        <v>-1.0000000000020243E-2</v>
      </c>
      <c r="AY27">
        <v>1.14E-2</v>
      </c>
      <c r="AZ27">
        <v>0</v>
      </c>
      <c r="BA27">
        <f t="shared" si="10"/>
        <v>-1.0000000000041115E-2</v>
      </c>
      <c r="BD27">
        <v>1.14E-2</v>
      </c>
      <c r="BE27">
        <v>0</v>
      </c>
      <c r="BF27">
        <f t="shared" si="11"/>
        <v>3.9999999999931507E-2</v>
      </c>
      <c r="BI27">
        <v>1.14E-2</v>
      </c>
      <c r="BJ27">
        <v>0</v>
      </c>
      <c r="BK27">
        <f t="shared" si="12"/>
        <v>-1.0000000000002743E-2</v>
      </c>
      <c r="BN27">
        <v>1.14E-2</v>
      </c>
      <c r="BO27">
        <v>0</v>
      </c>
      <c r="BP27">
        <f t="shared" si="13"/>
        <v>-9.9999999999916545E-3</v>
      </c>
      <c r="BS27">
        <v>1.14E-2</v>
      </c>
      <c r="BT27">
        <v>0</v>
      </c>
      <c r="BU27">
        <f t="shared" si="14"/>
        <v>-9.9999999999677014E-3</v>
      </c>
      <c r="BX27">
        <v>1.14E-2</v>
      </c>
      <c r="BY27">
        <v>0</v>
      </c>
      <c r="BZ27">
        <f t="shared" si="15"/>
        <v>-9.3258734068513149E-15</v>
      </c>
      <c r="CC27">
        <v>1.14E-2</v>
      </c>
      <c r="CD27">
        <v>0</v>
      </c>
      <c r="CE27">
        <f t="shared" si="16"/>
        <v>3.0000000000003746E-2</v>
      </c>
      <c r="CI27">
        <v>1.14E-2</v>
      </c>
      <c r="CJ27">
        <v>0</v>
      </c>
      <c r="CK27">
        <f t="shared" si="17"/>
        <v>6.0000000000000817E-2</v>
      </c>
    </row>
    <row r="28" spans="1:89" x14ac:dyDescent="0.25">
      <c r="A28">
        <v>1.29E-2</v>
      </c>
      <c r="B28">
        <v>0</v>
      </c>
      <c r="C28">
        <f t="shared" si="0"/>
        <v>-2.9999999999997862E-2</v>
      </c>
      <c r="F28">
        <v>1.29E-2</v>
      </c>
      <c r="G28">
        <v>0</v>
      </c>
      <c r="H28">
        <f t="shared" si="1"/>
        <v>1.9999999999968598E-2</v>
      </c>
      <c r="K28">
        <v>1.29E-2</v>
      </c>
      <c r="L28">
        <v>0</v>
      </c>
      <c r="M28">
        <f t="shared" si="2"/>
        <v>1.0000000000002729E-2</v>
      </c>
      <c r="P28">
        <v>1.29E-2</v>
      </c>
      <c r="Q28">
        <v>0</v>
      </c>
      <c r="R28">
        <f t="shared" si="3"/>
        <v>-1.000000000002399E-2</v>
      </c>
      <c r="U28">
        <v>1.29E-2</v>
      </c>
      <c r="V28">
        <v>0</v>
      </c>
      <c r="W28">
        <f t="shared" si="4"/>
        <v>-2.0000000000028606E-2</v>
      </c>
      <c r="Z28">
        <v>1.29E-2</v>
      </c>
      <c r="AA28">
        <v>0</v>
      </c>
      <c r="AB28">
        <f t="shared" si="5"/>
        <v>3.9999999999986532E-2</v>
      </c>
      <c r="AE28">
        <v>1.29E-2</v>
      </c>
      <c r="AF28">
        <v>0</v>
      </c>
      <c r="AG28">
        <f t="shared" si="6"/>
        <v>-9.9999999999996758E-3</v>
      </c>
      <c r="AJ28">
        <v>1.29E-2</v>
      </c>
      <c r="AK28">
        <v>0</v>
      </c>
      <c r="AL28">
        <f t="shared" si="7"/>
        <v>1.9999999999960161E-2</v>
      </c>
      <c r="AO28">
        <v>1.29E-2</v>
      </c>
      <c r="AP28">
        <v>0</v>
      </c>
      <c r="AQ28">
        <f t="shared" si="8"/>
        <v>1.0000000000001188E-2</v>
      </c>
      <c r="AT28">
        <v>1.29E-2</v>
      </c>
      <c r="AU28">
        <v>0</v>
      </c>
      <c r="AV28">
        <f t="shared" si="9"/>
        <v>-1.0000000000020243E-2</v>
      </c>
      <c r="AY28">
        <v>1.29E-2</v>
      </c>
      <c r="AZ28">
        <v>0</v>
      </c>
      <c r="BA28">
        <f t="shared" si="10"/>
        <v>-1.0000000000041115E-2</v>
      </c>
      <c r="BD28">
        <v>1.29E-2</v>
      </c>
      <c r="BE28">
        <v>0</v>
      </c>
      <c r="BF28">
        <f t="shared" si="11"/>
        <v>3.9999999999931507E-2</v>
      </c>
      <c r="BI28">
        <v>1.29E-2</v>
      </c>
      <c r="BJ28">
        <v>0</v>
      </c>
      <c r="BK28">
        <f t="shared" si="12"/>
        <v>-1.0000000000002743E-2</v>
      </c>
      <c r="BN28">
        <v>1.29E-2</v>
      </c>
      <c r="BO28">
        <v>0</v>
      </c>
      <c r="BP28">
        <f t="shared" si="13"/>
        <v>-9.9999999999916545E-3</v>
      </c>
      <c r="BS28">
        <v>1.29E-2</v>
      </c>
      <c r="BT28">
        <v>0</v>
      </c>
      <c r="BU28">
        <f t="shared" si="14"/>
        <v>-9.9999999999677014E-3</v>
      </c>
      <c r="BX28">
        <v>1.29E-2</v>
      </c>
      <c r="BY28">
        <v>0</v>
      </c>
      <c r="BZ28">
        <f t="shared" si="15"/>
        <v>-9.3258734068513149E-15</v>
      </c>
      <c r="CC28">
        <v>1.29E-2</v>
      </c>
      <c r="CD28">
        <v>0</v>
      </c>
      <c r="CE28">
        <f t="shared" si="16"/>
        <v>3.0000000000003746E-2</v>
      </c>
      <c r="CI28">
        <v>1.29E-2</v>
      </c>
      <c r="CJ28">
        <v>0</v>
      </c>
      <c r="CK28">
        <f t="shared" si="17"/>
        <v>6.0000000000000817E-2</v>
      </c>
    </row>
    <row r="29" spans="1:89" x14ac:dyDescent="0.25">
      <c r="A29">
        <v>1.47E-2</v>
      </c>
      <c r="B29">
        <v>0</v>
      </c>
      <c r="C29">
        <f t="shared" si="0"/>
        <v>-2.9999999999997862E-2</v>
      </c>
      <c r="F29">
        <v>1.47E-2</v>
      </c>
      <c r="G29">
        <v>0</v>
      </c>
      <c r="H29">
        <f t="shared" si="1"/>
        <v>1.9999999999968598E-2</v>
      </c>
      <c r="K29">
        <v>1.47E-2</v>
      </c>
      <c r="L29">
        <v>0</v>
      </c>
      <c r="M29">
        <f t="shared" si="2"/>
        <v>1.0000000000002729E-2</v>
      </c>
      <c r="P29">
        <v>1.47E-2</v>
      </c>
      <c r="Q29">
        <v>0</v>
      </c>
      <c r="R29">
        <f t="shared" si="3"/>
        <v>-1.000000000002399E-2</v>
      </c>
      <c r="U29">
        <v>1.47E-2</v>
      </c>
      <c r="V29">
        <v>0</v>
      </c>
      <c r="W29">
        <f t="shared" si="4"/>
        <v>-2.0000000000028606E-2</v>
      </c>
      <c r="Z29">
        <v>1.47E-2</v>
      </c>
      <c r="AA29">
        <v>0</v>
      </c>
      <c r="AB29">
        <f t="shared" si="5"/>
        <v>3.9999999999986532E-2</v>
      </c>
      <c r="AE29">
        <v>1.47E-2</v>
      </c>
      <c r="AF29">
        <v>0</v>
      </c>
      <c r="AG29">
        <f t="shared" si="6"/>
        <v>-9.9999999999996758E-3</v>
      </c>
      <c r="AJ29">
        <v>1.47E-2</v>
      </c>
      <c r="AK29">
        <v>0</v>
      </c>
      <c r="AL29">
        <f t="shared" si="7"/>
        <v>1.9999999999960161E-2</v>
      </c>
      <c r="AO29">
        <v>1.47E-2</v>
      </c>
      <c r="AP29">
        <v>0</v>
      </c>
      <c r="AQ29">
        <f t="shared" si="8"/>
        <v>1.0000000000001188E-2</v>
      </c>
      <c r="AT29">
        <v>1.47E-2</v>
      </c>
      <c r="AU29">
        <v>0</v>
      </c>
      <c r="AV29">
        <f t="shared" si="9"/>
        <v>-1.0000000000020243E-2</v>
      </c>
      <c r="AY29">
        <v>1.47E-2</v>
      </c>
      <c r="AZ29">
        <v>0</v>
      </c>
      <c r="BA29">
        <f t="shared" si="10"/>
        <v>-1.0000000000041115E-2</v>
      </c>
      <c r="BD29">
        <v>1.47E-2</v>
      </c>
      <c r="BE29">
        <v>0</v>
      </c>
      <c r="BF29">
        <f t="shared" si="11"/>
        <v>3.9999999999931507E-2</v>
      </c>
      <c r="BI29">
        <v>1.47E-2</v>
      </c>
      <c r="BJ29">
        <v>0</v>
      </c>
      <c r="BK29">
        <f t="shared" si="12"/>
        <v>-1.0000000000002743E-2</v>
      </c>
      <c r="BN29">
        <v>1.47E-2</v>
      </c>
      <c r="BO29">
        <v>0</v>
      </c>
      <c r="BP29">
        <f t="shared" si="13"/>
        <v>-9.9999999999916545E-3</v>
      </c>
      <c r="BS29">
        <v>1.47E-2</v>
      </c>
      <c r="BT29">
        <v>0</v>
      </c>
      <c r="BU29">
        <f t="shared" si="14"/>
        <v>-9.9999999999677014E-3</v>
      </c>
      <c r="BX29">
        <v>1.47E-2</v>
      </c>
      <c r="BY29">
        <v>0</v>
      </c>
      <c r="BZ29">
        <f t="shared" si="15"/>
        <v>-9.3258734068513149E-15</v>
      </c>
      <c r="CC29">
        <v>1.47E-2</v>
      </c>
      <c r="CD29">
        <v>0</v>
      </c>
      <c r="CE29">
        <f t="shared" si="16"/>
        <v>3.0000000000003746E-2</v>
      </c>
      <c r="CI29">
        <v>1.47E-2</v>
      </c>
      <c r="CJ29">
        <v>0</v>
      </c>
      <c r="CK29">
        <f t="shared" si="17"/>
        <v>6.0000000000000817E-2</v>
      </c>
    </row>
    <row r="30" spans="1:89" x14ac:dyDescent="0.25">
      <c r="A30">
        <v>1.67E-2</v>
      </c>
      <c r="B30">
        <v>0</v>
      </c>
      <c r="C30">
        <f t="shared" si="0"/>
        <v>-2.9999999999997862E-2</v>
      </c>
      <c r="F30">
        <v>1.67E-2</v>
      </c>
      <c r="G30">
        <v>0</v>
      </c>
      <c r="H30">
        <f t="shared" si="1"/>
        <v>1.9999999999968598E-2</v>
      </c>
      <c r="K30">
        <v>1.67E-2</v>
      </c>
      <c r="L30">
        <v>0</v>
      </c>
      <c r="M30">
        <f t="shared" si="2"/>
        <v>1.0000000000002729E-2</v>
      </c>
      <c r="P30">
        <v>1.67E-2</v>
      </c>
      <c r="Q30">
        <v>0</v>
      </c>
      <c r="R30">
        <f t="shared" si="3"/>
        <v>-1.000000000002399E-2</v>
      </c>
      <c r="U30">
        <v>1.67E-2</v>
      </c>
      <c r="V30">
        <v>0</v>
      </c>
      <c r="W30">
        <f t="shared" si="4"/>
        <v>-2.0000000000028606E-2</v>
      </c>
      <c r="Z30">
        <v>1.67E-2</v>
      </c>
      <c r="AA30">
        <v>0</v>
      </c>
      <c r="AB30">
        <f t="shared" si="5"/>
        <v>3.9999999999986532E-2</v>
      </c>
      <c r="AE30">
        <v>1.67E-2</v>
      </c>
      <c r="AF30">
        <v>0</v>
      </c>
      <c r="AG30">
        <f t="shared" si="6"/>
        <v>-9.9999999999996758E-3</v>
      </c>
      <c r="AJ30">
        <v>1.67E-2</v>
      </c>
      <c r="AK30">
        <v>0</v>
      </c>
      <c r="AL30">
        <f t="shared" si="7"/>
        <v>1.9999999999960161E-2</v>
      </c>
      <c r="AO30">
        <v>1.67E-2</v>
      </c>
      <c r="AP30">
        <v>0</v>
      </c>
      <c r="AQ30">
        <f t="shared" si="8"/>
        <v>1.0000000000001188E-2</v>
      </c>
      <c r="AT30">
        <v>1.67E-2</v>
      </c>
      <c r="AU30">
        <v>0</v>
      </c>
      <c r="AV30">
        <f t="shared" si="9"/>
        <v>-1.0000000000020243E-2</v>
      </c>
      <c r="AY30">
        <v>1.67E-2</v>
      </c>
      <c r="AZ30">
        <v>0</v>
      </c>
      <c r="BA30">
        <f t="shared" si="10"/>
        <v>-1.0000000000041115E-2</v>
      </c>
      <c r="BD30">
        <v>1.67E-2</v>
      </c>
      <c r="BE30">
        <v>0</v>
      </c>
      <c r="BF30">
        <f t="shared" si="11"/>
        <v>3.9999999999931507E-2</v>
      </c>
      <c r="BI30">
        <v>1.67E-2</v>
      </c>
      <c r="BJ30">
        <v>0</v>
      </c>
      <c r="BK30">
        <f t="shared" si="12"/>
        <v>-1.0000000000002743E-2</v>
      </c>
      <c r="BN30">
        <v>1.67E-2</v>
      </c>
      <c r="BO30">
        <v>0</v>
      </c>
      <c r="BP30">
        <f t="shared" si="13"/>
        <v>-9.9999999999916545E-3</v>
      </c>
      <c r="BS30">
        <v>1.67E-2</v>
      </c>
      <c r="BT30">
        <v>0</v>
      </c>
      <c r="BU30">
        <f t="shared" si="14"/>
        <v>-9.9999999999677014E-3</v>
      </c>
      <c r="BX30">
        <v>1.67E-2</v>
      </c>
      <c r="BY30">
        <v>0</v>
      </c>
      <c r="BZ30">
        <f t="shared" si="15"/>
        <v>-9.3258734068513149E-15</v>
      </c>
      <c r="CC30">
        <v>1.67E-2</v>
      </c>
      <c r="CD30">
        <v>0</v>
      </c>
      <c r="CE30">
        <f t="shared" si="16"/>
        <v>3.0000000000003746E-2</v>
      </c>
      <c r="CI30">
        <v>1.67E-2</v>
      </c>
      <c r="CJ30">
        <v>0</v>
      </c>
      <c r="CK30">
        <f t="shared" si="17"/>
        <v>6.0000000000000817E-2</v>
      </c>
    </row>
    <row r="31" spans="1:89" x14ac:dyDescent="0.25">
      <c r="A31">
        <v>1.89E-2</v>
      </c>
      <c r="B31">
        <v>0</v>
      </c>
      <c r="C31">
        <f t="shared" si="0"/>
        <v>-2.9999999999997862E-2</v>
      </c>
      <c r="F31">
        <v>1.89E-2</v>
      </c>
      <c r="G31">
        <v>0</v>
      </c>
      <c r="H31">
        <f t="shared" si="1"/>
        <v>1.9999999999968598E-2</v>
      </c>
      <c r="K31">
        <v>1.89E-2</v>
      </c>
      <c r="L31">
        <v>0</v>
      </c>
      <c r="M31">
        <f t="shared" si="2"/>
        <v>1.0000000000002729E-2</v>
      </c>
      <c r="P31">
        <v>1.89E-2</v>
      </c>
      <c r="Q31">
        <v>0</v>
      </c>
      <c r="R31">
        <f t="shared" si="3"/>
        <v>-1.000000000002399E-2</v>
      </c>
      <c r="U31">
        <v>1.89E-2</v>
      </c>
      <c r="V31">
        <v>0</v>
      </c>
      <c r="W31">
        <f t="shared" si="4"/>
        <v>-2.0000000000028606E-2</v>
      </c>
      <c r="Z31">
        <v>1.89E-2</v>
      </c>
      <c r="AA31">
        <v>0</v>
      </c>
      <c r="AB31">
        <f t="shared" si="5"/>
        <v>3.9999999999986532E-2</v>
      </c>
      <c r="AE31">
        <v>1.89E-2</v>
      </c>
      <c r="AF31">
        <v>0</v>
      </c>
      <c r="AG31">
        <f t="shared" si="6"/>
        <v>-9.9999999999996758E-3</v>
      </c>
      <c r="AJ31">
        <v>1.89E-2</v>
      </c>
      <c r="AK31">
        <v>0</v>
      </c>
      <c r="AL31">
        <f t="shared" si="7"/>
        <v>1.9999999999960161E-2</v>
      </c>
      <c r="AO31">
        <v>1.89E-2</v>
      </c>
      <c r="AP31">
        <v>0</v>
      </c>
      <c r="AQ31">
        <f t="shared" si="8"/>
        <v>1.0000000000001188E-2</v>
      </c>
      <c r="AT31">
        <v>1.89E-2</v>
      </c>
      <c r="AU31">
        <v>0</v>
      </c>
      <c r="AV31">
        <f t="shared" si="9"/>
        <v>-1.0000000000020243E-2</v>
      </c>
      <c r="AY31">
        <v>1.89E-2</v>
      </c>
      <c r="AZ31">
        <v>0</v>
      </c>
      <c r="BA31">
        <f t="shared" si="10"/>
        <v>-1.0000000000041115E-2</v>
      </c>
      <c r="BD31">
        <v>1.89E-2</v>
      </c>
      <c r="BE31">
        <v>0</v>
      </c>
      <c r="BF31">
        <f t="shared" si="11"/>
        <v>3.9999999999931507E-2</v>
      </c>
      <c r="BI31">
        <v>1.89E-2</v>
      </c>
      <c r="BJ31">
        <v>0</v>
      </c>
      <c r="BK31">
        <f t="shared" si="12"/>
        <v>-1.0000000000002743E-2</v>
      </c>
      <c r="BN31">
        <v>1.89E-2</v>
      </c>
      <c r="BO31">
        <v>0</v>
      </c>
      <c r="BP31">
        <f t="shared" si="13"/>
        <v>-9.9999999999916545E-3</v>
      </c>
      <c r="BS31">
        <v>1.89E-2</v>
      </c>
      <c r="BT31">
        <v>0</v>
      </c>
      <c r="BU31">
        <f t="shared" si="14"/>
        <v>-9.9999999999677014E-3</v>
      </c>
      <c r="BX31">
        <v>1.89E-2</v>
      </c>
      <c r="BY31">
        <v>0</v>
      </c>
      <c r="BZ31">
        <f t="shared" si="15"/>
        <v>-9.3258734068513149E-15</v>
      </c>
      <c r="CC31">
        <v>1.89E-2</v>
      </c>
      <c r="CD31">
        <v>0</v>
      </c>
      <c r="CE31">
        <f t="shared" si="16"/>
        <v>3.0000000000003746E-2</v>
      </c>
      <c r="CI31">
        <v>1.89E-2</v>
      </c>
      <c r="CJ31">
        <v>0</v>
      </c>
      <c r="CK31">
        <f t="shared" si="17"/>
        <v>6.0000000000000817E-2</v>
      </c>
    </row>
    <row r="32" spans="1:89" x14ac:dyDescent="0.25">
      <c r="A32">
        <v>2.1499999999999998E-2</v>
      </c>
      <c r="B32">
        <v>0</v>
      </c>
      <c r="C32">
        <f t="shared" si="0"/>
        <v>-2.9999999999997862E-2</v>
      </c>
      <c r="F32">
        <v>2.1499999999999998E-2</v>
      </c>
      <c r="G32">
        <v>0</v>
      </c>
      <c r="H32">
        <f t="shared" si="1"/>
        <v>1.9999999999968598E-2</v>
      </c>
      <c r="K32">
        <v>2.1499999999999998E-2</v>
      </c>
      <c r="L32">
        <v>0</v>
      </c>
      <c r="M32">
        <f t="shared" si="2"/>
        <v>1.0000000000002729E-2</v>
      </c>
      <c r="P32">
        <v>2.1499999999999998E-2</v>
      </c>
      <c r="Q32">
        <v>0</v>
      </c>
      <c r="R32">
        <f t="shared" si="3"/>
        <v>-1.000000000002399E-2</v>
      </c>
      <c r="U32">
        <v>2.1499999999999998E-2</v>
      </c>
      <c r="V32">
        <v>0</v>
      </c>
      <c r="W32">
        <f t="shared" si="4"/>
        <v>-2.0000000000028606E-2</v>
      </c>
      <c r="Z32">
        <v>2.1499999999999998E-2</v>
      </c>
      <c r="AA32">
        <v>0</v>
      </c>
      <c r="AB32">
        <f t="shared" si="5"/>
        <v>3.9999999999986532E-2</v>
      </c>
      <c r="AE32">
        <v>2.1499999999999998E-2</v>
      </c>
      <c r="AF32">
        <v>0</v>
      </c>
      <c r="AG32">
        <f t="shared" si="6"/>
        <v>-9.9999999999996758E-3</v>
      </c>
      <c r="AJ32">
        <v>2.1499999999999998E-2</v>
      </c>
      <c r="AK32">
        <v>0</v>
      </c>
      <c r="AL32">
        <f t="shared" si="7"/>
        <v>1.9999999999960161E-2</v>
      </c>
      <c r="AO32">
        <v>2.1499999999999998E-2</v>
      </c>
      <c r="AP32">
        <v>0</v>
      </c>
      <c r="AQ32">
        <f t="shared" si="8"/>
        <v>1.0000000000001188E-2</v>
      </c>
      <c r="AT32">
        <v>2.1499999999999998E-2</v>
      </c>
      <c r="AU32">
        <v>0</v>
      </c>
      <c r="AV32">
        <f t="shared" si="9"/>
        <v>-1.0000000000020243E-2</v>
      </c>
      <c r="AY32">
        <v>2.1499999999999998E-2</v>
      </c>
      <c r="AZ32">
        <v>0</v>
      </c>
      <c r="BA32">
        <f t="shared" si="10"/>
        <v>-1.0000000000041115E-2</v>
      </c>
      <c r="BD32">
        <v>2.1499999999999998E-2</v>
      </c>
      <c r="BE32">
        <v>0</v>
      </c>
      <c r="BF32">
        <f t="shared" si="11"/>
        <v>3.9999999999931507E-2</v>
      </c>
      <c r="BI32">
        <v>2.1499999999999998E-2</v>
      </c>
      <c r="BJ32">
        <v>0</v>
      </c>
      <c r="BK32">
        <f t="shared" si="12"/>
        <v>-1.0000000000002743E-2</v>
      </c>
      <c r="BN32">
        <v>2.1499999999999998E-2</v>
      </c>
      <c r="BO32">
        <v>0</v>
      </c>
      <c r="BP32">
        <f t="shared" si="13"/>
        <v>-9.9999999999916545E-3</v>
      </c>
      <c r="BS32">
        <v>2.1499999999999998E-2</v>
      </c>
      <c r="BT32">
        <v>0</v>
      </c>
      <c r="BU32">
        <f t="shared" si="14"/>
        <v>-9.9999999999677014E-3</v>
      </c>
      <c r="BX32">
        <v>2.1499999999999998E-2</v>
      </c>
      <c r="BY32">
        <v>0</v>
      </c>
      <c r="BZ32">
        <f t="shared" si="15"/>
        <v>-9.3258734068513149E-15</v>
      </c>
      <c r="CC32">
        <v>2.1499999999999998E-2</v>
      </c>
      <c r="CD32">
        <v>0</v>
      </c>
      <c r="CE32">
        <f t="shared" si="16"/>
        <v>3.0000000000003746E-2</v>
      </c>
      <c r="CI32">
        <v>2.1499999999999998E-2</v>
      </c>
      <c r="CJ32">
        <v>0</v>
      </c>
      <c r="CK32">
        <f t="shared" si="17"/>
        <v>6.0000000000000817E-2</v>
      </c>
    </row>
    <row r="33" spans="1:89" x14ac:dyDescent="0.25">
      <c r="A33">
        <v>2.4400000000000002E-2</v>
      </c>
      <c r="B33">
        <v>0</v>
      </c>
      <c r="C33">
        <f t="shared" si="0"/>
        <v>-2.9999999999997862E-2</v>
      </c>
      <c r="F33">
        <v>2.4400000000000002E-2</v>
      </c>
      <c r="G33">
        <v>0</v>
      </c>
      <c r="H33">
        <f t="shared" si="1"/>
        <v>1.9999999999968598E-2</v>
      </c>
      <c r="K33">
        <v>2.4400000000000002E-2</v>
      </c>
      <c r="L33">
        <v>0</v>
      </c>
      <c r="M33">
        <f t="shared" si="2"/>
        <v>1.0000000000002729E-2</v>
      </c>
      <c r="P33">
        <v>2.4400000000000002E-2</v>
      </c>
      <c r="Q33">
        <v>0</v>
      </c>
      <c r="R33">
        <f t="shared" si="3"/>
        <v>-1.000000000002399E-2</v>
      </c>
      <c r="U33">
        <v>2.4400000000000002E-2</v>
      </c>
      <c r="V33">
        <v>0</v>
      </c>
      <c r="W33">
        <f t="shared" si="4"/>
        <v>-2.0000000000028606E-2</v>
      </c>
      <c r="Z33">
        <v>2.4400000000000002E-2</v>
      </c>
      <c r="AA33">
        <v>0</v>
      </c>
      <c r="AB33">
        <f t="shared" si="5"/>
        <v>3.9999999999986532E-2</v>
      </c>
      <c r="AE33">
        <v>2.4400000000000002E-2</v>
      </c>
      <c r="AF33">
        <v>0</v>
      </c>
      <c r="AG33">
        <f t="shared" si="6"/>
        <v>-9.9999999999996758E-3</v>
      </c>
      <c r="AJ33">
        <v>2.4400000000000002E-2</v>
      </c>
      <c r="AK33">
        <v>0</v>
      </c>
      <c r="AL33">
        <f t="shared" si="7"/>
        <v>1.9999999999960161E-2</v>
      </c>
      <c r="AO33">
        <v>2.4400000000000002E-2</v>
      </c>
      <c r="AP33">
        <v>0</v>
      </c>
      <c r="AQ33">
        <f t="shared" si="8"/>
        <v>1.0000000000001188E-2</v>
      </c>
      <c r="AT33">
        <v>2.4400000000000002E-2</v>
      </c>
      <c r="AU33">
        <v>0</v>
      </c>
      <c r="AV33">
        <f t="shared" si="9"/>
        <v>-1.0000000000020243E-2</v>
      </c>
      <c r="AY33">
        <v>2.4400000000000002E-2</v>
      </c>
      <c r="AZ33">
        <v>0</v>
      </c>
      <c r="BA33">
        <f t="shared" si="10"/>
        <v>-1.0000000000041115E-2</v>
      </c>
      <c r="BD33">
        <v>2.4400000000000002E-2</v>
      </c>
      <c r="BE33">
        <v>0</v>
      </c>
      <c r="BF33">
        <f t="shared" si="11"/>
        <v>3.9999999999931507E-2</v>
      </c>
      <c r="BI33">
        <v>2.4400000000000002E-2</v>
      </c>
      <c r="BJ33">
        <v>0</v>
      </c>
      <c r="BK33">
        <f t="shared" si="12"/>
        <v>-1.0000000000002743E-2</v>
      </c>
      <c r="BN33">
        <v>2.4400000000000002E-2</v>
      </c>
      <c r="BO33">
        <v>0</v>
      </c>
      <c r="BP33">
        <f t="shared" si="13"/>
        <v>-9.9999999999916545E-3</v>
      </c>
      <c r="BS33">
        <v>2.4400000000000002E-2</v>
      </c>
      <c r="BT33">
        <v>0</v>
      </c>
      <c r="BU33">
        <f t="shared" si="14"/>
        <v>-9.9999999999677014E-3</v>
      </c>
      <c r="BX33">
        <v>2.4400000000000002E-2</v>
      </c>
      <c r="BY33">
        <v>0</v>
      </c>
      <c r="BZ33">
        <f t="shared" si="15"/>
        <v>-9.3258734068513149E-15</v>
      </c>
      <c r="CC33">
        <v>2.4400000000000002E-2</v>
      </c>
      <c r="CD33">
        <v>0</v>
      </c>
      <c r="CE33">
        <f t="shared" si="16"/>
        <v>3.0000000000003746E-2</v>
      </c>
      <c r="CI33">
        <v>2.4400000000000002E-2</v>
      </c>
      <c r="CJ33">
        <v>0</v>
      </c>
      <c r="CK33">
        <f t="shared" si="17"/>
        <v>6.0000000000000817E-2</v>
      </c>
    </row>
    <row r="34" spans="1:89" x14ac:dyDescent="0.25">
      <c r="A34">
        <v>2.7799999999999998E-2</v>
      </c>
      <c r="B34">
        <v>0</v>
      </c>
      <c r="C34">
        <f t="shared" si="0"/>
        <v>-2.9999999999997862E-2</v>
      </c>
      <c r="F34">
        <v>2.7799999999999998E-2</v>
      </c>
      <c r="G34">
        <v>0</v>
      </c>
      <c r="H34">
        <f t="shared" si="1"/>
        <v>1.9999999999968598E-2</v>
      </c>
      <c r="K34">
        <v>2.7799999999999998E-2</v>
      </c>
      <c r="L34">
        <v>0</v>
      </c>
      <c r="M34">
        <f t="shared" si="2"/>
        <v>1.0000000000002729E-2</v>
      </c>
      <c r="P34">
        <v>2.7799999999999998E-2</v>
      </c>
      <c r="Q34">
        <v>0</v>
      </c>
      <c r="R34">
        <f t="shared" si="3"/>
        <v>-1.000000000002399E-2</v>
      </c>
      <c r="U34">
        <v>2.7799999999999998E-2</v>
      </c>
      <c r="V34">
        <v>0</v>
      </c>
      <c r="W34">
        <f t="shared" si="4"/>
        <v>-2.0000000000028606E-2</v>
      </c>
      <c r="Z34">
        <v>2.7799999999999998E-2</v>
      </c>
      <c r="AA34">
        <v>0</v>
      </c>
      <c r="AB34">
        <f t="shared" si="5"/>
        <v>3.9999999999986532E-2</v>
      </c>
      <c r="AE34">
        <v>2.7799999999999998E-2</v>
      </c>
      <c r="AF34">
        <v>0</v>
      </c>
      <c r="AG34">
        <f t="shared" si="6"/>
        <v>-9.9999999999996758E-3</v>
      </c>
      <c r="AJ34">
        <v>2.7799999999999998E-2</v>
      </c>
      <c r="AK34">
        <v>0</v>
      </c>
      <c r="AL34">
        <f t="shared" si="7"/>
        <v>1.9999999999960161E-2</v>
      </c>
      <c r="AO34">
        <v>2.7799999999999998E-2</v>
      </c>
      <c r="AP34">
        <v>0</v>
      </c>
      <c r="AQ34">
        <f t="shared" si="8"/>
        <v>1.0000000000001188E-2</v>
      </c>
      <c r="AT34">
        <v>2.7799999999999998E-2</v>
      </c>
      <c r="AU34">
        <v>0</v>
      </c>
      <c r="AV34">
        <f t="shared" si="9"/>
        <v>-1.0000000000020243E-2</v>
      </c>
      <c r="AY34">
        <v>2.7799999999999998E-2</v>
      </c>
      <c r="AZ34">
        <v>0</v>
      </c>
      <c r="BA34">
        <f t="shared" si="10"/>
        <v>-1.0000000000041115E-2</v>
      </c>
      <c r="BD34">
        <v>2.7799999999999998E-2</v>
      </c>
      <c r="BE34">
        <v>0</v>
      </c>
      <c r="BF34">
        <f t="shared" si="11"/>
        <v>3.9999999999931507E-2</v>
      </c>
      <c r="BI34">
        <v>2.7799999999999998E-2</v>
      </c>
      <c r="BJ34">
        <v>0</v>
      </c>
      <c r="BK34">
        <f t="shared" si="12"/>
        <v>-1.0000000000002743E-2</v>
      </c>
      <c r="BN34">
        <v>2.7799999999999998E-2</v>
      </c>
      <c r="BO34">
        <v>0</v>
      </c>
      <c r="BP34">
        <f t="shared" si="13"/>
        <v>-9.9999999999916545E-3</v>
      </c>
      <c r="BS34">
        <v>2.7799999999999998E-2</v>
      </c>
      <c r="BT34">
        <v>0</v>
      </c>
      <c r="BU34">
        <f t="shared" si="14"/>
        <v>-9.9999999999677014E-3</v>
      </c>
      <c r="BX34">
        <v>2.7799999999999998E-2</v>
      </c>
      <c r="BY34">
        <v>0</v>
      </c>
      <c r="BZ34">
        <f t="shared" si="15"/>
        <v>-9.3258734068513149E-15</v>
      </c>
      <c r="CC34">
        <v>2.7799999999999998E-2</v>
      </c>
      <c r="CD34">
        <v>0</v>
      </c>
      <c r="CE34">
        <f t="shared" si="16"/>
        <v>3.0000000000003746E-2</v>
      </c>
      <c r="CI34">
        <v>2.7799999999999998E-2</v>
      </c>
      <c r="CJ34">
        <v>0</v>
      </c>
      <c r="CK34">
        <f t="shared" si="17"/>
        <v>6.0000000000000817E-2</v>
      </c>
    </row>
    <row r="35" spans="1:89" x14ac:dyDescent="0.25">
      <c r="A35">
        <v>3.15E-2</v>
      </c>
      <c r="B35">
        <v>0</v>
      </c>
      <c r="C35">
        <f t="shared" si="0"/>
        <v>-2.9999999999997862E-2</v>
      </c>
      <c r="F35">
        <v>3.15E-2</v>
      </c>
      <c r="G35">
        <v>0</v>
      </c>
      <c r="H35">
        <f t="shared" si="1"/>
        <v>1.9999999999968598E-2</v>
      </c>
      <c r="K35">
        <v>3.15E-2</v>
      </c>
      <c r="L35">
        <v>0</v>
      </c>
      <c r="M35">
        <f t="shared" si="2"/>
        <v>1.0000000000002729E-2</v>
      </c>
      <c r="P35">
        <v>3.15E-2</v>
      </c>
      <c r="Q35">
        <v>0</v>
      </c>
      <c r="R35">
        <f t="shared" si="3"/>
        <v>-1.000000000002399E-2</v>
      </c>
      <c r="U35">
        <v>3.15E-2</v>
      </c>
      <c r="V35">
        <v>0</v>
      </c>
      <c r="W35">
        <f t="shared" si="4"/>
        <v>-2.0000000000028606E-2</v>
      </c>
      <c r="Z35">
        <v>3.15E-2</v>
      </c>
      <c r="AA35">
        <v>0</v>
      </c>
      <c r="AB35">
        <f t="shared" si="5"/>
        <v>3.9999999999986532E-2</v>
      </c>
      <c r="AE35">
        <v>3.15E-2</v>
      </c>
      <c r="AF35">
        <v>0</v>
      </c>
      <c r="AG35">
        <f t="shared" si="6"/>
        <v>-9.9999999999996758E-3</v>
      </c>
      <c r="AJ35">
        <v>3.15E-2</v>
      </c>
      <c r="AK35">
        <v>0</v>
      </c>
      <c r="AL35">
        <f t="shared" si="7"/>
        <v>1.9999999999960161E-2</v>
      </c>
      <c r="AO35">
        <v>3.15E-2</v>
      </c>
      <c r="AP35">
        <v>0</v>
      </c>
      <c r="AQ35">
        <f t="shared" si="8"/>
        <v>1.0000000000001188E-2</v>
      </c>
      <c r="AT35">
        <v>3.15E-2</v>
      </c>
      <c r="AU35">
        <v>0</v>
      </c>
      <c r="AV35">
        <f t="shared" si="9"/>
        <v>-1.0000000000020243E-2</v>
      </c>
      <c r="AY35">
        <v>3.15E-2</v>
      </c>
      <c r="AZ35">
        <v>0</v>
      </c>
      <c r="BA35">
        <f t="shared" si="10"/>
        <v>-1.0000000000041115E-2</v>
      </c>
      <c r="BD35">
        <v>3.15E-2</v>
      </c>
      <c r="BE35">
        <v>0</v>
      </c>
      <c r="BF35">
        <f t="shared" si="11"/>
        <v>3.9999999999931507E-2</v>
      </c>
      <c r="BI35">
        <v>3.15E-2</v>
      </c>
      <c r="BJ35">
        <v>0</v>
      </c>
      <c r="BK35">
        <f t="shared" si="12"/>
        <v>-1.0000000000002743E-2</v>
      </c>
      <c r="BN35">
        <v>3.15E-2</v>
      </c>
      <c r="BO35">
        <v>0</v>
      </c>
      <c r="BP35">
        <f t="shared" si="13"/>
        <v>-9.9999999999916545E-3</v>
      </c>
      <c r="BS35">
        <v>3.15E-2</v>
      </c>
      <c r="BT35">
        <v>0</v>
      </c>
      <c r="BU35">
        <f t="shared" si="14"/>
        <v>-9.9999999999677014E-3</v>
      </c>
      <c r="BX35">
        <v>3.15E-2</v>
      </c>
      <c r="BY35">
        <v>0</v>
      </c>
      <c r="BZ35">
        <f t="shared" si="15"/>
        <v>-9.3258734068513149E-15</v>
      </c>
      <c r="CC35">
        <v>3.15E-2</v>
      </c>
      <c r="CD35">
        <v>0</v>
      </c>
      <c r="CE35">
        <f t="shared" si="16"/>
        <v>3.0000000000003746E-2</v>
      </c>
      <c r="CI35">
        <v>3.15E-2</v>
      </c>
      <c r="CJ35">
        <v>0</v>
      </c>
      <c r="CK35">
        <f t="shared" si="17"/>
        <v>6.0000000000000817E-2</v>
      </c>
    </row>
    <row r="36" spans="1:89" x14ac:dyDescent="0.25">
      <c r="A36">
        <v>3.5799999999999998E-2</v>
      </c>
      <c r="B36">
        <v>0</v>
      </c>
      <c r="C36">
        <f t="shared" si="0"/>
        <v>-2.9999999999997862E-2</v>
      </c>
      <c r="F36">
        <v>3.5799999999999998E-2</v>
      </c>
      <c r="G36">
        <v>0</v>
      </c>
      <c r="H36">
        <f t="shared" si="1"/>
        <v>1.9999999999968598E-2</v>
      </c>
      <c r="K36">
        <v>3.5799999999999998E-2</v>
      </c>
      <c r="L36">
        <v>0</v>
      </c>
      <c r="M36">
        <f t="shared" si="2"/>
        <v>1.0000000000002729E-2</v>
      </c>
      <c r="P36">
        <v>3.5799999999999998E-2</v>
      </c>
      <c r="Q36">
        <v>0</v>
      </c>
      <c r="R36">
        <f t="shared" si="3"/>
        <v>-1.000000000002399E-2</v>
      </c>
      <c r="U36">
        <v>3.5799999999999998E-2</v>
      </c>
      <c r="V36">
        <v>0</v>
      </c>
      <c r="W36">
        <f t="shared" si="4"/>
        <v>-2.0000000000028606E-2</v>
      </c>
      <c r="Z36">
        <v>3.5799999999999998E-2</v>
      </c>
      <c r="AA36">
        <v>0</v>
      </c>
      <c r="AB36">
        <f t="shared" si="5"/>
        <v>3.9999999999986532E-2</v>
      </c>
      <c r="AE36">
        <v>3.5799999999999998E-2</v>
      </c>
      <c r="AF36">
        <v>0</v>
      </c>
      <c r="AG36">
        <f t="shared" si="6"/>
        <v>-9.9999999999996758E-3</v>
      </c>
      <c r="AJ36">
        <v>3.5799999999999998E-2</v>
      </c>
      <c r="AK36">
        <v>0</v>
      </c>
      <c r="AL36">
        <f t="shared" si="7"/>
        <v>1.9999999999960161E-2</v>
      </c>
      <c r="AO36">
        <v>3.5799999999999998E-2</v>
      </c>
      <c r="AP36">
        <v>0</v>
      </c>
      <c r="AQ36">
        <f t="shared" si="8"/>
        <v>1.0000000000001188E-2</v>
      </c>
      <c r="AT36">
        <v>3.5799999999999998E-2</v>
      </c>
      <c r="AU36">
        <v>0</v>
      </c>
      <c r="AV36">
        <f t="shared" si="9"/>
        <v>-1.0000000000020243E-2</v>
      </c>
      <c r="AY36">
        <v>3.5799999999999998E-2</v>
      </c>
      <c r="AZ36">
        <v>0</v>
      </c>
      <c r="BA36">
        <f t="shared" si="10"/>
        <v>-1.0000000000041115E-2</v>
      </c>
      <c r="BD36">
        <v>3.5799999999999998E-2</v>
      </c>
      <c r="BE36">
        <v>0</v>
      </c>
      <c r="BF36">
        <f t="shared" si="11"/>
        <v>3.9999999999931507E-2</v>
      </c>
      <c r="BI36">
        <v>3.5799999999999998E-2</v>
      </c>
      <c r="BJ36">
        <v>0</v>
      </c>
      <c r="BK36">
        <f t="shared" si="12"/>
        <v>-1.0000000000002743E-2</v>
      </c>
      <c r="BN36">
        <v>3.5799999999999998E-2</v>
      </c>
      <c r="BO36">
        <v>0</v>
      </c>
      <c r="BP36">
        <f t="shared" si="13"/>
        <v>-9.9999999999916545E-3</v>
      </c>
      <c r="BS36">
        <v>3.5799999999999998E-2</v>
      </c>
      <c r="BT36">
        <v>0</v>
      </c>
      <c r="BU36">
        <f t="shared" si="14"/>
        <v>-9.9999999999677014E-3</v>
      </c>
      <c r="BX36">
        <v>3.5799999999999998E-2</v>
      </c>
      <c r="BY36">
        <v>0</v>
      </c>
      <c r="BZ36">
        <f t="shared" si="15"/>
        <v>-9.3258734068513149E-15</v>
      </c>
      <c r="CC36">
        <v>3.5799999999999998E-2</v>
      </c>
      <c r="CD36">
        <v>0</v>
      </c>
      <c r="CE36">
        <f t="shared" si="16"/>
        <v>3.0000000000003746E-2</v>
      </c>
      <c r="CI36">
        <v>3.5799999999999998E-2</v>
      </c>
      <c r="CJ36">
        <v>0</v>
      </c>
      <c r="CK36">
        <f t="shared" si="17"/>
        <v>6.0000000000000817E-2</v>
      </c>
    </row>
    <row r="37" spans="1:89" x14ac:dyDescent="0.25">
      <c r="A37">
        <v>4.07E-2</v>
      </c>
      <c r="B37">
        <v>0</v>
      </c>
      <c r="C37">
        <f t="shared" si="0"/>
        <v>-2.9999999999997862E-2</v>
      </c>
      <c r="F37">
        <v>4.07E-2</v>
      </c>
      <c r="G37">
        <v>0</v>
      </c>
      <c r="H37">
        <f t="shared" si="1"/>
        <v>1.9999999999968598E-2</v>
      </c>
      <c r="K37">
        <v>4.07E-2</v>
      </c>
      <c r="L37">
        <v>0</v>
      </c>
      <c r="M37">
        <f t="shared" si="2"/>
        <v>1.0000000000002729E-2</v>
      </c>
      <c r="P37">
        <v>4.07E-2</v>
      </c>
      <c r="Q37">
        <v>0</v>
      </c>
      <c r="R37">
        <f t="shared" si="3"/>
        <v>-1.000000000002399E-2</v>
      </c>
      <c r="U37">
        <v>4.07E-2</v>
      </c>
      <c r="V37">
        <v>0</v>
      </c>
      <c r="W37">
        <f t="shared" si="4"/>
        <v>-2.0000000000028606E-2</v>
      </c>
      <c r="Z37">
        <v>4.07E-2</v>
      </c>
      <c r="AA37">
        <v>0</v>
      </c>
      <c r="AB37">
        <f t="shared" si="5"/>
        <v>3.9999999999986532E-2</v>
      </c>
      <c r="AE37">
        <v>4.07E-2</v>
      </c>
      <c r="AF37">
        <v>0</v>
      </c>
      <c r="AG37">
        <f t="shared" si="6"/>
        <v>-9.9999999999996758E-3</v>
      </c>
      <c r="AJ37">
        <v>4.07E-2</v>
      </c>
      <c r="AK37">
        <v>0</v>
      </c>
      <c r="AL37">
        <f t="shared" si="7"/>
        <v>1.9999999999960161E-2</v>
      </c>
      <c r="AO37">
        <v>4.07E-2</v>
      </c>
      <c r="AP37">
        <v>0</v>
      </c>
      <c r="AQ37">
        <f t="shared" si="8"/>
        <v>1.0000000000001188E-2</v>
      </c>
      <c r="AT37">
        <v>4.07E-2</v>
      </c>
      <c r="AU37">
        <v>0</v>
      </c>
      <c r="AV37">
        <f t="shared" si="9"/>
        <v>-1.0000000000020243E-2</v>
      </c>
      <c r="AY37">
        <v>4.07E-2</v>
      </c>
      <c r="AZ37">
        <v>0</v>
      </c>
      <c r="BA37">
        <f t="shared" si="10"/>
        <v>-1.0000000000041115E-2</v>
      </c>
      <c r="BD37">
        <v>4.07E-2</v>
      </c>
      <c r="BE37">
        <v>0</v>
      </c>
      <c r="BF37">
        <f t="shared" si="11"/>
        <v>3.9999999999931507E-2</v>
      </c>
      <c r="BI37">
        <v>4.07E-2</v>
      </c>
      <c r="BJ37">
        <v>0</v>
      </c>
      <c r="BK37">
        <f t="shared" si="12"/>
        <v>-1.0000000000002743E-2</v>
      </c>
      <c r="BN37">
        <v>4.07E-2</v>
      </c>
      <c r="BO37">
        <v>0</v>
      </c>
      <c r="BP37">
        <f t="shared" si="13"/>
        <v>-9.9999999999916545E-3</v>
      </c>
      <c r="BS37">
        <v>4.07E-2</v>
      </c>
      <c r="BT37">
        <v>0</v>
      </c>
      <c r="BU37">
        <f t="shared" si="14"/>
        <v>-9.9999999999677014E-3</v>
      </c>
      <c r="BX37">
        <v>4.07E-2</v>
      </c>
      <c r="BY37">
        <v>0</v>
      </c>
      <c r="BZ37">
        <f t="shared" si="15"/>
        <v>-9.3258734068513149E-15</v>
      </c>
      <c r="CC37">
        <v>4.07E-2</v>
      </c>
      <c r="CD37">
        <v>0</v>
      </c>
      <c r="CE37">
        <f t="shared" si="16"/>
        <v>3.0000000000003746E-2</v>
      </c>
      <c r="CI37">
        <v>4.07E-2</v>
      </c>
      <c r="CJ37">
        <v>0</v>
      </c>
      <c r="CK37">
        <f t="shared" si="17"/>
        <v>6.0000000000000817E-2</v>
      </c>
    </row>
    <row r="38" spans="1:89" x14ac:dyDescent="0.25">
      <c r="A38">
        <v>4.6300000000000001E-2</v>
      </c>
      <c r="B38">
        <v>0</v>
      </c>
      <c r="C38">
        <f t="shared" si="0"/>
        <v>-2.9999999999997862E-2</v>
      </c>
      <c r="F38">
        <v>4.6300000000000001E-2</v>
      </c>
      <c r="G38">
        <v>0</v>
      </c>
      <c r="H38">
        <f t="shared" si="1"/>
        <v>1.9999999999968598E-2</v>
      </c>
      <c r="K38">
        <v>4.6300000000000001E-2</v>
      </c>
      <c r="L38">
        <v>0</v>
      </c>
      <c r="M38">
        <f t="shared" si="2"/>
        <v>1.0000000000002729E-2</v>
      </c>
      <c r="P38">
        <v>4.6300000000000001E-2</v>
      </c>
      <c r="Q38">
        <v>0</v>
      </c>
      <c r="R38">
        <f t="shared" si="3"/>
        <v>-1.000000000002399E-2</v>
      </c>
      <c r="U38">
        <v>4.6300000000000001E-2</v>
      </c>
      <c r="V38">
        <v>0</v>
      </c>
      <c r="W38">
        <f t="shared" si="4"/>
        <v>-2.0000000000028606E-2</v>
      </c>
      <c r="Z38">
        <v>4.6300000000000001E-2</v>
      </c>
      <c r="AA38">
        <v>0</v>
      </c>
      <c r="AB38">
        <f t="shared" si="5"/>
        <v>3.9999999999986532E-2</v>
      </c>
      <c r="AE38">
        <v>4.6300000000000001E-2</v>
      </c>
      <c r="AF38">
        <v>0</v>
      </c>
      <c r="AG38">
        <f t="shared" si="6"/>
        <v>-9.9999999999996758E-3</v>
      </c>
      <c r="AJ38">
        <v>4.6300000000000001E-2</v>
      </c>
      <c r="AK38">
        <v>0</v>
      </c>
      <c r="AL38">
        <f t="shared" si="7"/>
        <v>1.9999999999960161E-2</v>
      </c>
      <c r="AO38">
        <v>4.6300000000000001E-2</v>
      </c>
      <c r="AP38">
        <v>0</v>
      </c>
      <c r="AQ38">
        <f t="shared" si="8"/>
        <v>1.0000000000001188E-2</v>
      </c>
      <c r="AT38">
        <v>4.6300000000000001E-2</v>
      </c>
      <c r="AU38">
        <v>0</v>
      </c>
      <c r="AV38">
        <f t="shared" si="9"/>
        <v>-1.0000000000020243E-2</v>
      </c>
      <c r="AY38">
        <v>4.6300000000000001E-2</v>
      </c>
      <c r="AZ38">
        <v>0</v>
      </c>
      <c r="BA38">
        <f t="shared" si="10"/>
        <v>-1.0000000000041115E-2</v>
      </c>
      <c r="BD38">
        <v>4.6300000000000001E-2</v>
      </c>
      <c r="BE38">
        <v>0</v>
      </c>
      <c r="BF38">
        <f t="shared" si="11"/>
        <v>3.9999999999931507E-2</v>
      </c>
      <c r="BI38">
        <v>4.6300000000000001E-2</v>
      </c>
      <c r="BJ38">
        <v>0</v>
      </c>
      <c r="BK38">
        <f t="shared" si="12"/>
        <v>-1.0000000000002743E-2</v>
      </c>
      <c r="BN38">
        <v>4.6300000000000001E-2</v>
      </c>
      <c r="BO38">
        <v>0</v>
      </c>
      <c r="BP38">
        <f t="shared" si="13"/>
        <v>-9.9999999999916545E-3</v>
      </c>
      <c r="BS38">
        <v>4.6300000000000001E-2</v>
      </c>
      <c r="BT38">
        <v>0</v>
      </c>
      <c r="BU38">
        <f t="shared" si="14"/>
        <v>-9.9999999999677014E-3</v>
      </c>
      <c r="BX38">
        <v>4.6300000000000001E-2</v>
      </c>
      <c r="BY38">
        <v>0</v>
      </c>
      <c r="BZ38">
        <f t="shared" si="15"/>
        <v>-9.3258734068513149E-15</v>
      </c>
      <c r="CC38">
        <v>4.6300000000000001E-2</v>
      </c>
      <c r="CD38">
        <v>0</v>
      </c>
      <c r="CE38">
        <f t="shared" si="16"/>
        <v>3.0000000000003746E-2</v>
      </c>
      <c r="CI38">
        <v>4.6300000000000001E-2</v>
      </c>
      <c r="CJ38">
        <v>0</v>
      </c>
      <c r="CK38">
        <f t="shared" si="17"/>
        <v>6.0000000000000817E-2</v>
      </c>
    </row>
    <row r="39" spans="1:89" x14ac:dyDescent="0.25">
      <c r="A39">
        <v>5.2600000000000001E-2</v>
      </c>
      <c r="B39">
        <v>0</v>
      </c>
      <c r="C39">
        <f t="shared" si="0"/>
        <v>-2.9999999999997862E-2</v>
      </c>
      <c r="F39">
        <v>5.2600000000000001E-2</v>
      </c>
      <c r="G39">
        <v>0</v>
      </c>
      <c r="H39">
        <f t="shared" si="1"/>
        <v>1.9999999999968598E-2</v>
      </c>
      <c r="K39">
        <v>5.2600000000000001E-2</v>
      </c>
      <c r="L39">
        <v>0</v>
      </c>
      <c r="M39">
        <f t="shared" si="2"/>
        <v>1.0000000000002729E-2</v>
      </c>
      <c r="P39">
        <v>5.2600000000000001E-2</v>
      </c>
      <c r="Q39">
        <v>0</v>
      </c>
      <c r="R39">
        <f t="shared" si="3"/>
        <v>-1.000000000002399E-2</v>
      </c>
      <c r="U39">
        <v>5.2600000000000001E-2</v>
      </c>
      <c r="V39">
        <v>0</v>
      </c>
      <c r="W39">
        <f t="shared" si="4"/>
        <v>-2.0000000000028606E-2</v>
      </c>
      <c r="Z39">
        <v>5.2600000000000001E-2</v>
      </c>
      <c r="AA39">
        <v>0</v>
      </c>
      <c r="AB39">
        <f t="shared" si="5"/>
        <v>3.9999999999986532E-2</v>
      </c>
      <c r="AE39">
        <v>5.2600000000000001E-2</v>
      </c>
      <c r="AF39">
        <v>0</v>
      </c>
      <c r="AG39">
        <f t="shared" si="6"/>
        <v>-9.9999999999996758E-3</v>
      </c>
      <c r="AJ39">
        <v>5.2600000000000001E-2</v>
      </c>
      <c r="AK39">
        <v>0</v>
      </c>
      <c r="AL39">
        <f t="shared" si="7"/>
        <v>1.9999999999960161E-2</v>
      </c>
      <c r="AO39">
        <v>5.2600000000000001E-2</v>
      </c>
      <c r="AP39">
        <v>0</v>
      </c>
      <c r="AQ39">
        <f t="shared" si="8"/>
        <v>1.0000000000001188E-2</v>
      </c>
      <c r="AT39">
        <v>5.2600000000000001E-2</v>
      </c>
      <c r="AU39">
        <v>0</v>
      </c>
      <c r="AV39">
        <f t="shared" si="9"/>
        <v>-1.0000000000020243E-2</v>
      </c>
      <c r="AY39">
        <v>5.2600000000000001E-2</v>
      </c>
      <c r="AZ39">
        <v>0</v>
      </c>
      <c r="BA39">
        <f t="shared" si="10"/>
        <v>-1.0000000000041115E-2</v>
      </c>
      <c r="BD39">
        <v>5.2600000000000001E-2</v>
      </c>
      <c r="BE39">
        <v>0</v>
      </c>
      <c r="BF39">
        <f t="shared" si="11"/>
        <v>3.9999999999931507E-2</v>
      </c>
      <c r="BI39">
        <v>5.2600000000000001E-2</v>
      </c>
      <c r="BJ39">
        <v>0</v>
      </c>
      <c r="BK39">
        <f t="shared" si="12"/>
        <v>-1.0000000000002743E-2</v>
      </c>
      <c r="BN39">
        <v>5.2600000000000001E-2</v>
      </c>
      <c r="BO39">
        <v>0</v>
      </c>
      <c r="BP39">
        <f t="shared" si="13"/>
        <v>-9.9999999999916545E-3</v>
      </c>
      <c r="BS39">
        <v>5.2600000000000001E-2</v>
      </c>
      <c r="BT39">
        <v>0</v>
      </c>
      <c r="BU39">
        <f t="shared" si="14"/>
        <v>-9.9999999999677014E-3</v>
      </c>
      <c r="BX39">
        <v>5.2600000000000001E-2</v>
      </c>
      <c r="BY39">
        <v>0</v>
      </c>
      <c r="BZ39">
        <f t="shared" si="15"/>
        <v>-9.3258734068513149E-15</v>
      </c>
      <c r="CC39">
        <v>5.2600000000000001E-2</v>
      </c>
      <c r="CD39">
        <v>0</v>
      </c>
      <c r="CE39">
        <f t="shared" si="16"/>
        <v>3.0000000000003746E-2</v>
      </c>
      <c r="CI39">
        <v>5.2600000000000001E-2</v>
      </c>
      <c r="CJ39">
        <v>0</v>
      </c>
      <c r="CK39">
        <f t="shared" si="17"/>
        <v>6.0000000000000817E-2</v>
      </c>
    </row>
    <row r="40" spans="1:89" x14ac:dyDescent="0.25">
      <c r="A40">
        <v>5.9700000000000003E-2</v>
      </c>
      <c r="B40">
        <v>0</v>
      </c>
      <c r="C40">
        <f t="shared" si="0"/>
        <v>-2.9999999999997862E-2</v>
      </c>
      <c r="F40">
        <v>5.9700000000000003E-2</v>
      </c>
      <c r="G40">
        <v>0</v>
      </c>
      <c r="H40">
        <f t="shared" si="1"/>
        <v>1.9999999999968598E-2</v>
      </c>
      <c r="K40">
        <v>5.9700000000000003E-2</v>
      </c>
      <c r="L40">
        <v>0</v>
      </c>
      <c r="M40">
        <f t="shared" si="2"/>
        <v>1.0000000000002729E-2</v>
      </c>
      <c r="P40">
        <v>5.9700000000000003E-2</v>
      </c>
      <c r="Q40">
        <v>0</v>
      </c>
      <c r="R40">
        <f t="shared" si="3"/>
        <v>-1.000000000002399E-2</v>
      </c>
      <c r="U40">
        <v>5.9700000000000003E-2</v>
      </c>
      <c r="V40">
        <v>0</v>
      </c>
      <c r="W40">
        <f t="shared" si="4"/>
        <v>-2.0000000000028606E-2</v>
      </c>
      <c r="Z40">
        <v>5.9700000000000003E-2</v>
      </c>
      <c r="AA40">
        <v>0</v>
      </c>
      <c r="AB40">
        <f t="shared" si="5"/>
        <v>3.9999999999986532E-2</v>
      </c>
      <c r="AE40">
        <v>5.9700000000000003E-2</v>
      </c>
      <c r="AF40">
        <v>0</v>
      </c>
      <c r="AG40">
        <f t="shared" si="6"/>
        <v>-9.9999999999996758E-3</v>
      </c>
      <c r="AJ40">
        <v>5.9700000000000003E-2</v>
      </c>
      <c r="AK40">
        <v>0</v>
      </c>
      <c r="AL40">
        <f t="shared" si="7"/>
        <v>1.9999999999960161E-2</v>
      </c>
      <c r="AO40">
        <v>5.9700000000000003E-2</v>
      </c>
      <c r="AP40">
        <v>0</v>
      </c>
      <c r="AQ40">
        <f t="shared" si="8"/>
        <v>1.0000000000001188E-2</v>
      </c>
      <c r="AT40">
        <v>5.9700000000000003E-2</v>
      </c>
      <c r="AU40">
        <v>0</v>
      </c>
      <c r="AV40">
        <f t="shared" si="9"/>
        <v>-1.0000000000020243E-2</v>
      </c>
      <c r="AY40">
        <v>5.9700000000000003E-2</v>
      </c>
      <c r="AZ40">
        <v>0</v>
      </c>
      <c r="BA40">
        <f t="shared" si="10"/>
        <v>-1.0000000000041115E-2</v>
      </c>
      <c r="BD40">
        <v>5.9700000000000003E-2</v>
      </c>
      <c r="BE40">
        <v>0</v>
      </c>
      <c r="BF40">
        <f t="shared" si="11"/>
        <v>3.9999999999931507E-2</v>
      </c>
      <c r="BI40">
        <v>5.9700000000000003E-2</v>
      </c>
      <c r="BJ40">
        <v>0</v>
      </c>
      <c r="BK40">
        <f t="shared" si="12"/>
        <v>-1.0000000000002743E-2</v>
      </c>
      <c r="BN40">
        <v>5.9700000000000003E-2</v>
      </c>
      <c r="BO40">
        <v>0</v>
      </c>
      <c r="BP40">
        <f t="shared" si="13"/>
        <v>-9.9999999999916545E-3</v>
      </c>
      <c r="BS40">
        <v>5.9700000000000003E-2</v>
      </c>
      <c r="BT40">
        <v>0</v>
      </c>
      <c r="BU40">
        <f t="shared" si="14"/>
        <v>-9.9999999999677014E-3</v>
      </c>
      <c r="BX40">
        <v>5.9700000000000003E-2</v>
      </c>
      <c r="BY40">
        <v>0</v>
      </c>
      <c r="BZ40">
        <f t="shared" si="15"/>
        <v>-9.3258734068513149E-15</v>
      </c>
      <c r="CC40">
        <v>5.9700000000000003E-2</v>
      </c>
      <c r="CD40">
        <v>0</v>
      </c>
      <c r="CE40">
        <f t="shared" si="16"/>
        <v>3.0000000000003746E-2</v>
      </c>
      <c r="CI40">
        <v>5.9700000000000003E-2</v>
      </c>
      <c r="CJ40">
        <v>0</v>
      </c>
      <c r="CK40">
        <f t="shared" si="17"/>
        <v>6.0000000000000817E-2</v>
      </c>
    </row>
    <row r="41" spans="1:89" x14ac:dyDescent="0.25">
      <c r="A41">
        <v>6.7900000000000002E-2</v>
      </c>
      <c r="B41">
        <v>0</v>
      </c>
      <c r="C41">
        <f t="shared" si="0"/>
        <v>-2.9999999999997862E-2</v>
      </c>
      <c r="F41">
        <v>6.7900000000000002E-2</v>
      </c>
      <c r="G41">
        <v>0</v>
      </c>
      <c r="H41">
        <f t="shared" si="1"/>
        <v>1.9999999999968598E-2</v>
      </c>
      <c r="K41">
        <v>6.7900000000000002E-2</v>
      </c>
      <c r="L41">
        <v>0</v>
      </c>
      <c r="M41">
        <f t="shared" si="2"/>
        <v>1.0000000000002729E-2</v>
      </c>
      <c r="P41">
        <v>6.7900000000000002E-2</v>
      </c>
      <c r="Q41">
        <v>0</v>
      </c>
      <c r="R41">
        <f t="shared" si="3"/>
        <v>-1.000000000002399E-2</v>
      </c>
      <c r="U41">
        <v>6.7900000000000002E-2</v>
      </c>
      <c r="V41">
        <v>0</v>
      </c>
      <c r="W41">
        <f t="shared" si="4"/>
        <v>-2.0000000000028606E-2</v>
      </c>
      <c r="Z41">
        <v>6.7900000000000002E-2</v>
      </c>
      <c r="AA41">
        <v>0</v>
      </c>
      <c r="AB41">
        <f t="shared" si="5"/>
        <v>3.9999999999986532E-2</v>
      </c>
      <c r="AE41">
        <v>6.7900000000000002E-2</v>
      </c>
      <c r="AF41">
        <v>0</v>
      </c>
      <c r="AG41">
        <f t="shared" si="6"/>
        <v>-9.9999999999996758E-3</v>
      </c>
      <c r="AJ41">
        <v>6.7900000000000002E-2</v>
      </c>
      <c r="AK41">
        <v>0</v>
      </c>
      <c r="AL41">
        <f t="shared" si="7"/>
        <v>1.9999999999960161E-2</v>
      </c>
      <c r="AO41">
        <v>6.7900000000000002E-2</v>
      </c>
      <c r="AP41">
        <v>0</v>
      </c>
      <c r="AQ41">
        <f t="shared" si="8"/>
        <v>1.0000000000001188E-2</v>
      </c>
      <c r="AT41">
        <v>6.7900000000000002E-2</v>
      </c>
      <c r="AU41">
        <v>0</v>
      </c>
      <c r="AV41">
        <f t="shared" si="9"/>
        <v>-1.0000000000020243E-2</v>
      </c>
      <c r="AY41">
        <v>6.7900000000000002E-2</v>
      </c>
      <c r="AZ41">
        <v>0</v>
      </c>
      <c r="BA41">
        <f t="shared" si="10"/>
        <v>-1.0000000000041115E-2</v>
      </c>
      <c r="BD41">
        <v>6.7900000000000002E-2</v>
      </c>
      <c r="BE41">
        <v>0</v>
      </c>
      <c r="BF41">
        <f t="shared" si="11"/>
        <v>3.9999999999931507E-2</v>
      </c>
      <c r="BI41">
        <v>6.7900000000000002E-2</v>
      </c>
      <c r="BJ41">
        <v>0</v>
      </c>
      <c r="BK41">
        <f t="shared" si="12"/>
        <v>-1.0000000000002743E-2</v>
      </c>
      <c r="BN41">
        <v>6.7900000000000002E-2</v>
      </c>
      <c r="BO41">
        <v>0</v>
      </c>
      <c r="BP41">
        <f t="shared" si="13"/>
        <v>-9.9999999999916545E-3</v>
      </c>
      <c r="BS41">
        <v>6.7900000000000002E-2</v>
      </c>
      <c r="BT41">
        <v>0</v>
      </c>
      <c r="BU41">
        <f t="shared" si="14"/>
        <v>-9.9999999999677014E-3</v>
      </c>
      <c r="BX41">
        <v>6.7900000000000002E-2</v>
      </c>
      <c r="BY41">
        <v>0</v>
      </c>
      <c r="BZ41">
        <f t="shared" si="15"/>
        <v>-9.3258734068513149E-15</v>
      </c>
      <c r="CC41">
        <v>6.7900000000000002E-2</v>
      </c>
      <c r="CD41">
        <v>0</v>
      </c>
      <c r="CE41">
        <f t="shared" si="16"/>
        <v>3.0000000000003746E-2</v>
      </c>
      <c r="CI41">
        <v>6.7900000000000002E-2</v>
      </c>
      <c r="CJ41">
        <v>0</v>
      </c>
      <c r="CK41">
        <f t="shared" si="17"/>
        <v>6.0000000000000817E-2</v>
      </c>
    </row>
    <row r="42" spans="1:89" x14ac:dyDescent="0.25">
      <c r="A42">
        <v>7.7100000000000002E-2</v>
      </c>
      <c r="B42">
        <v>0</v>
      </c>
      <c r="C42">
        <f t="shared" si="0"/>
        <v>-2.9999999999997862E-2</v>
      </c>
      <c r="F42">
        <v>7.7100000000000002E-2</v>
      </c>
      <c r="G42">
        <v>0</v>
      </c>
      <c r="H42">
        <f t="shared" si="1"/>
        <v>1.9999999999968598E-2</v>
      </c>
      <c r="K42">
        <v>7.7100000000000002E-2</v>
      </c>
      <c r="L42">
        <v>0</v>
      </c>
      <c r="M42">
        <f t="shared" si="2"/>
        <v>1.0000000000002729E-2</v>
      </c>
      <c r="P42">
        <v>7.7100000000000002E-2</v>
      </c>
      <c r="Q42">
        <v>0</v>
      </c>
      <c r="R42">
        <f t="shared" si="3"/>
        <v>-1.000000000002399E-2</v>
      </c>
      <c r="U42">
        <v>7.7100000000000002E-2</v>
      </c>
      <c r="V42">
        <v>0</v>
      </c>
      <c r="W42">
        <f t="shared" si="4"/>
        <v>-2.0000000000028606E-2</v>
      </c>
      <c r="Z42">
        <v>7.7100000000000002E-2</v>
      </c>
      <c r="AA42">
        <v>0</v>
      </c>
      <c r="AB42">
        <f t="shared" si="5"/>
        <v>3.9999999999986532E-2</v>
      </c>
      <c r="AE42">
        <v>7.7100000000000002E-2</v>
      </c>
      <c r="AF42">
        <v>0</v>
      </c>
      <c r="AG42">
        <f t="shared" si="6"/>
        <v>-9.9999999999996758E-3</v>
      </c>
      <c r="AJ42">
        <v>7.7100000000000002E-2</v>
      </c>
      <c r="AK42">
        <v>0</v>
      </c>
      <c r="AL42">
        <f t="shared" si="7"/>
        <v>1.9999999999960161E-2</v>
      </c>
      <c r="AO42">
        <v>7.7100000000000002E-2</v>
      </c>
      <c r="AP42">
        <v>0</v>
      </c>
      <c r="AQ42">
        <f t="shared" si="8"/>
        <v>1.0000000000001188E-2</v>
      </c>
      <c r="AT42">
        <v>7.7100000000000002E-2</v>
      </c>
      <c r="AU42">
        <v>0</v>
      </c>
      <c r="AV42">
        <f t="shared" si="9"/>
        <v>-1.0000000000020243E-2</v>
      </c>
      <c r="AY42">
        <v>7.7100000000000002E-2</v>
      </c>
      <c r="AZ42">
        <v>0</v>
      </c>
      <c r="BA42">
        <f t="shared" si="10"/>
        <v>-1.0000000000041115E-2</v>
      </c>
      <c r="BD42">
        <v>7.7100000000000002E-2</v>
      </c>
      <c r="BE42">
        <v>0</v>
      </c>
      <c r="BF42">
        <f t="shared" si="11"/>
        <v>3.9999999999931507E-2</v>
      </c>
      <c r="BI42">
        <v>7.7100000000000002E-2</v>
      </c>
      <c r="BJ42">
        <v>0</v>
      </c>
      <c r="BK42">
        <f t="shared" si="12"/>
        <v>-1.0000000000002743E-2</v>
      </c>
      <c r="BN42">
        <v>7.7100000000000002E-2</v>
      </c>
      <c r="BO42">
        <v>0</v>
      </c>
      <c r="BP42">
        <f t="shared" si="13"/>
        <v>-9.9999999999916545E-3</v>
      </c>
      <c r="BS42">
        <v>7.7100000000000002E-2</v>
      </c>
      <c r="BT42">
        <v>0</v>
      </c>
      <c r="BU42">
        <f t="shared" si="14"/>
        <v>-9.9999999999677014E-3</v>
      </c>
      <c r="BX42">
        <v>7.7100000000000002E-2</v>
      </c>
      <c r="BY42">
        <v>0</v>
      </c>
      <c r="BZ42">
        <f t="shared" si="15"/>
        <v>-9.3258734068513149E-15</v>
      </c>
      <c r="CC42">
        <v>7.7100000000000002E-2</v>
      </c>
      <c r="CD42">
        <v>0</v>
      </c>
      <c r="CE42">
        <f t="shared" si="16"/>
        <v>3.0000000000003746E-2</v>
      </c>
      <c r="CI42">
        <v>7.7100000000000002E-2</v>
      </c>
      <c r="CJ42">
        <v>0</v>
      </c>
      <c r="CK42">
        <f t="shared" si="17"/>
        <v>6.0000000000000817E-2</v>
      </c>
    </row>
    <row r="43" spans="1:89" x14ac:dyDescent="0.25">
      <c r="A43">
        <v>8.7599999999999997E-2</v>
      </c>
      <c r="B43">
        <v>0</v>
      </c>
      <c r="C43">
        <f t="shared" si="0"/>
        <v>-2.9999999999997862E-2</v>
      </c>
      <c r="F43">
        <v>8.7599999999999997E-2</v>
      </c>
      <c r="G43">
        <v>0</v>
      </c>
      <c r="H43">
        <f t="shared" si="1"/>
        <v>1.9999999999968598E-2</v>
      </c>
      <c r="K43">
        <v>8.7599999999999997E-2</v>
      </c>
      <c r="L43">
        <v>0</v>
      </c>
      <c r="M43">
        <f t="shared" si="2"/>
        <v>1.0000000000002729E-2</v>
      </c>
      <c r="P43">
        <v>8.7599999999999997E-2</v>
      </c>
      <c r="Q43">
        <v>0</v>
      </c>
      <c r="R43">
        <f t="shared" si="3"/>
        <v>-1.000000000002399E-2</v>
      </c>
      <c r="U43">
        <v>8.7599999999999997E-2</v>
      </c>
      <c r="V43">
        <v>0</v>
      </c>
      <c r="W43">
        <f t="shared" si="4"/>
        <v>-2.0000000000028606E-2</v>
      </c>
      <c r="Z43">
        <v>8.7599999999999997E-2</v>
      </c>
      <c r="AA43">
        <v>0</v>
      </c>
      <c r="AB43">
        <f t="shared" si="5"/>
        <v>3.9999999999986532E-2</v>
      </c>
      <c r="AE43">
        <v>8.7599999999999997E-2</v>
      </c>
      <c r="AF43">
        <v>0</v>
      </c>
      <c r="AG43">
        <f t="shared" si="6"/>
        <v>-9.9999999999996758E-3</v>
      </c>
      <c r="AJ43">
        <v>8.7599999999999997E-2</v>
      </c>
      <c r="AK43">
        <v>0</v>
      </c>
      <c r="AL43">
        <f t="shared" si="7"/>
        <v>1.9999999999960161E-2</v>
      </c>
      <c r="AO43">
        <v>8.7599999999999997E-2</v>
      </c>
      <c r="AP43">
        <v>0</v>
      </c>
      <c r="AQ43">
        <f t="shared" si="8"/>
        <v>1.0000000000001188E-2</v>
      </c>
      <c r="AT43">
        <v>8.7599999999999997E-2</v>
      </c>
      <c r="AU43">
        <v>0</v>
      </c>
      <c r="AV43">
        <f t="shared" si="9"/>
        <v>-1.0000000000020243E-2</v>
      </c>
      <c r="AY43">
        <v>8.7599999999999997E-2</v>
      </c>
      <c r="AZ43">
        <v>0</v>
      </c>
      <c r="BA43">
        <f t="shared" si="10"/>
        <v>-1.0000000000041115E-2</v>
      </c>
      <c r="BD43">
        <v>8.7599999999999997E-2</v>
      </c>
      <c r="BE43">
        <v>0</v>
      </c>
      <c r="BF43">
        <f t="shared" si="11"/>
        <v>3.9999999999931507E-2</v>
      </c>
      <c r="BI43">
        <v>8.7599999999999997E-2</v>
      </c>
      <c r="BJ43">
        <v>0</v>
      </c>
      <c r="BK43">
        <f t="shared" si="12"/>
        <v>-1.0000000000002743E-2</v>
      </c>
      <c r="BN43">
        <v>8.7599999999999997E-2</v>
      </c>
      <c r="BO43">
        <v>0</v>
      </c>
      <c r="BP43">
        <f t="shared" si="13"/>
        <v>-9.9999999999916545E-3</v>
      </c>
      <c r="BS43">
        <v>8.7599999999999997E-2</v>
      </c>
      <c r="BT43">
        <v>0</v>
      </c>
      <c r="BU43">
        <f t="shared" si="14"/>
        <v>-9.9999999999677014E-3</v>
      </c>
      <c r="BX43">
        <v>8.7599999999999997E-2</v>
      </c>
      <c r="BY43">
        <v>0</v>
      </c>
      <c r="BZ43">
        <f t="shared" si="15"/>
        <v>-9.3258734068513149E-15</v>
      </c>
      <c r="CC43">
        <v>8.7599999999999997E-2</v>
      </c>
      <c r="CD43">
        <v>0</v>
      </c>
      <c r="CE43">
        <f t="shared" si="16"/>
        <v>3.0000000000003746E-2</v>
      </c>
      <c r="CI43">
        <v>8.7599999999999997E-2</v>
      </c>
      <c r="CJ43">
        <v>0</v>
      </c>
      <c r="CK43">
        <f t="shared" si="17"/>
        <v>6.0000000000000817E-2</v>
      </c>
    </row>
    <row r="44" spans="1:89" x14ac:dyDescent="0.25">
      <c r="A44">
        <v>9.9500000000000005E-2</v>
      </c>
      <c r="B44">
        <v>0</v>
      </c>
      <c r="C44">
        <f t="shared" si="0"/>
        <v>-2.9999999999997862E-2</v>
      </c>
      <c r="F44">
        <v>9.9500000000000005E-2</v>
      </c>
      <c r="G44">
        <v>0</v>
      </c>
      <c r="H44">
        <f t="shared" si="1"/>
        <v>1.9999999999968598E-2</v>
      </c>
      <c r="K44">
        <v>9.9500000000000005E-2</v>
      </c>
      <c r="L44">
        <v>0</v>
      </c>
      <c r="M44">
        <f t="shared" si="2"/>
        <v>1.0000000000002729E-2</v>
      </c>
      <c r="P44">
        <v>9.9500000000000005E-2</v>
      </c>
      <c r="Q44">
        <v>0</v>
      </c>
      <c r="R44">
        <f t="shared" si="3"/>
        <v>-1.000000000002399E-2</v>
      </c>
      <c r="U44">
        <v>9.9500000000000005E-2</v>
      </c>
      <c r="V44">
        <v>0</v>
      </c>
      <c r="W44">
        <f t="shared" si="4"/>
        <v>-2.0000000000028606E-2</v>
      </c>
      <c r="Z44">
        <v>9.9500000000000005E-2</v>
      </c>
      <c r="AA44">
        <v>0</v>
      </c>
      <c r="AB44">
        <f t="shared" si="5"/>
        <v>3.9999999999986532E-2</v>
      </c>
      <c r="AE44">
        <v>9.9500000000000005E-2</v>
      </c>
      <c r="AF44">
        <v>0</v>
      </c>
      <c r="AG44">
        <f t="shared" si="6"/>
        <v>-9.9999999999996758E-3</v>
      </c>
      <c r="AJ44">
        <v>9.9500000000000005E-2</v>
      </c>
      <c r="AK44">
        <v>0</v>
      </c>
      <c r="AL44">
        <f t="shared" si="7"/>
        <v>1.9999999999960161E-2</v>
      </c>
      <c r="AO44">
        <v>9.9500000000000005E-2</v>
      </c>
      <c r="AP44">
        <v>0</v>
      </c>
      <c r="AQ44">
        <f t="shared" si="8"/>
        <v>1.0000000000001188E-2</v>
      </c>
      <c r="AT44">
        <v>9.9500000000000005E-2</v>
      </c>
      <c r="AU44">
        <v>0</v>
      </c>
      <c r="AV44">
        <f t="shared" si="9"/>
        <v>-1.0000000000020243E-2</v>
      </c>
      <c r="AY44">
        <v>9.9500000000000005E-2</v>
      </c>
      <c r="AZ44">
        <v>0</v>
      </c>
      <c r="BA44">
        <f t="shared" si="10"/>
        <v>-1.0000000000041115E-2</v>
      </c>
      <c r="BD44">
        <v>9.9500000000000005E-2</v>
      </c>
      <c r="BE44">
        <v>0</v>
      </c>
      <c r="BF44">
        <f t="shared" si="11"/>
        <v>3.9999999999931507E-2</v>
      </c>
      <c r="BI44">
        <v>9.9500000000000005E-2</v>
      </c>
      <c r="BJ44">
        <v>0</v>
      </c>
      <c r="BK44">
        <f t="shared" si="12"/>
        <v>-1.0000000000002743E-2</v>
      </c>
      <c r="BN44">
        <v>9.9500000000000005E-2</v>
      </c>
      <c r="BO44">
        <v>0</v>
      </c>
      <c r="BP44">
        <f t="shared" si="13"/>
        <v>-9.9999999999916545E-3</v>
      </c>
      <c r="BS44">
        <v>9.9500000000000005E-2</v>
      </c>
      <c r="BT44">
        <v>0</v>
      </c>
      <c r="BU44">
        <f t="shared" si="14"/>
        <v>-9.9999999999677014E-3</v>
      </c>
      <c r="BX44">
        <v>9.9500000000000005E-2</v>
      </c>
      <c r="BY44">
        <v>0</v>
      </c>
      <c r="BZ44">
        <f t="shared" si="15"/>
        <v>-9.3258734068513149E-15</v>
      </c>
      <c r="CC44">
        <v>9.9500000000000005E-2</v>
      </c>
      <c r="CD44">
        <v>0</v>
      </c>
      <c r="CE44">
        <f t="shared" si="16"/>
        <v>3.0000000000003746E-2</v>
      </c>
      <c r="CI44">
        <v>9.9500000000000005E-2</v>
      </c>
      <c r="CJ44">
        <v>0</v>
      </c>
      <c r="CK44">
        <f t="shared" si="17"/>
        <v>6.0000000000000817E-2</v>
      </c>
    </row>
    <row r="45" spans="1:89" x14ac:dyDescent="0.25">
      <c r="A45">
        <v>0.113</v>
      </c>
      <c r="B45">
        <v>0</v>
      </c>
      <c r="C45">
        <f t="shared" si="0"/>
        <v>-2.9999999999997862E-2</v>
      </c>
      <c r="F45">
        <v>0.113</v>
      </c>
      <c r="G45">
        <v>0</v>
      </c>
      <c r="H45">
        <f t="shared" si="1"/>
        <v>1.9999999999968598E-2</v>
      </c>
      <c r="K45">
        <v>0.113</v>
      </c>
      <c r="L45">
        <v>0</v>
      </c>
      <c r="M45">
        <f t="shared" si="2"/>
        <v>1.0000000000002729E-2</v>
      </c>
      <c r="P45">
        <v>0.113</v>
      </c>
      <c r="Q45">
        <v>0</v>
      </c>
      <c r="R45">
        <f t="shared" si="3"/>
        <v>-1.000000000002399E-2</v>
      </c>
      <c r="U45">
        <v>0.113</v>
      </c>
      <c r="V45">
        <v>0</v>
      </c>
      <c r="W45">
        <f t="shared" si="4"/>
        <v>-2.0000000000028606E-2</v>
      </c>
      <c r="Z45">
        <v>0.113</v>
      </c>
      <c r="AA45">
        <v>0</v>
      </c>
      <c r="AB45">
        <f t="shared" si="5"/>
        <v>3.9999999999986532E-2</v>
      </c>
      <c r="AE45">
        <v>0.113</v>
      </c>
      <c r="AF45">
        <v>0</v>
      </c>
      <c r="AG45">
        <f t="shared" si="6"/>
        <v>-9.9999999999996758E-3</v>
      </c>
      <c r="AJ45">
        <v>0.113</v>
      </c>
      <c r="AK45">
        <v>0</v>
      </c>
      <c r="AL45">
        <f t="shared" si="7"/>
        <v>1.9999999999960161E-2</v>
      </c>
      <c r="AO45">
        <v>0.113</v>
      </c>
      <c r="AP45">
        <v>0</v>
      </c>
      <c r="AQ45">
        <f t="shared" si="8"/>
        <v>1.0000000000001188E-2</v>
      </c>
      <c r="AT45">
        <v>0.113</v>
      </c>
      <c r="AU45">
        <v>0</v>
      </c>
      <c r="AV45">
        <f t="shared" si="9"/>
        <v>-1.0000000000020243E-2</v>
      </c>
      <c r="AY45">
        <v>0.113</v>
      </c>
      <c r="AZ45">
        <v>0</v>
      </c>
      <c r="BA45">
        <f t="shared" si="10"/>
        <v>-1.0000000000041115E-2</v>
      </c>
      <c r="BD45">
        <v>0.113</v>
      </c>
      <c r="BE45">
        <v>0</v>
      </c>
      <c r="BF45">
        <f t="shared" si="11"/>
        <v>3.9999999999931507E-2</v>
      </c>
      <c r="BI45">
        <v>0.113</v>
      </c>
      <c r="BJ45">
        <v>0</v>
      </c>
      <c r="BK45">
        <f t="shared" si="12"/>
        <v>-1.0000000000002743E-2</v>
      </c>
      <c r="BN45">
        <v>0.113</v>
      </c>
      <c r="BO45">
        <v>0</v>
      </c>
      <c r="BP45">
        <f t="shared" si="13"/>
        <v>-9.9999999999916545E-3</v>
      </c>
      <c r="BS45">
        <v>0.113</v>
      </c>
      <c r="BT45">
        <v>0</v>
      </c>
      <c r="BU45">
        <f t="shared" si="14"/>
        <v>-9.9999999999677014E-3</v>
      </c>
      <c r="BX45">
        <v>0.113</v>
      </c>
      <c r="BY45">
        <v>0</v>
      </c>
      <c r="BZ45">
        <f t="shared" si="15"/>
        <v>-9.3258734068513149E-15</v>
      </c>
      <c r="CC45">
        <v>0.113</v>
      </c>
      <c r="CD45">
        <v>0</v>
      </c>
      <c r="CE45">
        <f t="shared" si="16"/>
        <v>3.0000000000003746E-2</v>
      </c>
      <c r="CI45">
        <v>0.113</v>
      </c>
      <c r="CJ45">
        <v>0</v>
      </c>
      <c r="CK45">
        <f t="shared" si="17"/>
        <v>6.0000000000000817E-2</v>
      </c>
    </row>
    <row r="46" spans="1:89" x14ac:dyDescent="0.25">
      <c r="A46">
        <v>0.128</v>
      </c>
      <c r="B46">
        <v>0</v>
      </c>
      <c r="C46">
        <f t="shared" si="0"/>
        <v>-2.9999999999997862E-2</v>
      </c>
      <c r="F46">
        <v>0.128</v>
      </c>
      <c r="G46">
        <v>0</v>
      </c>
      <c r="H46">
        <f t="shared" si="1"/>
        <v>1.9999999999968598E-2</v>
      </c>
      <c r="K46">
        <v>0.128</v>
      </c>
      <c r="L46">
        <v>0</v>
      </c>
      <c r="M46">
        <f t="shared" si="2"/>
        <v>1.0000000000002729E-2</v>
      </c>
      <c r="P46">
        <v>0.128</v>
      </c>
      <c r="Q46">
        <v>0</v>
      </c>
      <c r="R46">
        <f t="shared" si="3"/>
        <v>-1.000000000002399E-2</v>
      </c>
      <c r="U46">
        <v>0.128</v>
      </c>
      <c r="V46">
        <v>0</v>
      </c>
      <c r="W46">
        <f t="shared" si="4"/>
        <v>-2.0000000000028606E-2</v>
      </c>
      <c r="Z46">
        <v>0.128</v>
      </c>
      <c r="AA46">
        <v>0</v>
      </c>
      <c r="AB46">
        <f t="shared" si="5"/>
        <v>3.9999999999986532E-2</v>
      </c>
      <c r="AE46">
        <v>0.128</v>
      </c>
      <c r="AF46">
        <v>0</v>
      </c>
      <c r="AG46">
        <f t="shared" si="6"/>
        <v>-9.9999999999996758E-3</v>
      </c>
      <c r="AJ46">
        <v>0.128</v>
      </c>
      <c r="AK46">
        <v>0</v>
      </c>
      <c r="AL46">
        <f t="shared" si="7"/>
        <v>1.9999999999960161E-2</v>
      </c>
      <c r="AO46">
        <v>0.128</v>
      </c>
      <c r="AP46">
        <v>0</v>
      </c>
      <c r="AQ46">
        <f t="shared" si="8"/>
        <v>1.0000000000001188E-2</v>
      </c>
      <c r="AT46">
        <v>0.128</v>
      </c>
      <c r="AU46">
        <v>0</v>
      </c>
      <c r="AV46">
        <f t="shared" si="9"/>
        <v>-1.0000000000020243E-2</v>
      </c>
      <c r="AY46">
        <v>0.128</v>
      </c>
      <c r="AZ46">
        <v>0</v>
      </c>
      <c r="BA46">
        <f t="shared" si="10"/>
        <v>-1.0000000000041115E-2</v>
      </c>
      <c r="BD46">
        <v>0.128</v>
      </c>
      <c r="BE46">
        <v>0</v>
      </c>
      <c r="BF46">
        <f t="shared" si="11"/>
        <v>3.9999999999931507E-2</v>
      </c>
      <c r="BI46">
        <v>0.128</v>
      </c>
      <c r="BJ46">
        <v>0</v>
      </c>
      <c r="BK46">
        <f t="shared" si="12"/>
        <v>-1.0000000000002743E-2</v>
      </c>
      <c r="BN46">
        <v>0.128</v>
      </c>
      <c r="BO46">
        <v>0</v>
      </c>
      <c r="BP46">
        <f t="shared" si="13"/>
        <v>-9.9999999999916545E-3</v>
      </c>
      <c r="BS46">
        <v>0.128</v>
      </c>
      <c r="BT46">
        <v>0</v>
      </c>
      <c r="BU46">
        <f t="shared" si="14"/>
        <v>-9.9999999999677014E-3</v>
      </c>
      <c r="BX46">
        <v>0.128</v>
      </c>
      <c r="BY46">
        <v>0</v>
      </c>
      <c r="BZ46">
        <f t="shared" si="15"/>
        <v>-9.3258734068513149E-15</v>
      </c>
      <c r="CC46">
        <v>0.128</v>
      </c>
      <c r="CD46">
        <v>0</v>
      </c>
      <c r="CE46">
        <f t="shared" si="16"/>
        <v>3.0000000000003746E-2</v>
      </c>
      <c r="CI46">
        <v>0.128</v>
      </c>
      <c r="CJ46">
        <v>0</v>
      </c>
      <c r="CK46">
        <f t="shared" si="17"/>
        <v>6.0000000000000817E-2</v>
      </c>
    </row>
    <row r="47" spans="1:89" x14ac:dyDescent="0.25">
      <c r="A47">
        <v>0.14599999999999999</v>
      </c>
      <c r="B47">
        <v>0</v>
      </c>
      <c r="C47">
        <f t="shared" si="0"/>
        <v>-2.9999999999997862E-2</v>
      </c>
      <c r="F47">
        <v>0.14599999999999999</v>
      </c>
      <c r="G47">
        <v>0</v>
      </c>
      <c r="H47">
        <f t="shared" si="1"/>
        <v>1.9999999999968598E-2</v>
      </c>
      <c r="K47">
        <v>0.14599999999999999</v>
      </c>
      <c r="L47">
        <v>0</v>
      </c>
      <c r="M47">
        <f t="shared" si="2"/>
        <v>1.0000000000002729E-2</v>
      </c>
      <c r="P47">
        <v>0.14599999999999999</v>
      </c>
      <c r="Q47">
        <v>0</v>
      </c>
      <c r="R47">
        <f t="shared" si="3"/>
        <v>-1.000000000002399E-2</v>
      </c>
      <c r="U47">
        <v>0.14599999999999999</v>
      </c>
      <c r="V47">
        <v>0</v>
      </c>
      <c r="W47">
        <f t="shared" si="4"/>
        <v>-2.0000000000028606E-2</v>
      </c>
      <c r="Z47">
        <v>0.14599999999999999</v>
      </c>
      <c r="AA47">
        <v>0</v>
      </c>
      <c r="AB47">
        <f t="shared" si="5"/>
        <v>3.9999999999986532E-2</v>
      </c>
      <c r="AE47">
        <v>0.14599999999999999</v>
      </c>
      <c r="AF47">
        <v>0</v>
      </c>
      <c r="AG47">
        <f t="shared" si="6"/>
        <v>-9.9999999999996758E-3</v>
      </c>
      <c r="AJ47">
        <v>0.14599999999999999</v>
      </c>
      <c r="AK47">
        <v>0</v>
      </c>
      <c r="AL47">
        <f t="shared" si="7"/>
        <v>1.9999999999960161E-2</v>
      </c>
      <c r="AO47">
        <v>0.14599999999999999</v>
      </c>
      <c r="AP47">
        <v>0</v>
      </c>
      <c r="AQ47">
        <f t="shared" si="8"/>
        <v>1.0000000000001188E-2</v>
      </c>
      <c r="AT47">
        <v>0.14599999999999999</v>
      </c>
      <c r="AU47">
        <v>0</v>
      </c>
      <c r="AV47">
        <f t="shared" si="9"/>
        <v>-1.0000000000020243E-2</v>
      </c>
      <c r="AY47">
        <v>0.14599999999999999</v>
      </c>
      <c r="AZ47">
        <v>0</v>
      </c>
      <c r="BA47">
        <f t="shared" si="10"/>
        <v>-1.0000000000041115E-2</v>
      </c>
      <c r="BD47">
        <v>0.14599999999999999</v>
      </c>
      <c r="BE47">
        <v>0</v>
      </c>
      <c r="BF47">
        <f t="shared" si="11"/>
        <v>3.9999999999931507E-2</v>
      </c>
      <c r="BI47">
        <v>0.14599999999999999</v>
      </c>
      <c r="BJ47">
        <v>0</v>
      </c>
      <c r="BK47">
        <f t="shared" si="12"/>
        <v>-1.0000000000002743E-2</v>
      </c>
      <c r="BN47">
        <v>0.14599999999999999</v>
      </c>
      <c r="BO47">
        <v>0</v>
      </c>
      <c r="BP47">
        <f t="shared" si="13"/>
        <v>-9.9999999999916545E-3</v>
      </c>
      <c r="BS47">
        <v>0.14599999999999999</v>
      </c>
      <c r="BT47">
        <v>0</v>
      </c>
      <c r="BU47">
        <f t="shared" si="14"/>
        <v>-9.9999999999677014E-3</v>
      </c>
      <c r="BX47">
        <v>0.14599999999999999</v>
      </c>
      <c r="BY47">
        <v>0</v>
      </c>
      <c r="BZ47">
        <f t="shared" si="15"/>
        <v>-9.3258734068513149E-15</v>
      </c>
      <c r="CC47">
        <v>0.14599999999999999</v>
      </c>
      <c r="CD47">
        <v>0</v>
      </c>
      <c r="CE47">
        <f t="shared" si="16"/>
        <v>3.0000000000003746E-2</v>
      </c>
      <c r="CI47">
        <v>0.14599999999999999</v>
      </c>
      <c r="CJ47">
        <v>0</v>
      </c>
      <c r="CK47">
        <f t="shared" si="17"/>
        <v>6.0000000000000817E-2</v>
      </c>
    </row>
    <row r="48" spans="1:89" x14ac:dyDescent="0.25">
      <c r="A48">
        <v>0.16600000000000001</v>
      </c>
      <c r="B48">
        <v>0</v>
      </c>
      <c r="C48">
        <f t="shared" si="0"/>
        <v>-2.9999999999997862E-2</v>
      </c>
      <c r="F48">
        <v>0.16600000000000001</v>
      </c>
      <c r="G48">
        <v>0</v>
      </c>
      <c r="H48">
        <f t="shared" si="1"/>
        <v>1.9999999999968598E-2</v>
      </c>
      <c r="K48">
        <v>0.16600000000000001</v>
      </c>
      <c r="L48">
        <v>0</v>
      </c>
      <c r="M48">
        <f t="shared" si="2"/>
        <v>1.0000000000002729E-2</v>
      </c>
      <c r="P48">
        <v>0.16600000000000001</v>
      </c>
      <c r="Q48">
        <v>0</v>
      </c>
      <c r="R48">
        <f t="shared" si="3"/>
        <v>-1.000000000002399E-2</v>
      </c>
      <c r="U48">
        <v>0.16600000000000001</v>
      </c>
      <c r="V48">
        <v>0</v>
      </c>
      <c r="W48">
        <f t="shared" si="4"/>
        <v>-2.0000000000028606E-2</v>
      </c>
      <c r="Z48">
        <v>0.16600000000000001</v>
      </c>
      <c r="AA48">
        <v>0</v>
      </c>
      <c r="AB48">
        <f t="shared" si="5"/>
        <v>3.9999999999986532E-2</v>
      </c>
      <c r="AE48">
        <v>0.16600000000000001</v>
      </c>
      <c r="AF48">
        <v>0</v>
      </c>
      <c r="AG48">
        <f t="shared" si="6"/>
        <v>-9.9999999999996758E-3</v>
      </c>
      <c r="AJ48">
        <v>0.16600000000000001</v>
      </c>
      <c r="AK48">
        <v>0</v>
      </c>
      <c r="AL48">
        <f t="shared" si="7"/>
        <v>1.9999999999960161E-2</v>
      </c>
      <c r="AO48">
        <v>0.16600000000000001</v>
      </c>
      <c r="AP48">
        <v>0</v>
      </c>
      <c r="AQ48">
        <f t="shared" si="8"/>
        <v>1.0000000000001188E-2</v>
      </c>
      <c r="AT48">
        <v>0.16600000000000001</v>
      </c>
      <c r="AU48">
        <v>0</v>
      </c>
      <c r="AV48">
        <f t="shared" si="9"/>
        <v>-1.0000000000020243E-2</v>
      </c>
      <c r="AY48">
        <v>0.16600000000000001</v>
      </c>
      <c r="AZ48">
        <v>0</v>
      </c>
      <c r="BA48">
        <f t="shared" si="10"/>
        <v>-1.0000000000041115E-2</v>
      </c>
      <c r="BD48">
        <v>0.16600000000000001</v>
      </c>
      <c r="BE48">
        <v>0</v>
      </c>
      <c r="BF48">
        <f t="shared" si="11"/>
        <v>3.9999999999931507E-2</v>
      </c>
      <c r="BI48">
        <v>0.16600000000000001</v>
      </c>
      <c r="BJ48">
        <v>0</v>
      </c>
      <c r="BK48">
        <f t="shared" si="12"/>
        <v>-1.0000000000002743E-2</v>
      </c>
      <c r="BN48">
        <v>0.16600000000000001</v>
      </c>
      <c r="BO48">
        <v>0</v>
      </c>
      <c r="BP48">
        <f t="shared" si="13"/>
        <v>-9.9999999999916545E-3</v>
      </c>
      <c r="BS48">
        <v>0.16600000000000001</v>
      </c>
      <c r="BT48">
        <v>0</v>
      </c>
      <c r="BU48">
        <f t="shared" si="14"/>
        <v>-9.9999999999677014E-3</v>
      </c>
      <c r="BX48">
        <v>0.16600000000000001</v>
      </c>
      <c r="BY48">
        <v>0</v>
      </c>
      <c r="BZ48">
        <f t="shared" si="15"/>
        <v>-9.3258734068513149E-15</v>
      </c>
      <c r="CC48">
        <v>0.16600000000000001</v>
      </c>
      <c r="CD48">
        <v>0</v>
      </c>
      <c r="CE48">
        <f t="shared" si="16"/>
        <v>3.0000000000003746E-2</v>
      </c>
      <c r="CI48">
        <v>0.16600000000000001</v>
      </c>
      <c r="CJ48">
        <v>0</v>
      </c>
      <c r="CK48">
        <f t="shared" si="17"/>
        <v>6.0000000000000817E-2</v>
      </c>
    </row>
    <row r="49" spans="1:89" x14ac:dyDescent="0.25">
      <c r="A49">
        <v>0.188</v>
      </c>
      <c r="B49">
        <v>0</v>
      </c>
      <c r="C49">
        <f t="shared" si="0"/>
        <v>-2.9999999999997862E-2</v>
      </c>
      <c r="F49">
        <v>0.188</v>
      </c>
      <c r="G49">
        <v>0</v>
      </c>
      <c r="H49">
        <f t="shared" si="1"/>
        <v>1.9999999999968598E-2</v>
      </c>
      <c r="K49">
        <v>0.188</v>
      </c>
      <c r="L49">
        <v>0</v>
      </c>
      <c r="M49">
        <f t="shared" si="2"/>
        <v>1.0000000000002729E-2</v>
      </c>
      <c r="P49">
        <v>0.188</v>
      </c>
      <c r="Q49">
        <v>0</v>
      </c>
      <c r="R49">
        <f t="shared" si="3"/>
        <v>-1.000000000002399E-2</v>
      </c>
      <c r="U49">
        <v>0.188</v>
      </c>
      <c r="V49">
        <v>0</v>
      </c>
      <c r="W49">
        <f t="shared" si="4"/>
        <v>-2.0000000000028606E-2</v>
      </c>
      <c r="Z49">
        <v>0.188</v>
      </c>
      <c r="AA49">
        <v>0</v>
      </c>
      <c r="AB49">
        <f t="shared" si="5"/>
        <v>3.9999999999986532E-2</v>
      </c>
      <c r="AE49">
        <v>0.188</v>
      </c>
      <c r="AF49">
        <v>0</v>
      </c>
      <c r="AG49">
        <f t="shared" si="6"/>
        <v>-9.9999999999996758E-3</v>
      </c>
      <c r="AJ49">
        <v>0.188</v>
      </c>
      <c r="AK49">
        <v>0</v>
      </c>
      <c r="AL49">
        <f t="shared" si="7"/>
        <v>1.9999999999960161E-2</v>
      </c>
      <c r="AO49">
        <v>0.188</v>
      </c>
      <c r="AP49">
        <v>0</v>
      </c>
      <c r="AQ49">
        <f t="shared" si="8"/>
        <v>1.0000000000001188E-2</v>
      </c>
      <c r="AT49">
        <v>0.188</v>
      </c>
      <c r="AU49">
        <v>0</v>
      </c>
      <c r="AV49">
        <f t="shared" si="9"/>
        <v>-1.0000000000020243E-2</v>
      </c>
      <c r="AY49">
        <v>0.188</v>
      </c>
      <c r="AZ49">
        <v>0</v>
      </c>
      <c r="BA49">
        <f t="shared" si="10"/>
        <v>-1.0000000000041115E-2</v>
      </c>
      <c r="BD49">
        <v>0.188</v>
      </c>
      <c r="BE49">
        <v>0</v>
      </c>
      <c r="BF49">
        <f t="shared" si="11"/>
        <v>3.9999999999931507E-2</v>
      </c>
      <c r="BI49">
        <v>0.188</v>
      </c>
      <c r="BJ49">
        <v>0</v>
      </c>
      <c r="BK49">
        <f t="shared" si="12"/>
        <v>-1.0000000000002743E-2</v>
      </c>
      <c r="BN49">
        <v>0.188</v>
      </c>
      <c r="BO49">
        <v>0</v>
      </c>
      <c r="BP49">
        <f t="shared" si="13"/>
        <v>-9.9999999999916545E-3</v>
      </c>
      <c r="BS49">
        <v>0.188</v>
      </c>
      <c r="BT49">
        <v>0</v>
      </c>
      <c r="BU49">
        <f t="shared" si="14"/>
        <v>-9.9999999999677014E-3</v>
      </c>
      <c r="BX49">
        <v>0.188</v>
      </c>
      <c r="BY49">
        <v>0</v>
      </c>
      <c r="BZ49">
        <f t="shared" si="15"/>
        <v>-9.3258734068513149E-15</v>
      </c>
      <c r="CC49">
        <v>0.188</v>
      </c>
      <c r="CD49">
        <v>0</v>
      </c>
      <c r="CE49">
        <f t="shared" si="16"/>
        <v>3.0000000000003746E-2</v>
      </c>
      <c r="CI49">
        <v>0.188</v>
      </c>
      <c r="CJ49">
        <v>0</v>
      </c>
      <c r="CK49">
        <f t="shared" si="17"/>
        <v>6.0000000000000817E-2</v>
      </c>
    </row>
    <row r="50" spans="1:89" x14ac:dyDescent="0.25">
      <c r="A50">
        <v>0.214</v>
      </c>
      <c r="B50">
        <v>0</v>
      </c>
      <c r="C50">
        <f t="shared" si="0"/>
        <v>-2.9999999999997862E-2</v>
      </c>
      <c r="F50">
        <v>0.214</v>
      </c>
      <c r="G50">
        <v>0</v>
      </c>
      <c r="H50">
        <f t="shared" si="1"/>
        <v>1.9999999999968598E-2</v>
      </c>
      <c r="K50">
        <v>0.214</v>
      </c>
      <c r="L50">
        <v>0</v>
      </c>
      <c r="M50">
        <f t="shared" si="2"/>
        <v>1.0000000000002729E-2</v>
      </c>
      <c r="P50">
        <v>0.214</v>
      </c>
      <c r="Q50">
        <v>0</v>
      </c>
      <c r="R50">
        <f t="shared" si="3"/>
        <v>-1.000000000002399E-2</v>
      </c>
      <c r="U50">
        <v>0.214</v>
      </c>
      <c r="V50">
        <v>0</v>
      </c>
      <c r="W50">
        <f t="shared" si="4"/>
        <v>-2.0000000000028606E-2</v>
      </c>
      <c r="Z50">
        <v>0.214</v>
      </c>
      <c r="AA50">
        <v>0</v>
      </c>
      <c r="AB50">
        <f t="shared" si="5"/>
        <v>3.9999999999986532E-2</v>
      </c>
      <c r="AE50">
        <v>0.214</v>
      </c>
      <c r="AF50">
        <v>0</v>
      </c>
      <c r="AG50">
        <f t="shared" si="6"/>
        <v>-9.9999999999996758E-3</v>
      </c>
      <c r="AJ50">
        <v>0.214</v>
      </c>
      <c r="AK50">
        <v>0</v>
      </c>
      <c r="AL50">
        <f t="shared" si="7"/>
        <v>1.9999999999960161E-2</v>
      </c>
      <c r="AO50">
        <v>0.214</v>
      </c>
      <c r="AP50">
        <v>0</v>
      </c>
      <c r="AQ50">
        <f t="shared" si="8"/>
        <v>1.0000000000001188E-2</v>
      </c>
      <c r="AT50">
        <v>0.214</v>
      </c>
      <c r="AU50">
        <v>0</v>
      </c>
      <c r="AV50">
        <f t="shared" si="9"/>
        <v>-1.0000000000020243E-2</v>
      </c>
      <c r="AY50">
        <v>0.214</v>
      </c>
      <c r="AZ50">
        <v>0</v>
      </c>
      <c r="BA50">
        <f t="shared" si="10"/>
        <v>-1.0000000000041115E-2</v>
      </c>
      <c r="BD50">
        <v>0.214</v>
      </c>
      <c r="BE50">
        <v>0</v>
      </c>
      <c r="BF50">
        <f t="shared" si="11"/>
        <v>3.9999999999931507E-2</v>
      </c>
      <c r="BI50">
        <v>0.214</v>
      </c>
      <c r="BJ50">
        <v>0</v>
      </c>
      <c r="BK50">
        <f t="shared" si="12"/>
        <v>-1.0000000000002743E-2</v>
      </c>
      <c r="BN50">
        <v>0.214</v>
      </c>
      <c r="BO50">
        <v>0</v>
      </c>
      <c r="BP50">
        <f t="shared" si="13"/>
        <v>-9.9999999999916545E-3</v>
      </c>
      <c r="BS50">
        <v>0.214</v>
      </c>
      <c r="BT50">
        <v>0</v>
      </c>
      <c r="BU50">
        <f t="shared" si="14"/>
        <v>-9.9999999999677014E-3</v>
      </c>
      <c r="BX50">
        <v>0.214</v>
      </c>
      <c r="BY50">
        <v>0</v>
      </c>
      <c r="BZ50">
        <f t="shared" si="15"/>
        <v>-9.3258734068513149E-15</v>
      </c>
      <c r="CC50">
        <v>0.214</v>
      </c>
      <c r="CD50">
        <v>0</v>
      </c>
      <c r="CE50">
        <f t="shared" si="16"/>
        <v>3.0000000000003746E-2</v>
      </c>
      <c r="CI50">
        <v>0.214</v>
      </c>
      <c r="CJ50">
        <v>0</v>
      </c>
      <c r="CK50">
        <f t="shared" si="17"/>
        <v>6.0000000000000817E-2</v>
      </c>
    </row>
    <row r="51" spans="1:89" x14ac:dyDescent="0.25">
      <c r="A51">
        <v>0.24299999999999999</v>
      </c>
      <c r="B51">
        <v>0</v>
      </c>
      <c r="C51">
        <f t="shared" si="0"/>
        <v>-2.9999999999997862E-2</v>
      </c>
      <c r="F51">
        <v>0.24299999999999999</v>
      </c>
      <c r="G51">
        <v>0</v>
      </c>
      <c r="H51">
        <f t="shared" si="1"/>
        <v>1.9999999999968598E-2</v>
      </c>
      <c r="K51">
        <v>0.24299999999999999</v>
      </c>
      <c r="L51">
        <v>0</v>
      </c>
      <c r="M51">
        <f t="shared" si="2"/>
        <v>1.0000000000002729E-2</v>
      </c>
      <c r="P51">
        <v>0.24299999999999999</v>
      </c>
      <c r="Q51">
        <v>0</v>
      </c>
      <c r="R51">
        <f t="shared" si="3"/>
        <v>-1.000000000002399E-2</v>
      </c>
      <c r="U51">
        <v>0.24299999999999999</v>
      </c>
      <c r="V51">
        <v>0</v>
      </c>
      <c r="W51">
        <f t="shared" si="4"/>
        <v>-2.0000000000028606E-2</v>
      </c>
      <c r="Z51">
        <v>0.24299999999999999</v>
      </c>
      <c r="AA51">
        <v>0</v>
      </c>
      <c r="AB51">
        <f t="shared" si="5"/>
        <v>3.9999999999986532E-2</v>
      </c>
      <c r="AE51">
        <v>0.24299999999999999</v>
      </c>
      <c r="AF51">
        <v>0</v>
      </c>
      <c r="AG51">
        <f t="shared" si="6"/>
        <v>-9.9999999999996758E-3</v>
      </c>
      <c r="AJ51">
        <v>0.24299999999999999</v>
      </c>
      <c r="AK51">
        <v>0</v>
      </c>
      <c r="AL51">
        <f t="shared" si="7"/>
        <v>1.9999999999960161E-2</v>
      </c>
      <c r="AO51">
        <v>0.24299999999999999</v>
      </c>
      <c r="AP51">
        <v>0</v>
      </c>
      <c r="AQ51">
        <f t="shared" si="8"/>
        <v>1.0000000000001188E-2</v>
      </c>
      <c r="AT51">
        <v>0.24299999999999999</v>
      </c>
      <c r="AU51">
        <v>0</v>
      </c>
      <c r="AV51">
        <f t="shared" si="9"/>
        <v>-1.0000000000020243E-2</v>
      </c>
      <c r="AY51">
        <v>0.24299999999999999</v>
      </c>
      <c r="AZ51">
        <v>0</v>
      </c>
      <c r="BA51">
        <f t="shared" si="10"/>
        <v>-1.0000000000041115E-2</v>
      </c>
      <c r="BD51">
        <v>0.24299999999999999</v>
      </c>
      <c r="BE51">
        <v>0</v>
      </c>
      <c r="BF51">
        <f t="shared" si="11"/>
        <v>3.9999999999931507E-2</v>
      </c>
      <c r="BI51">
        <v>0.24299999999999999</v>
      </c>
      <c r="BJ51">
        <v>0</v>
      </c>
      <c r="BK51">
        <f t="shared" si="12"/>
        <v>-1.0000000000002743E-2</v>
      </c>
      <c r="BN51">
        <v>0.24299999999999999</v>
      </c>
      <c r="BO51">
        <v>0</v>
      </c>
      <c r="BP51">
        <f t="shared" si="13"/>
        <v>-9.9999999999916545E-3</v>
      </c>
      <c r="BS51">
        <v>0.24299999999999999</v>
      </c>
      <c r="BT51">
        <v>0</v>
      </c>
      <c r="BU51">
        <f t="shared" si="14"/>
        <v>-9.9999999999677014E-3</v>
      </c>
      <c r="BX51">
        <v>0.24299999999999999</v>
      </c>
      <c r="BY51">
        <v>0</v>
      </c>
      <c r="BZ51">
        <f t="shared" si="15"/>
        <v>-9.3258734068513149E-15</v>
      </c>
      <c r="CC51">
        <v>0.24299999999999999</v>
      </c>
      <c r="CD51">
        <v>0</v>
      </c>
      <c r="CE51">
        <f t="shared" si="16"/>
        <v>3.0000000000003746E-2</v>
      </c>
      <c r="CI51">
        <v>0.24299999999999999</v>
      </c>
      <c r="CJ51">
        <v>0</v>
      </c>
      <c r="CK51">
        <f t="shared" si="17"/>
        <v>6.0000000000000817E-2</v>
      </c>
    </row>
    <row r="52" spans="1:89" x14ac:dyDescent="0.25">
      <c r="A52">
        <v>0.27600000000000002</v>
      </c>
      <c r="B52">
        <v>0</v>
      </c>
      <c r="C52">
        <f t="shared" si="0"/>
        <v>-2.9999999999997862E-2</v>
      </c>
      <c r="F52">
        <v>0.27600000000000002</v>
      </c>
      <c r="G52">
        <v>0</v>
      </c>
      <c r="H52">
        <f t="shared" si="1"/>
        <v>1.9999999999968598E-2</v>
      </c>
      <c r="K52">
        <v>0.27600000000000002</v>
      </c>
      <c r="L52">
        <v>0</v>
      </c>
      <c r="M52">
        <f t="shared" si="2"/>
        <v>1.0000000000002729E-2</v>
      </c>
      <c r="P52">
        <v>0.27600000000000002</v>
      </c>
      <c r="Q52">
        <v>0</v>
      </c>
      <c r="R52">
        <f t="shared" si="3"/>
        <v>-1.000000000002399E-2</v>
      </c>
      <c r="U52">
        <v>0.27600000000000002</v>
      </c>
      <c r="V52">
        <v>0</v>
      </c>
      <c r="W52">
        <f t="shared" si="4"/>
        <v>-2.0000000000028606E-2</v>
      </c>
      <c r="Z52">
        <v>0.27600000000000002</v>
      </c>
      <c r="AA52">
        <v>0</v>
      </c>
      <c r="AB52">
        <f t="shared" si="5"/>
        <v>3.9999999999986532E-2</v>
      </c>
      <c r="AE52">
        <v>0.27600000000000002</v>
      </c>
      <c r="AF52">
        <v>0</v>
      </c>
      <c r="AG52">
        <f t="shared" si="6"/>
        <v>-9.9999999999996758E-3</v>
      </c>
      <c r="AJ52">
        <v>0.27600000000000002</v>
      </c>
      <c r="AK52">
        <v>0</v>
      </c>
      <c r="AL52">
        <f t="shared" si="7"/>
        <v>1.9999999999960161E-2</v>
      </c>
      <c r="AO52">
        <v>0.27600000000000002</v>
      </c>
      <c r="AP52">
        <v>0</v>
      </c>
      <c r="AQ52">
        <f t="shared" si="8"/>
        <v>1.0000000000001188E-2</v>
      </c>
      <c r="AT52">
        <v>0.27600000000000002</v>
      </c>
      <c r="AU52">
        <v>0</v>
      </c>
      <c r="AV52">
        <f t="shared" si="9"/>
        <v>-1.0000000000020243E-2</v>
      </c>
      <c r="AY52">
        <v>0.27600000000000002</v>
      </c>
      <c r="AZ52">
        <v>0</v>
      </c>
      <c r="BA52">
        <f t="shared" si="10"/>
        <v>-1.0000000000041115E-2</v>
      </c>
      <c r="BD52">
        <v>0.27600000000000002</v>
      </c>
      <c r="BE52">
        <v>0</v>
      </c>
      <c r="BF52">
        <f t="shared" si="11"/>
        <v>3.9999999999931507E-2</v>
      </c>
      <c r="BI52">
        <v>0.27600000000000002</v>
      </c>
      <c r="BJ52">
        <v>0</v>
      </c>
      <c r="BK52">
        <f t="shared" si="12"/>
        <v>-1.0000000000002743E-2</v>
      </c>
      <c r="BN52">
        <v>0.27600000000000002</v>
      </c>
      <c r="BO52">
        <v>0</v>
      </c>
      <c r="BP52">
        <f t="shared" si="13"/>
        <v>-9.9999999999916545E-3</v>
      </c>
      <c r="BS52">
        <v>0.27600000000000002</v>
      </c>
      <c r="BT52">
        <v>0</v>
      </c>
      <c r="BU52">
        <f t="shared" si="14"/>
        <v>-9.9999999999677014E-3</v>
      </c>
      <c r="BX52">
        <v>0.27600000000000002</v>
      </c>
      <c r="BY52">
        <v>0</v>
      </c>
      <c r="BZ52">
        <f t="shared" si="15"/>
        <v>-9.3258734068513149E-15</v>
      </c>
      <c r="CC52">
        <v>0.27600000000000002</v>
      </c>
      <c r="CD52">
        <v>0</v>
      </c>
      <c r="CE52">
        <f t="shared" si="16"/>
        <v>3.0000000000003746E-2</v>
      </c>
      <c r="CI52">
        <v>0.27600000000000002</v>
      </c>
      <c r="CJ52">
        <v>0</v>
      </c>
      <c r="CK52">
        <f t="shared" si="17"/>
        <v>6.0000000000000817E-2</v>
      </c>
    </row>
    <row r="53" spans="1:89" x14ac:dyDescent="0.25">
      <c r="A53">
        <v>0.314</v>
      </c>
      <c r="B53">
        <v>0</v>
      </c>
      <c r="C53">
        <f t="shared" si="0"/>
        <v>-2.9999999999997862E-2</v>
      </c>
      <c r="F53">
        <v>0.314</v>
      </c>
      <c r="G53">
        <v>0</v>
      </c>
      <c r="H53">
        <f t="shared" si="1"/>
        <v>1.9999999999968598E-2</v>
      </c>
      <c r="K53">
        <v>0.314</v>
      </c>
      <c r="L53">
        <v>0</v>
      </c>
      <c r="M53">
        <f t="shared" si="2"/>
        <v>1.0000000000002729E-2</v>
      </c>
      <c r="P53">
        <v>0.314</v>
      </c>
      <c r="Q53">
        <v>0</v>
      </c>
      <c r="R53">
        <f t="shared" si="3"/>
        <v>-1.000000000002399E-2</v>
      </c>
      <c r="U53">
        <v>0.314</v>
      </c>
      <c r="V53">
        <v>0</v>
      </c>
      <c r="W53">
        <f t="shared" si="4"/>
        <v>-2.0000000000028606E-2</v>
      </c>
      <c r="Z53">
        <v>0.314</v>
      </c>
      <c r="AA53">
        <v>0</v>
      </c>
      <c r="AB53">
        <f t="shared" si="5"/>
        <v>3.9999999999986532E-2</v>
      </c>
      <c r="AE53">
        <v>0.314</v>
      </c>
      <c r="AF53">
        <v>0</v>
      </c>
      <c r="AG53">
        <f t="shared" si="6"/>
        <v>-9.9999999999996758E-3</v>
      </c>
      <c r="AJ53">
        <v>0.314</v>
      </c>
      <c r="AK53">
        <v>0</v>
      </c>
      <c r="AL53">
        <f t="shared" si="7"/>
        <v>1.9999999999960161E-2</v>
      </c>
      <c r="AO53">
        <v>0.314</v>
      </c>
      <c r="AP53">
        <v>0</v>
      </c>
      <c r="AQ53">
        <f t="shared" si="8"/>
        <v>1.0000000000001188E-2</v>
      </c>
      <c r="AT53">
        <v>0.314</v>
      </c>
      <c r="AU53">
        <v>0</v>
      </c>
      <c r="AV53">
        <f t="shared" si="9"/>
        <v>-1.0000000000020243E-2</v>
      </c>
      <c r="AY53">
        <v>0.314</v>
      </c>
      <c r="AZ53">
        <v>0</v>
      </c>
      <c r="BA53">
        <f t="shared" si="10"/>
        <v>-1.0000000000041115E-2</v>
      </c>
      <c r="BD53">
        <v>0.314</v>
      </c>
      <c r="BE53">
        <v>0</v>
      </c>
      <c r="BF53">
        <f t="shared" si="11"/>
        <v>3.9999999999931507E-2</v>
      </c>
      <c r="BI53">
        <v>0.314</v>
      </c>
      <c r="BJ53">
        <v>0</v>
      </c>
      <c r="BK53">
        <f t="shared" si="12"/>
        <v>-1.0000000000002743E-2</v>
      </c>
      <c r="BN53">
        <v>0.314</v>
      </c>
      <c r="BO53">
        <v>0</v>
      </c>
      <c r="BP53">
        <f t="shared" si="13"/>
        <v>-9.9999999999916545E-3</v>
      </c>
      <c r="BS53">
        <v>0.314</v>
      </c>
      <c r="BT53">
        <v>0</v>
      </c>
      <c r="BU53">
        <f t="shared" si="14"/>
        <v>-9.9999999999677014E-3</v>
      </c>
      <c r="BX53">
        <v>0.314</v>
      </c>
      <c r="BY53">
        <v>0</v>
      </c>
      <c r="BZ53">
        <f t="shared" si="15"/>
        <v>-9.3258734068513149E-15</v>
      </c>
      <c r="CC53">
        <v>0.314</v>
      </c>
      <c r="CD53">
        <v>0</v>
      </c>
      <c r="CE53">
        <f t="shared" si="16"/>
        <v>3.0000000000003746E-2</v>
      </c>
      <c r="CI53">
        <v>0.314</v>
      </c>
      <c r="CJ53">
        <v>0</v>
      </c>
      <c r="CK53">
        <f t="shared" si="17"/>
        <v>6.0000000000000817E-2</v>
      </c>
    </row>
    <row r="54" spans="1:89" x14ac:dyDescent="0.25">
      <c r="A54">
        <v>0.35699999999999998</v>
      </c>
      <c r="B54">
        <v>0</v>
      </c>
      <c r="C54">
        <f t="shared" si="0"/>
        <v>-2.9999999999997862E-2</v>
      </c>
      <c r="F54">
        <v>0.35699999999999998</v>
      </c>
      <c r="G54">
        <v>0</v>
      </c>
      <c r="H54">
        <f t="shared" si="1"/>
        <v>1.9999999999968598E-2</v>
      </c>
      <c r="K54">
        <v>0.35699999999999998</v>
      </c>
      <c r="L54">
        <v>0</v>
      </c>
      <c r="M54">
        <f t="shared" si="2"/>
        <v>1.0000000000002729E-2</v>
      </c>
      <c r="P54">
        <v>0.35699999999999998</v>
      </c>
      <c r="Q54">
        <v>0</v>
      </c>
      <c r="R54">
        <f t="shared" si="3"/>
        <v>-1.000000000002399E-2</v>
      </c>
      <c r="U54">
        <v>0.35699999999999998</v>
      </c>
      <c r="V54">
        <v>0</v>
      </c>
      <c r="W54">
        <f t="shared" si="4"/>
        <v>-2.0000000000028606E-2</v>
      </c>
      <c r="Z54">
        <v>0.35699999999999998</v>
      </c>
      <c r="AA54">
        <v>0</v>
      </c>
      <c r="AB54">
        <f t="shared" si="5"/>
        <v>3.9999999999986532E-2</v>
      </c>
      <c r="AE54">
        <v>0.35699999999999998</v>
      </c>
      <c r="AF54">
        <v>0</v>
      </c>
      <c r="AG54">
        <f t="shared" si="6"/>
        <v>-9.9999999999996758E-3</v>
      </c>
      <c r="AJ54">
        <v>0.35699999999999998</v>
      </c>
      <c r="AK54">
        <v>0</v>
      </c>
      <c r="AL54">
        <f t="shared" si="7"/>
        <v>1.9999999999960161E-2</v>
      </c>
      <c r="AO54">
        <v>0.35699999999999998</v>
      </c>
      <c r="AP54">
        <v>0</v>
      </c>
      <c r="AQ54">
        <f t="shared" si="8"/>
        <v>1.0000000000001188E-2</v>
      </c>
      <c r="AT54">
        <v>0.35699999999999998</v>
      </c>
      <c r="AU54">
        <v>0</v>
      </c>
      <c r="AV54">
        <f t="shared" si="9"/>
        <v>-1.0000000000020243E-2</v>
      </c>
      <c r="AY54">
        <v>0.35699999999999998</v>
      </c>
      <c r="AZ54">
        <v>0</v>
      </c>
      <c r="BA54">
        <f t="shared" si="10"/>
        <v>-1.0000000000041115E-2</v>
      </c>
      <c r="BD54">
        <v>0.35699999999999998</v>
      </c>
      <c r="BE54">
        <v>0</v>
      </c>
      <c r="BF54">
        <f t="shared" si="11"/>
        <v>3.9999999999931507E-2</v>
      </c>
      <c r="BI54">
        <v>0.35699999999999998</v>
      </c>
      <c r="BJ54">
        <v>0</v>
      </c>
      <c r="BK54">
        <f t="shared" si="12"/>
        <v>-1.0000000000002743E-2</v>
      </c>
      <c r="BN54">
        <v>0.35699999999999998</v>
      </c>
      <c r="BO54">
        <v>0</v>
      </c>
      <c r="BP54">
        <f t="shared" si="13"/>
        <v>-9.9999999999916545E-3</v>
      </c>
      <c r="BS54">
        <v>0.35699999999999998</v>
      </c>
      <c r="BT54">
        <v>0</v>
      </c>
      <c r="BU54">
        <f t="shared" si="14"/>
        <v>-9.9999999999677014E-3</v>
      </c>
      <c r="BX54">
        <v>0.35699999999999998</v>
      </c>
      <c r="BY54">
        <v>0</v>
      </c>
      <c r="BZ54">
        <f t="shared" si="15"/>
        <v>-9.3258734068513149E-15</v>
      </c>
      <c r="CC54">
        <v>0.35699999999999998</v>
      </c>
      <c r="CD54">
        <v>0</v>
      </c>
      <c r="CE54">
        <f t="shared" si="16"/>
        <v>3.0000000000003746E-2</v>
      </c>
      <c r="CI54">
        <v>0.35699999999999998</v>
      </c>
      <c r="CJ54">
        <v>0</v>
      </c>
      <c r="CK54">
        <f t="shared" si="17"/>
        <v>6.0000000000000817E-2</v>
      </c>
    </row>
    <row r="55" spans="1:89" x14ac:dyDescent="0.25">
      <c r="A55">
        <v>0.40500000000000003</v>
      </c>
      <c r="B55">
        <v>0</v>
      </c>
      <c r="C55">
        <f t="shared" si="0"/>
        <v>-2.9999999999997862E-2</v>
      </c>
      <c r="F55">
        <v>0.40500000000000003</v>
      </c>
      <c r="G55">
        <v>0.1</v>
      </c>
      <c r="H55">
        <f t="shared" si="1"/>
        <v>1.9999999999968598E-2</v>
      </c>
      <c r="K55">
        <v>0.40500000000000003</v>
      </c>
      <c r="L55">
        <v>0.1</v>
      </c>
      <c r="M55">
        <f t="shared" si="2"/>
        <v>1.0000000000002729E-2</v>
      </c>
      <c r="P55">
        <v>0.40500000000000003</v>
      </c>
      <c r="Q55">
        <v>0.06</v>
      </c>
      <c r="R55">
        <f t="shared" si="3"/>
        <v>-1.000000000002399E-2</v>
      </c>
      <c r="U55">
        <v>0.40500000000000003</v>
      </c>
      <c r="V55">
        <v>0</v>
      </c>
      <c r="W55">
        <f t="shared" si="4"/>
        <v>-2.0000000000028606E-2</v>
      </c>
      <c r="Z55">
        <v>0.40500000000000003</v>
      </c>
      <c r="AA55">
        <v>0</v>
      </c>
      <c r="AB55">
        <f t="shared" si="5"/>
        <v>3.9999999999986532E-2</v>
      </c>
      <c r="AE55">
        <v>0.40500000000000003</v>
      </c>
      <c r="AF55">
        <v>0</v>
      </c>
      <c r="AG55">
        <f t="shared" si="6"/>
        <v>-9.9999999999996758E-3</v>
      </c>
      <c r="AJ55">
        <v>0.40500000000000003</v>
      </c>
      <c r="AK55">
        <v>0</v>
      </c>
      <c r="AL55">
        <f t="shared" si="7"/>
        <v>1.9999999999960161E-2</v>
      </c>
      <c r="AO55">
        <v>0.40500000000000003</v>
      </c>
      <c r="AP55">
        <v>0</v>
      </c>
      <c r="AQ55">
        <f t="shared" si="8"/>
        <v>1.0000000000001188E-2</v>
      </c>
      <c r="AT55">
        <v>0.40500000000000003</v>
      </c>
      <c r="AU55">
        <v>0</v>
      </c>
      <c r="AV55">
        <f t="shared" si="9"/>
        <v>-1.0000000000020243E-2</v>
      </c>
      <c r="AY55">
        <v>0.40500000000000003</v>
      </c>
      <c r="AZ55">
        <v>0</v>
      </c>
      <c r="BA55">
        <f t="shared" si="10"/>
        <v>-1.0000000000041115E-2</v>
      </c>
      <c r="BD55">
        <v>0.40500000000000003</v>
      </c>
      <c r="BE55">
        <v>0</v>
      </c>
      <c r="BF55">
        <f t="shared" si="11"/>
        <v>3.9999999999931507E-2</v>
      </c>
      <c r="BI55">
        <v>0.40500000000000003</v>
      </c>
      <c r="BJ55">
        <v>0</v>
      </c>
      <c r="BK55">
        <f t="shared" si="12"/>
        <v>-1.0000000000002743E-2</v>
      </c>
      <c r="BN55">
        <v>0.40500000000000003</v>
      </c>
      <c r="BO55">
        <v>0</v>
      </c>
      <c r="BP55">
        <f t="shared" si="13"/>
        <v>-9.9999999999916545E-3</v>
      </c>
      <c r="BS55">
        <v>0.40500000000000003</v>
      </c>
      <c r="BT55">
        <v>0.13</v>
      </c>
      <c r="BU55">
        <f t="shared" si="14"/>
        <v>-9.9999999999677014E-3</v>
      </c>
      <c r="BX55">
        <v>0.40500000000000003</v>
      </c>
      <c r="BY55">
        <v>7.0000000000000007E-2</v>
      </c>
      <c r="BZ55">
        <f t="shared" si="15"/>
        <v>-9.3258734068513149E-15</v>
      </c>
      <c r="CC55">
        <v>0.40500000000000003</v>
      </c>
      <c r="CD55">
        <v>0</v>
      </c>
      <c r="CE55">
        <f t="shared" si="16"/>
        <v>3.0000000000003746E-2</v>
      </c>
      <c r="CI55">
        <v>0.40500000000000003</v>
      </c>
      <c r="CJ55">
        <v>0</v>
      </c>
      <c r="CK55">
        <f t="shared" si="17"/>
        <v>6.0000000000000817E-2</v>
      </c>
    </row>
    <row r="56" spans="1:89" x14ac:dyDescent="0.25">
      <c r="A56">
        <v>0.46</v>
      </c>
      <c r="B56">
        <v>0.14000000000000001</v>
      </c>
      <c r="C56">
        <f t="shared" si="0"/>
        <v>-2.9999999999997862E-2</v>
      </c>
      <c r="F56">
        <v>0.46</v>
      </c>
      <c r="G56">
        <v>0.23</v>
      </c>
      <c r="H56">
        <f t="shared" si="1"/>
        <v>0.1199999999999686</v>
      </c>
      <c r="K56">
        <v>0.46</v>
      </c>
      <c r="L56">
        <v>0.22</v>
      </c>
      <c r="M56">
        <f t="shared" si="2"/>
        <v>0.11000000000000273</v>
      </c>
      <c r="P56">
        <v>0.46</v>
      </c>
      <c r="Q56">
        <v>0.19</v>
      </c>
      <c r="R56">
        <f t="shared" si="3"/>
        <v>4.9999999999976008E-2</v>
      </c>
      <c r="U56">
        <v>0.46</v>
      </c>
      <c r="V56">
        <v>0.13</v>
      </c>
      <c r="W56">
        <f t="shared" si="4"/>
        <v>-2.0000000000028606E-2</v>
      </c>
      <c r="Z56">
        <v>0.46</v>
      </c>
      <c r="AA56">
        <v>0.08</v>
      </c>
      <c r="AB56">
        <f t="shared" si="5"/>
        <v>3.9999999999986532E-2</v>
      </c>
      <c r="AE56">
        <v>0.46</v>
      </c>
      <c r="AF56">
        <v>0</v>
      </c>
      <c r="AG56">
        <f t="shared" si="6"/>
        <v>-9.9999999999996758E-3</v>
      </c>
      <c r="AJ56">
        <v>0.46</v>
      </c>
      <c r="AK56">
        <v>0</v>
      </c>
      <c r="AL56">
        <f t="shared" si="7"/>
        <v>1.9999999999960161E-2</v>
      </c>
      <c r="AO56">
        <v>0.46</v>
      </c>
      <c r="AP56">
        <v>0</v>
      </c>
      <c r="AQ56">
        <f t="shared" si="8"/>
        <v>1.0000000000001188E-2</v>
      </c>
      <c r="AT56">
        <v>0.46</v>
      </c>
      <c r="AU56">
        <v>0</v>
      </c>
      <c r="AV56">
        <f t="shared" si="9"/>
        <v>-1.0000000000020243E-2</v>
      </c>
      <c r="AY56">
        <v>0.46</v>
      </c>
      <c r="AZ56">
        <v>0.12</v>
      </c>
      <c r="BA56">
        <f t="shared" si="10"/>
        <v>-1.0000000000041115E-2</v>
      </c>
      <c r="BD56">
        <v>0.46</v>
      </c>
      <c r="BE56">
        <v>0</v>
      </c>
      <c r="BF56">
        <f t="shared" si="11"/>
        <v>3.9999999999931507E-2</v>
      </c>
      <c r="BI56">
        <v>0.46</v>
      </c>
      <c r="BJ56">
        <v>0.11</v>
      </c>
      <c r="BK56">
        <f t="shared" si="12"/>
        <v>-1.0000000000002743E-2</v>
      </c>
      <c r="BN56">
        <v>0.46</v>
      </c>
      <c r="BO56">
        <v>0.17</v>
      </c>
      <c r="BP56">
        <f t="shared" si="13"/>
        <v>-9.9999999999916545E-3</v>
      </c>
      <c r="BS56">
        <v>0.46</v>
      </c>
      <c r="BT56">
        <v>0.28000000000000003</v>
      </c>
      <c r="BU56">
        <f t="shared" si="14"/>
        <v>0.1200000000000323</v>
      </c>
      <c r="BX56">
        <v>0.46</v>
      </c>
      <c r="BY56">
        <v>0.2</v>
      </c>
      <c r="BZ56">
        <f t="shared" si="15"/>
        <v>6.9999999999990681E-2</v>
      </c>
      <c r="CC56">
        <v>0.46</v>
      </c>
      <c r="CD56">
        <v>0.13</v>
      </c>
      <c r="CE56">
        <f t="shared" si="16"/>
        <v>3.0000000000003746E-2</v>
      </c>
      <c r="CI56">
        <v>0.46</v>
      </c>
      <c r="CJ56">
        <v>0.11</v>
      </c>
      <c r="CK56">
        <f t="shared" si="17"/>
        <v>6.0000000000000817E-2</v>
      </c>
    </row>
    <row r="57" spans="1:89" x14ac:dyDescent="0.25">
      <c r="A57">
        <v>0.52300000000000002</v>
      </c>
      <c r="B57">
        <v>0.27</v>
      </c>
      <c r="C57">
        <f t="shared" si="0"/>
        <v>0.11000000000000215</v>
      </c>
      <c r="F57">
        <v>0.52300000000000002</v>
      </c>
      <c r="G57">
        <v>0.42</v>
      </c>
      <c r="H57">
        <f t="shared" si="1"/>
        <v>0.34999999999996861</v>
      </c>
      <c r="K57">
        <v>0.52300000000000002</v>
      </c>
      <c r="L57">
        <v>0.39</v>
      </c>
      <c r="M57">
        <f t="shared" si="2"/>
        <v>0.33000000000000274</v>
      </c>
      <c r="P57">
        <v>0.52300000000000002</v>
      </c>
      <c r="Q57">
        <v>0.37</v>
      </c>
      <c r="R57">
        <f t="shared" si="3"/>
        <v>0.23999999999997601</v>
      </c>
      <c r="U57">
        <v>0.52300000000000002</v>
      </c>
      <c r="V57">
        <v>0.27</v>
      </c>
      <c r="W57">
        <f t="shared" si="4"/>
        <v>0.1099999999999714</v>
      </c>
      <c r="Z57">
        <v>0.52300000000000002</v>
      </c>
      <c r="AA57">
        <v>0.17</v>
      </c>
      <c r="AB57">
        <f t="shared" si="5"/>
        <v>0.11999999999998653</v>
      </c>
      <c r="AE57">
        <v>0.52300000000000002</v>
      </c>
      <c r="AF57">
        <v>0.1</v>
      </c>
      <c r="AG57">
        <f t="shared" si="6"/>
        <v>-9.9999999999996758E-3</v>
      </c>
      <c r="AJ57">
        <v>0.52300000000000002</v>
      </c>
      <c r="AK57">
        <v>0.14000000000000001</v>
      </c>
      <c r="AL57">
        <f t="shared" si="7"/>
        <v>1.9999999999960161E-2</v>
      </c>
      <c r="AO57">
        <v>0.52300000000000002</v>
      </c>
      <c r="AP57">
        <v>0.11</v>
      </c>
      <c r="AQ57">
        <f t="shared" si="8"/>
        <v>1.0000000000001188E-2</v>
      </c>
      <c r="AT57">
        <v>0.52300000000000002</v>
      </c>
      <c r="AU57">
        <v>0.16</v>
      </c>
      <c r="AV57">
        <f t="shared" si="9"/>
        <v>-1.0000000000020243E-2</v>
      </c>
      <c r="AY57">
        <v>0.52300000000000002</v>
      </c>
      <c r="AZ57">
        <v>0.23</v>
      </c>
      <c r="BA57">
        <f t="shared" si="10"/>
        <v>0.10999999999995888</v>
      </c>
      <c r="BD57">
        <v>0.52300000000000002</v>
      </c>
      <c r="BE57">
        <v>0.17</v>
      </c>
      <c r="BF57">
        <f t="shared" si="11"/>
        <v>3.9999999999931507E-2</v>
      </c>
      <c r="BI57">
        <v>0.52300000000000002</v>
      </c>
      <c r="BJ57">
        <v>0.24</v>
      </c>
      <c r="BK57">
        <f t="shared" si="12"/>
        <v>9.9999999999997258E-2</v>
      </c>
      <c r="BN57">
        <v>0.52300000000000002</v>
      </c>
      <c r="BO57">
        <v>0.35</v>
      </c>
      <c r="BP57">
        <f t="shared" si="13"/>
        <v>0.16000000000000836</v>
      </c>
      <c r="BS57">
        <v>0.52300000000000002</v>
      </c>
      <c r="BT57">
        <v>0.49</v>
      </c>
      <c r="BU57">
        <f t="shared" si="14"/>
        <v>0.40000000000003233</v>
      </c>
      <c r="BX57">
        <v>0.52300000000000002</v>
      </c>
      <c r="BY57">
        <v>0.38</v>
      </c>
      <c r="BZ57">
        <f t="shared" si="15"/>
        <v>0.26999999999999069</v>
      </c>
      <c r="CC57">
        <v>0.52300000000000002</v>
      </c>
      <c r="CD57">
        <v>0.26</v>
      </c>
      <c r="CE57">
        <f t="shared" si="16"/>
        <v>0.16000000000000375</v>
      </c>
      <c r="CI57">
        <v>0.52300000000000002</v>
      </c>
      <c r="CJ57">
        <v>0.24</v>
      </c>
      <c r="CK57">
        <f t="shared" si="17"/>
        <v>0.17000000000000082</v>
      </c>
    </row>
    <row r="58" spans="1:89" x14ac:dyDescent="0.25">
      <c r="A58">
        <v>0.59399999999999997</v>
      </c>
      <c r="B58">
        <v>0.43</v>
      </c>
      <c r="C58">
        <f t="shared" si="0"/>
        <v>0.38000000000000217</v>
      </c>
      <c r="F58">
        <v>0.59399999999999997</v>
      </c>
      <c r="G58">
        <v>0.64</v>
      </c>
      <c r="H58">
        <f t="shared" si="1"/>
        <v>0.7699999999999686</v>
      </c>
      <c r="K58">
        <v>0.59399999999999997</v>
      </c>
      <c r="L58">
        <v>0.59</v>
      </c>
      <c r="M58">
        <f t="shared" si="2"/>
        <v>0.72000000000000275</v>
      </c>
      <c r="P58">
        <v>0.59399999999999997</v>
      </c>
      <c r="Q58">
        <v>0.6</v>
      </c>
      <c r="R58">
        <f t="shared" si="3"/>
        <v>0.60999999999997601</v>
      </c>
      <c r="U58">
        <v>0.59399999999999997</v>
      </c>
      <c r="V58">
        <v>0.45</v>
      </c>
      <c r="W58">
        <f t="shared" si="4"/>
        <v>0.37999999999997142</v>
      </c>
      <c r="Z58">
        <v>0.59399999999999997</v>
      </c>
      <c r="AA58">
        <v>0.31</v>
      </c>
      <c r="AB58">
        <f t="shared" si="5"/>
        <v>0.28999999999998655</v>
      </c>
      <c r="AE58">
        <v>0.59399999999999997</v>
      </c>
      <c r="AF58">
        <v>0.23</v>
      </c>
      <c r="AG58">
        <f t="shared" si="6"/>
        <v>9.000000000000033E-2</v>
      </c>
      <c r="AJ58">
        <v>0.59399999999999997</v>
      </c>
      <c r="AK58">
        <v>0.28000000000000003</v>
      </c>
      <c r="AL58">
        <f t="shared" si="7"/>
        <v>0.15999999999996017</v>
      </c>
      <c r="AO58">
        <v>0.59399999999999997</v>
      </c>
      <c r="AP58">
        <v>0.23</v>
      </c>
      <c r="AQ58">
        <f t="shared" si="8"/>
        <v>0.12000000000000119</v>
      </c>
      <c r="AT58">
        <v>0.59399999999999997</v>
      </c>
      <c r="AU58">
        <v>0.32</v>
      </c>
      <c r="AV58">
        <f t="shared" si="9"/>
        <v>0.14999999999997976</v>
      </c>
      <c r="AY58">
        <v>0.59399999999999997</v>
      </c>
      <c r="AZ58">
        <v>0.38</v>
      </c>
      <c r="BA58">
        <f t="shared" si="10"/>
        <v>0.33999999999995889</v>
      </c>
      <c r="BD58">
        <v>0.59399999999999997</v>
      </c>
      <c r="BE58">
        <v>0.34</v>
      </c>
      <c r="BF58">
        <f t="shared" si="11"/>
        <v>0.20999999999993152</v>
      </c>
      <c r="BI58">
        <v>0.59399999999999997</v>
      </c>
      <c r="BJ58">
        <v>0.42</v>
      </c>
      <c r="BK58">
        <f t="shared" si="12"/>
        <v>0.33999999999999725</v>
      </c>
      <c r="BN58">
        <v>0.59399999999999997</v>
      </c>
      <c r="BO58">
        <v>0.57999999999999996</v>
      </c>
      <c r="BP58">
        <f t="shared" si="13"/>
        <v>0.51000000000000834</v>
      </c>
      <c r="BS58">
        <v>0.59399999999999997</v>
      </c>
      <c r="BT58">
        <v>0.73</v>
      </c>
      <c r="BU58">
        <f t="shared" si="14"/>
        <v>0.89000000000003232</v>
      </c>
      <c r="BX58">
        <v>0.59399999999999997</v>
      </c>
      <c r="BY58">
        <v>0.62</v>
      </c>
      <c r="BZ58">
        <f t="shared" si="15"/>
        <v>0.6499999999999907</v>
      </c>
      <c r="CC58">
        <v>0.59399999999999997</v>
      </c>
      <c r="CD58">
        <v>0.42</v>
      </c>
      <c r="CE58">
        <f t="shared" si="16"/>
        <v>0.42000000000000376</v>
      </c>
      <c r="CI58">
        <v>0.59399999999999997</v>
      </c>
      <c r="CJ58">
        <v>0.4</v>
      </c>
      <c r="CK58">
        <f t="shared" si="17"/>
        <v>0.41000000000000081</v>
      </c>
    </row>
    <row r="59" spans="1:89" x14ac:dyDescent="0.25">
      <c r="A59">
        <v>0.67500000000000004</v>
      </c>
      <c r="B59">
        <v>0.61</v>
      </c>
      <c r="C59">
        <f t="shared" si="0"/>
        <v>0.81000000000000216</v>
      </c>
      <c r="F59">
        <v>0.67500000000000004</v>
      </c>
      <c r="G59">
        <v>0.89</v>
      </c>
      <c r="H59">
        <f t="shared" si="1"/>
        <v>1.4099999999999686</v>
      </c>
      <c r="K59">
        <v>0.67500000000000004</v>
      </c>
      <c r="L59">
        <v>0.82</v>
      </c>
      <c r="M59">
        <f t="shared" si="2"/>
        <v>1.3100000000000027</v>
      </c>
      <c r="P59">
        <v>0.67500000000000004</v>
      </c>
      <c r="Q59">
        <v>0.87</v>
      </c>
      <c r="R59">
        <f t="shared" si="3"/>
        <v>1.209999999999976</v>
      </c>
      <c r="U59">
        <v>0.67500000000000004</v>
      </c>
      <c r="V59">
        <v>0.69</v>
      </c>
      <c r="W59">
        <f t="shared" si="4"/>
        <v>0.82999999999997143</v>
      </c>
      <c r="Z59">
        <v>0.67500000000000004</v>
      </c>
      <c r="AA59">
        <v>0.47</v>
      </c>
      <c r="AB59">
        <f t="shared" si="5"/>
        <v>0.59999999999998654</v>
      </c>
      <c r="AE59">
        <v>0.67500000000000004</v>
      </c>
      <c r="AF59">
        <v>0.41</v>
      </c>
      <c r="AG59">
        <f t="shared" si="6"/>
        <v>0.32000000000000034</v>
      </c>
      <c r="AJ59">
        <v>0.67500000000000004</v>
      </c>
      <c r="AK59">
        <v>0.48</v>
      </c>
      <c r="AL59">
        <f t="shared" si="7"/>
        <v>0.4399999999999602</v>
      </c>
      <c r="AO59">
        <v>0.67500000000000004</v>
      </c>
      <c r="AP59">
        <v>0.4</v>
      </c>
      <c r="AQ59">
        <f t="shared" si="8"/>
        <v>0.3500000000000012</v>
      </c>
      <c r="AT59">
        <v>0.67500000000000004</v>
      </c>
      <c r="AU59">
        <v>0.54</v>
      </c>
      <c r="AV59">
        <f t="shared" si="9"/>
        <v>0.46999999999997977</v>
      </c>
      <c r="AY59">
        <v>0.67500000000000004</v>
      </c>
      <c r="AZ59">
        <v>0.56000000000000005</v>
      </c>
      <c r="BA59">
        <f t="shared" si="10"/>
        <v>0.7199999999999589</v>
      </c>
      <c r="BD59">
        <v>0.67500000000000004</v>
      </c>
      <c r="BE59">
        <v>0.57999999999999996</v>
      </c>
      <c r="BF59">
        <f t="shared" si="11"/>
        <v>0.54999999999993154</v>
      </c>
      <c r="BI59">
        <v>0.67500000000000004</v>
      </c>
      <c r="BJ59">
        <v>0.64</v>
      </c>
      <c r="BK59">
        <f t="shared" si="12"/>
        <v>0.75999999999999723</v>
      </c>
      <c r="BN59">
        <v>0.67500000000000004</v>
      </c>
      <c r="BO59">
        <v>0.87</v>
      </c>
      <c r="BP59">
        <f t="shared" si="13"/>
        <v>1.0900000000000083</v>
      </c>
      <c r="BS59">
        <v>0.67500000000000004</v>
      </c>
      <c r="BT59">
        <v>1.01</v>
      </c>
      <c r="BU59">
        <f t="shared" si="14"/>
        <v>1.6200000000000323</v>
      </c>
      <c r="BX59">
        <v>0.67500000000000004</v>
      </c>
      <c r="BY59">
        <v>0.92</v>
      </c>
      <c r="BZ59">
        <f t="shared" si="15"/>
        <v>1.2699999999999907</v>
      </c>
      <c r="CC59">
        <v>0.67500000000000004</v>
      </c>
      <c r="CD59">
        <v>0.63</v>
      </c>
      <c r="CE59">
        <f t="shared" si="16"/>
        <v>0.84000000000000374</v>
      </c>
      <c r="CI59">
        <v>0.67500000000000004</v>
      </c>
      <c r="CJ59">
        <v>0.61</v>
      </c>
      <c r="CK59">
        <f t="shared" si="17"/>
        <v>0.81000000000000083</v>
      </c>
    </row>
    <row r="60" spans="1:89" x14ac:dyDescent="0.25">
      <c r="A60">
        <v>0.76700000000000002</v>
      </c>
      <c r="B60">
        <v>0.85</v>
      </c>
      <c r="C60">
        <f t="shared" si="0"/>
        <v>1.4200000000000021</v>
      </c>
      <c r="F60">
        <v>0.76700000000000002</v>
      </c>
      <c r="G60">
        <v>1.19</v>
      </c>
      <c r="H60">
        <f t="shared" si="1"/>
        <v>2.2999999999999687</v>
      </c>
      <c r="K60">
        <v>0.76700000000000002</v>
      </c>
      <c r="L60">
        <v>1.1100000000000001</v>
      </c>
      <c r="M60">
        <f t="shared" si="2"/>
        <v>2.1300000000000026</v>
      </c>
      <c r="P60">
        <v>0.76700000000000002</v>
      </c>
      <c r="Q60">
        <v>1.21</v>
      </c>
      <c r="R60">
        <f t="shared" si="3"/>
        <v>2.0799999999999761</v>
      </c>
      <c r="U60">
        <v>0.76700000000000002</v>
      </c>
      <c r="V60">
        <v>0.99</v>
      </c>
      <c r="W60">
        <f t="shared" si="4"/>
        <v>1.5199999999999714</v>
      </c>
      <c r="Z60">
        <v>0.76700000000000002</v>
      </c>
      <c r="AA60">
        <v>0.68</v>
      </c>
      <c r="AB60">
        <f t="shared" si="5"/>
        <v>1.0699999999999865</v>
      </c>
      <c r="AE60">
        <v>0.76700000000000002</v>
      </c>
      <c r="AF60">
        <v>0.66</v>
      </c>
      <c r="AG60">
        <f t="shared" si="6"/>
        <v>0.73000000000000032</v>
      </c>
      <c r="AJ60">
        <v>0.76700000000000002</v>
      </c>
      <c r="AK60">
        <v>0.75</v>
      </c>
      <c r="AL60">
        <f t="shared" si="7"/>
        <v>0.91999999999996018</v>
      </c>
      <c r="AO60">
        <v>0.76700000000000002</v>
      </c>
      <c r="AP60">
        <v>0.63</v>
      </c>
      <c r="AQ60">
        <f t="shared" si="8"/>
        <v>0.75000000000000122</v>
      </c>
      <c r="AT60">
        <v>0.76700000000000002</v>
      </c>
      <c r="AU60">
        <v>0.84</v>
      </c>
      <c r="AV60">
        <f t="shared" si="9"/>
        <v>1.0099999999999798</v>
      </c>
      <c r="AY60">
        <v>0.76700000000000002</v>
      </c>
      <c r="AZ60">
        <v>0.77</v>
      </c>
      <c r="BA60">
        <f t="shared" si="10"/>
        <v>1.2799999999999589</v>
      </c>
      <c r="BD60">
        <v>0.76700000000000002</v>
      </c>
      <c r="BE60">
        <v>0.89</v>
      </c>
      <c r="BF60">
        <f t="shared" si="11"/>
        <v>1.1299999999999315</v>
      </c>
      <c r="BI60">
        <v>0.76700000000000002</v>
      </c>
      <c r="BJ60">
        <v>0.91</v>
      </c>
      <c r="BK60">
        <f t="shared" si="12"/>
        <v>1.3999999999999972</v>
      </c>
      <c r="BN60">
        <v>0.76700000000000002</v>
      </c>
      <c r="BO60">
        <v>1.23</v>
      </c>
      <c r="BP60">
        <f t="shared" si="13"/>
        <v>1.9600000000000084</v>
      </c>
      <c r="BS60">
        <v>0.76700000000000002</v>
      </c>
      <c r="BT60">
        <v>1.35</v>
      </c>
      <c r="BU60">
        <f t="shared" si="14"/>
        <v>2.6300000000000323</v>
      </c>
      <c r="BX60">
        <v>0.76700000000000002</v>
      </c>
      <c r="BY60">
        <v>1.28</v>
      </c>
      <c r="BZ60">
        <f t="shared" si="15"/>
        <v>2.1899999999999906</v>
      </c>
      <c r="CC60">
        <v>0.76700000000000002</v>
      </c>
      <c r="CD60">
        <v>0.89</v>
      </c>
      <c r="CE60">
        <f t="shared" si="16"/>
        <v>1.4700000000000037</v>
      </c>
      <c r="CI60">
        <v>0.76700000000000002</v>
      </c>
      <c r="CJ60">
        <v>0.87</v>
      </c>
      <c r="CK60">
        <f t="shared" si="17"/>
        <v>1.4200000000000008</v>
      </c>
    </row>
    <row r="61" spans="1:89" x14ac:dyDescent="0.25">
      <c r="A61">
        <v>0.872</v>
      </c>
      <c r="B61">
        <v>1.17</v>
      </c>
      <c r="C61">
        <f t="shared" si="0"/>
        <v>2.2700000000000022</v>
      </c>
      <c r="F61">
        <v>0.872</v>
      </c>
      <c r="G61">
        <v>1.56</v>
      </c>
      <c r="H61">
        <f t="shared" si="1"/>
        <v>3.4899999999999687</v>
      </c>
      <c r="K61">
        <v>0.872</v>
      </c>
      <c r="L61">
        <v>1.49</v>
      </c>
      <c r="M61">
        <f t="shared" si="2"/>
        <v>3.2400000000000029</v>
      </c>
      <c r="P61">
        <v>0.872</v>
      </c>
      <c r="Q61">
        <v>1.62</v>
      </c>
      <c r="R61">
        <f t="shared" si="3"/>
        <v>3.2899999999999761</v>
      </c>
      <c r="U61">
        <v>0.872</v>
      </c>
      <c r="V61">
        <v>1.39</v>
      </c>
      <c r="W61">
        <f t="shared" si="4"/>
        <v>2.5099999999999714</v>
      </c>
      <c r="Z61">
        <v>0.872</v>
      </c>
      <c r="AA61">
        <v>0.96</v>
      </c>
      <c r="AB61">
        <f t="shared" si="5"/>
        <v>1.7499999999999867</v>
      </c>
      <c r="AE61">
        <v>0.872</v>
      </c>
      <c r="AF61">
        <v>1.01</v>
      </c>
      <c r="AG61">
        <f t="shared" si="6"/>
        <v>1.3900000000000003</v>
      </c>
      <c r="AJ61">
        <v>0.872</v>
      </c>
      <c r="AK61">
        <v>1.1100000000000001</v>
      </c>
      <c r="AL61">
        <f t="shared" si="7"/>
        <v>1.6699999999999602</v>
      </c>
      <c r="AO61">
        <v>0.872</v>
      </c>
      <c r="AP61">
        <v>0.93</v>
      </c>
      <c r="AQ61">
        <f t="shared" si="8"/>
        <v>1.3800000000000012</v>
      </c>
      <c r="AT61">
        <v>0.872</v>
      </c>
      <c r="AU61">
        <v>1.24</v>
      </c>
      <c r="AV61">
        <f t="shared" si="9"/>
        <v>1.8499999999999799</v>
      </c>
      <c r="AY61">
        <v>0.872</v>
      </c>
      <c r="AZ61">
        <v>1.05</v>
      </c>
      <c r="BA61">
        <f t="shared" si="10"/>
        <v>2.049999999999959</v>
      </c>
      <c r="BD61">
        <v>0.872</v>
      </c>
      <c r="BE61">
        <v>1.31</v>
      </c>
      <c r="BF61">
        <f t="shared" si="11"/>
        <v>2.0199999999999316</v>
      </c>
      <c r="BI61">
        <v>0.872</v>
      </c>
      <c r="BJ61">
        <v>1.25</v>
      </c>
      <c r="BK61">
        <f t="shared" si="12"/>
        <v>2.3099999999999974</v>
      </c>
      <c r="BN61">
        <v>0.872</v>
      </c>
      <c r="BO61">
        <v>1.66</v>
      </c>
      <c r="BP61">
        <f t="shared" si="13"/>
        <v>3.1900000000000084</v>
      </c>
      <c r="BS61">
        <v>0.872</v>
      </c>
      <c r="BT61">
        <v>1.76</v>
      </c>
      <c r="BU61">
        <f t="shared" si="14"/>
        <v>3.9800000000000324</v>
      </c>
      <c r="BX61">
        <v>0.872</v>
      </c>
      <c r="BY61">
        <v>1.74</v>
      </c>
      <c r="BZ61">
        <f t="shared" si="15"/>
        <v>3.4699999999999909</v>
      </c>
      <c r="CC61">
        <v>0.872</v>
      </c>
      <c r="CD61">
        <v>1.22</v>
      </c>
      <c r="CE61">
        <f t="shared" si="16"/>
        <v>2.3600000000000039</v>
      </c>
      <c r="CI61">
        <v>0.872</v>
      </c>
      <c r="CJ61">
        <v>1.21</v>
      </c>
      <c r="CK61">
        <f t="shared" si="17"/>
        <v>2.2900000000000009</v>
      </c>
    </row>
    <row r="62" spans="1:89" x14ac:dyDescent="0.25">
      <c r="A62">
        <v>0.99099999999999999</v>
      </c>
      <c r="B62">
        <v>1.57</v>
      </c>
      <c r="C62">
        <f t="shared" si="0"/>
        <v>3.4400000000000022</v>
      </c>
      <c r="F62">
        <v>0.99099999999999999</v>
      </c>
      <c r="G62">
        <v>2</v>
      </c>
      <c r="H62">
        <f t="shared" si="1"/>
        <v>5.0499999999999687</v>
      </c>
      <c r="K62">
        <v>0.99099999999999999</v>
      </c>
      <c r="L62">
        <v>1.95</v>
      </c>
      <c r="M62">
        <f t="shared" si="2"/>
        <v>4.7300000000000031</v>
      </c>
      <c r="P62">
        <v>0.99099999999999999</v>
      </c>
      <c r="Q62">
        <v>2.12</v>
      </c>
      <c r="R62">
        <f t="shared" si="3"/>
        <v>4.9099999999999762</v>
      </c>
      <c r="U62">
        <v>0.99099999999999999</v>
      </c>
      <c r="V62">
        <v>1.89</v>
      </c>
      <c r="W62">
        <f t="shared" si="4"/>
        <v>3.899999999999971</v>
      </c>
      <c r="Z62">
        <v>0.99099999999999999</v>
      </c>
      <c r="AA62">
        <v>1.32</v>
      </c>
      <c r="AB62">
        <f t="shared" si="5"/>
        <v>2.7099999999999866</v>
      </c>
      <c r="AE62">
        <v>0.99099999999999999</v>
      </c>
      <c r="AF62">
        <v>1.49</v>
      </c>
      <c r="AG62">
        <f t="shared" si="6"/>
        <v>2.4000000000000004</v>
      </c>
      <c r="AJ62">
        <v>0.99099999999999999</v>
      </c>
      <c r="AK62">
        <v>1.58</v>
      </c>
      <c r="AL62">
        <f t="shared" si="7"/>
        <v>2.7799999999999603</v>
      </c>
      <c r="AO62">
        <v>0.99099999999999999</v>
      </c>
      <c r="AP62">
        <v>1.33</v>
      </c>
      <c r="AQ62">
        <f t="shared" si="8"/>
        <v>2.3100000000000014</v>
      </c>
      <c r="AT62">
        <v>0.99099999999999999</v>
      </c>
      <c r="AU62">
        <v>1.73</v>
      </c>
      <c r="AV62">
        <f t="shared" si="9"/>
        <v>3.0899999999999799</v>
      </c>
      <c r="AY62">
        <v>0.99099999999999999</v>
      </c>
      <c r="AZ62">
        <v>1.39</v>
      </c>
      <c r="BA62">
        <f t="shared" si="10"/>
        <v>3.0999999999999588</v>
      </c>
      <c r="BD62">
        <v>0.99099999999999999</v>
      </c>
      <c r="BE62">
        <v>1.84</v>
      </c>
      <c r="BF62">
        <f t="shared" si="11"/>
        <v>3.3299999999999317</v>
      </c>
      <c r="BI62">
        <v>0.99099999999999999</v>
      </c>
      <c r="BJ62">
        <v>1.69</v>
      </c>
      <c r="BK62">
        <f t="shared" si="12"/>
        <v>3.5599999999999974</v>
      </c>
      <c r="BN62">
        <v>0.99099999999999999</v>
      </c>
      <c r="BO62">
        <v>2.1800000000000002</v>
      </c>
      <c r="BP62">
        <f t="shared" si="13"/>
        <v>4.8500000000000085</v>
      </c>
      <c r="BS62">
        <v>0.99099999999999999</v>
      </c>
      <c r="BT62">
        <v>2.25</v>
      </c>
      <c r="BU62">
        <f t="shared" si="14"/>
        <v>5.7400000000000322</v>
      </c>
      <c r="BX62">
        <v>0.99099999999999999</v>
      </c>
      <c r="BY62">
        <v>2.29</v>
      </c>
      <c r="BZ62">
        <f t="shared" si="15"/>
        <v>5.2099999999999911</v>
      </c>
      <c r="CC62">
        <v>0.99099999999999999</v>
      </c>
      <c r="CD62">
        <v>1.65</v>
      </c>
      <c r="CE62">
        <f t="shared" si="16"/>
        <v>3.5800000000000041</v>
      </c>
      <c r="CI62">
        <v>0.99099999999999999</v>
      </c>
      <c r="CJ62">
        <v>1.64</v>
      </c>
      <c r="CK62">
        <f t="shared" si="17"/>
        <v>3.5000000000000009</v>
      </c>
    </row>
    <row r="63" spans="1:89" x14ac:dyDescent="0.25">
      <c r="A63">
        <v>1.1299999999999999</v>
      </c>
      <c r="B63">
        <v>2.0499999999999998</v>
      </c>
      <c r="C63">
        <f t="shared" si="0"/>
        <v>5.0100000000000025</v>
      </c>
      <c r="F63">
        <v>1.1299999999999999</v>
      </c>
      <c r="G63">
        <v>2.5</v>
      </c>
      <c r="H63">
        <f t="shared" si="1"/>
        <v>7.0499999999999687</v>
      </c>
      <c r="K63">
        <v>1.1299999999999999</v>
      </c>
      <c r="L63">
        <v>2.5</v>
      </c>
      <c r="M63">
        <f t="shared" si="2"/>
        <v>6.6800000000000033</v>
      </c>
      <c r="P63">
        <v>1.1299999999999999</v>
      </c>
      <c r="Q63">
        <v>2.68</v>
      </c>
      <c r="R63">
        <f t="shared" si="3"/>
        <v>7.0299999999999763</v>
      </c>
      <c r="U63">
        <v>1.1299999999999999</v>
      </c>
      <c r="V63">
        <v>2.48</v>
      </c>
      <c r="W63">
        <f t="shared" si="4"/>
        <v>5.7899999999999707</v>
      </c>
      <c r="Z63">
        <v>1.1299999999999999</v>
      </c>
      <c r="AA63">
        <v>1.75</v>
      </c>
      <c r="AB63">
        <f t="shared" si="5"/>
        <v>4.0299999999999869</v>
      </c>
      <c r="AE63">
        <v>1.1299999999999999</v>
      </c>
      <c r="AF63">
        <v>2.08</v>
      </c>
      <c r="AG63">
        <f t="shared" si="6"/>
        <v>3.8900000000000006</v>
      </c>
      <c r="AJ63">
        <v>1.1299999999999999</v>
      </c>
      <c r="AK63">
        <v>2.14</v>
      </c>
      <c r="AL63">
        <f t="shared" si="7"/>
        <v>4.3599999999999604</v>
      </c>
      <c r="AO63">
        <v>1.1299999999999999</v>
      </c>
      <c r="AP63">
        <v>1.83</v>
      </c>
      <c r="AQ63">
        <f t="shared" si="8"/>
        <v>3.6400000000000015</v>
      </c>
      <c r="AT63">
        <v>1.1299999999999999</v>
      </c>
      <c r="AU63">
        <v>2.2999999999999998</v>
      </c>
      <c r="AV63">
        <f t="shared" si="9"/>
        <v>4.8199999999999799</v>
      </c>
      <c r="AY63">
        <v>1.1299999999999999</v>
      </c>
      <c r="AZ63">
        <v>1.8</v>
      </c>
      <c r="BA63">
        <f t="shared" si="10"/>
        <v>4.4899999999999585</v>
      </c>
      <c r="BD63">
        <v>1.1299999999999999</v>
      </c>
      <c r="BE63">
        <v>2.4500000000000002</v>
      </c>
      <c r="BF63">
        <f t="shared" si="11"/>
        <v>5.1699999999999315</v>
      </c>
      <c r="BI63">
        <v>1.1299999999999999</v>
      </c>
      <c r="BJ63">
        <v>2.2000000000000002</v>
      </c>
      <c r="BK63">
        <f t="shared" si="12"/>
        <v>5.2499999999999973</v>
      </c>
      <c r="BN63">
        <v>1.1299999999999999</v>
      </c>
      <c r="BO63">
        <v>2.76</v>
      </c>
      <c r="BP63">
        <f t="shared" si="13"/>
        <v>7.0300000000000082</v>
      </c>
      <c r="BS63">
        <v>1.1299999999999999</v>
      </c>
      <c r="BT63">
        <v>2.81</v>
      </c>
      <c r="BU63">
        <f t="shared" si="14"/>
        <v>7.9900000000000322</v>
      </c>
      <c r="BX63">
        <v>1.1299999999999999</v>
      </c>
      <c r="BY63">
        <v>2.9</v>
      </c>
      <c r="BZ63">
        <f t="shared" si="15"/>
        <v>7.4999999999999911</v>
      </c>
      <c r="CC63">
        <v>1.1299999999999999</v>
      </c>
      <c r="CD63">
        <v>2.15</v>
      </c>
      <c r="CE63">
        <f t="shared" si="16"/>
        <v>5.230000000000004</v>
      </c>
      <c r="CI63">
        <v>1.1299999999999999</v>
      </c>
      <c r="CJ63">
        <v>2.15</v>
      </c>
      <c r="CK63">
        <f t="shared" si="17"/>
        <v>5.1400000000000006</v>
      </c>
    </row>
    <row r="64" spans="1:89" x14ac:dyDescent="0.25">
      <c r="A64">
        <v>1.28</v>
      </c>
      <c r="B64">
        <v>2.56</v>
      </c>
      <c r="C64">
        <f t="shared" si="0"/>
        <v>7.0600000000000023</v>
      </c>
      <c r="F64">
        <v>1.28</v>
      </c>
      <c r="G64">
        <v>3.02</v>
      </c>
      <c r="H64">
        <f t="shared" si="1"/>
        <v>9.5499999999999687</v>
      </c>
      <c r="K64">
        <v>1.28</v>
      </c>
      <c r="L64">
        <v>3.09</v>
      </c>
      <c r="M64">
        <f t="shared" si="2"/>
        <v>9.1800000000000033</v>
      </c>
      <c r="P64">
        <v>1.28</v>
      </c>
      <c r="Q64">
        <v>3.25</v>
      </c>
      <c r="R64">
        <f t="shared" si="3"/>
        <v>9.709999999999976</v>
      </c>
      <c r="U64">
        <v>1.28</v>
      </c>
      <c r="V64">
        <v>3.1</v>
      </c>
      <c r="W64">
        <f t="shared" si="4"/>
        <v>8.2699999999999712</v>
      </c>
      <c r="Z64">
        <v>1.28</v>
      </c>
      <c r="AA64">
        <v>2.2200000000000002</v>
      </c>
      <c r="AB64">
        <f t="shared" si="5"/>
        <v>5.7799999999999869</v>
      </c>
      <c r="AE64">
        <v>1.28</v>
      </c>
      <c r="AF64">
        <v>2.73</v>
      </c>
      <c r="AG64">
        <f t="shared" si="6"/>
        <v>5.9700000000000006</v>
      </c>
      <c r="AJ64">
        <v>1.28</v>
      </c>
      <c r="AK64">
        <v>2.74</v>
      </c>
      <c r="AL64">
        <f t="shared" si="7"/>
        <v>6.4999999999999609</v>
      </c>
      <c r="AO64">
        <v>1.28</v>
      </c>
      <c r="AP64">
        <v>2.38</v>
      </c>
      <c r="AQ64">
        <f t="shared" si="8"/>
        <v>5.4700000000000015</v>
      </c>
      <c r="AT64">
        <v>1.28</v>
      </c>
      <c r="AU64">
        <v>2.89</v>
      </c>
      <c r="AV64">
        <f t="shared" si="9"/>
        <v>7.1199999999999797</v>
      </c>
      <c r="AY64">
        <v>1.28</v>
      </c>
      <c r="AZ64">
        <v>2.23</v>
      </c>
      <c r="BA64">
        <f t="shared" si="10"/>
        <v>6.2899999999999583</v>
      </c>
      <c r="BD64">
        <v>1.28</v>
      </c>
      <c r="BE64">
        <v>3.08</v>
      </c>
      <c r="BF64">
        <f t="shared" si="11"/>
        <v>7.6199999999999317</v>
      </c>
      <c r="BI64">
        <v>1.28</v>
      </c>
      <c r="BJ64">
        <v>2.75</v>
      </c>
      <c r="BK64">
        <f t="shared" si="12"/>
        <v>7.4499999999999975</v>
      </c>
      <c r="BN64">
        <v>1.28</v>
      </c>
      <c r="BO64">
        <v>3.35</v>
      </c>
      <c r="BP64">
        <f t="shared" si="13"/>
        <v>9.790000000000008</v>
      </c>
      <c r="BS64">
        <v>1.28</v>
      </c>
      <c r="BT64">
        <v>3.37</v>
      </c>
      <c r="BU64">
        <f t="shared" si="14"/>
        <v>10.800000000000033</v>
      </c>
      <c r="BX64">
        <v>1.28</v>
      </c>
      <c r="BY64">
        <v>3.52</v>
      </c>
      <c r="BZ64">
        <f t="shared" si="15"/>
        <v>10.399999999999991</v>
      </c>
      <c r="CC64">
        <v>1.28</v>
      </c>
      <c r="CD64">
        <v>2.68</v>
      </c>
      <c r="CE64">
        <f t="shared" si="16"/>
        <v>7.3800000000000043</v>
      </c>
      <c r="CI64">
        <v>1.28</v>
      </c>
      <c r="CJ64">
        <v>2.68</v>
      </c>
      <c r="CK64">
        <f t="shared" si="17"/>
        <v>7.2900000000000009</v>
      </c>
    </row>
    <row r="65" spans="1:89" x14ac:dyDescent="0.25">
      <c r="A65">
        <v>1.45</v>
      </c>
      <c r="B65">
        <v>3.06</v>
      </c>
      <c r="C65">
        <f t="shared" si="0"/>
        <v>9.6200000000000028</v>
      </c>
      <c r="F65">
        <v>1.45</v>
      </c>
      <c r="G65">
        <v>3.48</v>
      </c>
      <c r="H65">
        <f t="shared" si="1"/>
        <v>12.569999999999968</v>
      </c>
      <c r="K65">
        <v>1.45</v>
      </c>
      <c r="L65">
        <v>3.63</v>
      </c>
      <c r="M65">
        <f t="shared" si="2"/>
        <v>12.270000000000003</v>
      </c>
      <c r="P65">
        <v>1.45</v>
      </c>
      <c r="Q65">
        <v>3.77</v>
      </c>
      <c r="R65">
        <f t="shared" si="3"/>
        <v>12.959999999999976</v>
      </c>
      <c r="U65">
        <v>1.45</v>
      </c>
      <c r="V65">
        <v>3.67</v>
      </c>
      <c r="W65">
        <f t="shared" si="4"/>
        <v>11.369999999999971</v>
      </c>
      <c r="Z65">
        <v>1.45</v>
      </c>
      <c r="AA65">
        <v>2.68</v>
      </c>
      <c r="AB65">
        <f t="shared" si="5"/>
        <v>7.9999999999999876</v>
      </c>
      <c r="AE65">
        <v>1.45</v>
      </c>
      <c r="AF65">
        <v>3.36</v>
      </c>
      <c r="AG65">
        <f t="shared" si="6"/>
        <v>8.7000000000000011</v>
      </c>
      <c r="AJ65">
        <v>1.45</v>
      </c>
      <c r="AK65">
        <v>3.31</v>
      </c>
      <c r="AL65">
        <f t="shared" si="7"/>
        <v>9.2399999999999611</v>
      </c>
      <c r="AO65">
        <v>1.45</v>
      </c>
      <c r="AP65">
        <v>2.92</v>
      </c>
      <c r="AQ65">
        <f t="shared" si="8"/>
        <v>7.8500000000000014</v>
      </c>
      <c r="AT65">
        <v>1.45</v>
      </c>
      <c r="AU65">
        <v>3.43</v>
      </c>
      <c r="AV65">
        <f t="shared" si="9"/>
        <v>10.00999999999998</v>
      </c>
      <c r="AY65">
        <v>1.45</v>
      </c>
      <c r="AZ65">
        <v>2.64</v>
      </c>
      <c r="BA65">
        <f t="shared" si="10"/>
        <v>8.5199999999999587</v>
      </c>
      <c r="BD65">
        <v>1.45</v>
      </c>
      <c r="BE65">
        <v>3.67</v>
      </c>
      <c r="BF65">
        <f t="shared" si="11"/>
        <v>10.699999999999932</v>
      </c>
      <c r="BI65">
        <v>1.45</v>
      </c>
      <c r="BJ65">
        <v>3.28</v>
      </c>
      <c r="BK65">
        <f t="shared" si="12"/>
        <v>10.199999999999998</v>
      </c>
      <c r="BN65">
        <v>1.45</v>
      </c>
      <c r="BO65">
        <v>3.86</v>
      </c>
      <c r="BP65">
        <f t="shared" si="13"/>
        <v>13.140000000000008</v>
      </c>
      <c r="BS65">
        <v>1.45</v>
      </c>
      <c r="BT65">
        <v>3.86</v>
      </c>
      <c r="BU65">
        <f t="shared" si="14"/>
        <v>14.170000000000034</v>
      </c>
      <c r="BX65">
        <v>1.45</v>
      </c>
      <c r="BY65">
        <v>4.0599999999999996</v>
      </c>
      <c r="BZ65">
        <f t="shared" si="15"/>
        <v>13.919999999999991</v>
      </c>
      <c r="CC65">
        <v>1.45</v>
      </c>
      <c r="CD65">
        <v>3.19</v>
      </c>
      <c r="CE65">
        <f t="shared" si="16"/>
        <v>10.060000000000004</v>
      </c>
      <c r="CI65">
        <v>1.45</v>
      </c>
      <c r="CJ65">
        <v>3.19</v>
      </c>
      <c r="CK65">
        <f t="shared" si="17"/>
        <v>9.9700000000000006</v>
      </c>
    </row>
    <row r="66" spans="1:89" x14ac:dyDescent="0.25">
      <c r="A66">
        <v>1.65</v>
      </c>
      <c r="B66">
        <v>3.48</v>
      </c>
      <c r="C66">
        <f t="shared" si="0"/>
        <v>12.680000000000003</v>
      </c>
      <c r="F66">
        <v>1.65</v>
      </c>
      <c r="G66">
        <v>3.86</v>
      </c>
      <c r="H66">
        <f t="shared" si="1"/>
        <v>16.049999999999969</v>
      </c>
      <c r="K66">
        <v>1.65</v>
      </c>
      <c r="L66">
        <v>4.07</v>
      </c>
      <c r="M66">
        <f t="shared" si="2"/>
        <v>15.900000000000002</v>
      </c>
      <c r="P66">
        <v>1.65</v>
      </c>
      <c r="Q66">
        <v>4.18</v>
      </c>
      <c r="R66">
        <f t="shared" si="3"/>
        <v>16.729999999999976</v>
      </c>
      <c r="U66">
        <v>1.65</v>
      </c>
      <c r="V66">
        <v>4.1399999999999997</v>
      </c>
      <c r="W66">
        <f t="shared" si="4"/>
        <v>15.039999999999971</v>
      </c>
      <c r="Z66">
        <v>1.65</v>
      </c>
      <c r="AA66">
        <v>3.09</v>
      </c>
      <c r="AB66">
        <f t="shared" si="5"/>
        <v>10.679999999999987</v>
      </c>
      <c r="AE66">
        <v>1.65</v>
      </c>
      <c r="AF66">
        <v>3.92</v>
      </c>
      <c r="AG66">
        <f t="shared" si="6"/>
        <v>12.06</v>
      </c>
      <c r="AJ66">
        <v>1.65</v>
      </c>
      <c r="AK66">
        <v>3.82</v>
      </c>
      <c r="AL66">
        <f t="shared" si="7"/>
        <v>12.549999999999962</v>
      </c>
      <c r="AO66">
        <v>1.65</v>
      </c>
      <c r="AP66">
        <v>3.42</v>
      </c>
      <c r="AQ66">
        <f t="shared" si="8"/>
        <v>10.770000000000001</v>
      </c>
      <c r="AT66">
        <v>1.65</v>
      </c>
      <c r="AU66">
        <v>3.87</v>
      </c>
      <c r="AV66">
        <f t="shared" si="9"/>
        <v>13.43999999999998</v>
      </c>
      <c r="AY66">
        <v>1.65</v>
      </c>
      <c r="AZ66">
        <v>2.99</v>
      </c>
      <c r="BA66">
        <f t="shared" si="10"/>
        <v>11.159999999999959</v>
      </c>
      <c r="BD66">
        <v>1.65</v>
      </c>
      <c r="BE66">
        <v>4.1500000000000004</v>
      </c>
      <c r="BF66">
        <f t="shared" si="11"/>
        <v>14.369999999999932</v>
      </c>
      <c r="BI66">
        <v>1.65</v>
      </c>
      <c r="BJ66">
        <v>3.75</v>
      </c>
      <c r="BK66">
        <f t="shared" si="12"/>
        <v>13.479999999999997</v>
      </c>
      <c r="BN66">
        <v>1.65</v>
      </c>
      <c r="BO66">
        <v>4.26</v>
      </c>
      <c r="BP66">
        <f t="shared" si="13"/>
        <v>17.000000000000007</v>
      </c>
      <c r="BS66">
        <v>1.65</v>
      </c>
      <c r="BT66">
        <v>4.25</v>
      </c>
      <c r="BU66">
        <f t="shared" si="14"/>
        <v>18.030000000000033</v>
      </c>
      <c r="BX66">
        <v>1.65</v>
      </c>
      <c r="BY66">
        <v>4.47</v>
      </c>
      <c r="BZ66">
        <f t="shared" si="15"/>
        <v>17.97999999999999</v>
      </c>
      <c r="CC66">
        <v>1.65</v>
      </c>
      <c r="CD66">
        <v>3.61</v>
      </c>
      <c r="CE66">
        <f t="shared" si="16"/>
        <v>13.250000000000004</v>
      </c>
      <c r="CI66">
        <v>1.65</v>
      </c>
      <c r="CJ66">
        <v>3.61</v>
      </c>
      <c r="CK66">
        <f t="shared" si="17"/>
        <v>13.16</v>
      </c>
    </row>
    <row r="67" spans="1:89" x14ac:dyDescent="0.25">
      <c r="A67">
        <v>1.88</v>
      </c>
      <c r="B67">
        <v>3.81</v>
      </c>
      <c r="C67">
        <f t="shared" si="0"/>
        <v>16.160000000000004</v>
      </c>
      <c r="F67">
        <v>1.88</v>
      </c>
      <c r="G67">
        <v>4.1500000000000004</v>
      </c>
      <c r="H67">
        <f t="shared" si="1"/>
        <v>19.909999999999968</v>
      </c>
      <c r="K67">
        <v>1.88</v>
      </c>
      <c r="L67">
        <v>4.41</v>
      </c>
      <c r="M67">
        <f t="shared" si="2"/>
        <v>19.970000000000002</v>
      </c>
      <c r="P67">
        <v>1.88</v>
      </c>
      <c r="Q67">
        <v>4.5</v>
      </c>
      <c r="R67">
        <f t="shared" si="3"/>
        <v>20.909999999999975</v>
      </c>
      <c r="U67">
        <v>1.88</v>
      </c>
      <c r="V67">
        <v>4.51</v>
      </c>
      <c r="W67">
        <f t="shared" si="4"/>
        <v>19.179999999999971</v>
      </c>
      <c r="Z67">
        <v>1.88</v>
      </c>
      <c r="AA67">
        <v>3.44</v>
      </c>
      <c r="AB67">
        <f t="shared" si="5"/>
        <v>13.769999999999987</v>
      </c>
      <c r="AE67">
        <v>1.88</v>
      </c>
      <c r="AF67">
        <v>4.38</v>
      </c>
      <c r="AG67">
        <f t="shared" si="6"/>
        <v>15.98</v>
      </c>
      <c r="AJ67">
        <v>1.88</v>
      </c>
      <c r="AK67">
        <v>4.24</v>
      </c>
      <c r="AL67">
        <f t="shared" si="7"/>
        <v>16.369999999999962</v>
      </c>
      <c r="AO67">
        <v>1.88</v>
      </c>
      <c r="AP67">
        <v>3.87</v>
      </c>
      <c r="AQ67">
        <f t="shared" si="8"/>
        <v>14.190000000000001</v>
      </c>
      <c r="AT67">
        <v>1.88</v>
      </c>
      <c r="AU67">
        <v>4.22</v>
      </c>
      <c r="AV67">
        <f t="shared" si="9"/>
        <v>17.309999999999981</v>
      </c>
      <c r="AY67">
        <v>1.88</v>
      </c>
      <c r="AZ67">
        <v>3.27</v>
      </c>
      <c r="BA67">
        <f t="shared" si="10"/>
        <v>14.149999999999959</v>
      </c>
      <c r="BD67">
        <v>1.88</v>
      </c>
      <c r="BE67">
        <v>4.5199999999999996</v>
      </c>
      <c r="BF67">
        <f t="shared" si="11"/>
        <v>18.519999999999932</v>
      </c>
      <c r="BI67">
        <v>1.88</v>
      </c>
      <c r="BJ67">
        <v>4.17</v>
      </c>
      <c r="BK67">
        <f t="shared" si="12"/>
        <v>17.229999999999997</v>
      </c>
      <c r="BN67">
        <v>1.88</v>
      </c>
      <c r="BO67">
        <v>4.54</v>
      </c>
      <c r="BP67">
        <f t="shared" si="13"/>
        <v>21.260000000000009</v>
      </c>
      <c r="BS67">
        <v>1.88</v>
      </c>
      <c r="BT67">
        <v>4.5199999999999996</v>
      </c>
      <c r="BU67">
        <f t="shared" si="14"/>
        <v>22.280000000000033</v>
      </c>
      <c r="BX67">
        <v>1.88</v>
      </c>
      <c r="BY67">
        <v>4.76</v>
      </c>
      <c r="BZ67">
        <f t="shared" si="15"/>
        <v>22.449999999999989</v>
      </c>
      <c r="CC67">
        <v>1.88</v>
      </c>
      <c r="CD67">
        <v>3.95</v>
      </c>
      <c r="CE67">
        <f t="shared" si="16"/>
        <v>16.860000000000003</v>
      </c>
      <c r="CI67">
        <v>1.88</v>
      </c>
      <c r="CJ67">
        <v>3.96</v>
      </c>
      <c r="CK67">
        <f t="shared" si="17"/>
        <v>16.77</v>
      </c>
    </row>
    <row r="68" spans="1:89" x14ac:dyDescent="0.25">
      <c r="A68">
        <v>2.13</v>
      </c>
      <c r="B68">
        <v>4.07</v>
      </c>
      <c r="C68">
        <f t="shared" si="0"/>
        <v>19.970000000000002</v>
      </c>
      <c r="F68">
        <v>2.13</v>
      </c>
      <c r="G68">
        <v>4.3899999999999997</v>
      </c>
      <c r="H68">
        <f t="shared" si="1"/>
        <v>24.059999999999967</v>
      </c>
      <c r="K68">
        <v>2.13</v>
      </c>
      <c r="L68">
        <v>4.66</v>
      </c>
      <c r="M68">
        <f t="shared" si="2"/>
        <v>24.380000000000003</v>
      </c>
      <c r="P68">
        <v>2.13</v>
      </c>
      <c r="Q68">
        <v>4.75</v>
      </c>
      <c r="R68">
        <f t="shared" si="3"/>
        <v>25.409999999999975</v>
      </c>
      <c r="U68">
        <v>2.13</v>
      </c>
      <c r="V68">
        <v>4.78</v>
      </c>
      <c r="W68">
        <f t="shared" si="4"/>
        <v>23.689999999999973</v>
      </c>
      <c r="Z68">
        <v>2.13</v>
      </c>
      <c r="AA68">
        <v>3.74</v>
      </c>
      <c r="AB68">
        <f t="shared" si="5"/>
        <v>17.209999999999987</v>
      </c>
      <c r="AE68">
        <v>2.13</v>
      </c>
      <c r="AF68">
        <v>4.74</v>
      </c>
      <c r="AG68">
        <f t="shared" si="6"/>
        <v>20.36</v>
      </c>
      <c r="AJ68">
        <v>2.13</v>
      </c>
      <c r="AK68">
        <v>4.5999999999999996</v>
      </c>
      <c r="AL68">
        <f t="shared" si="7"/>
        <v>20.609999999999964</v>
      </c>
      <c r="AO68">
        <v>2.13</v>
      </c>
      <c r="AP68">
        <v>4.26</v>
      </c>
      <c r="AQ68">
        <f t="shared" si="8"/>
        <v>18.060000000000002</v>
      </c>
      <c r="AT68">
        <v>2.13</v>
      </c>
      <c r="AU68">
        <v>4.49</v>
      </c>
      <c r="AV68">
        <f t="shared" si="9"/>
        <v>21.52999999999998</v>
      </c>
      <c r="AY68">
        <v>2.13</v>
      </c>
      <c r="AZ68">
        <v>3.51</v>
      </c>
      <c r="BA68">
        <f t="shared" si="10"/>
        <v>17.419999999999959</v>
      </c>
      <c r="BD68">
        <v>2.13</v>
      </c>
      <c r="BE68">
        <v>4.8099999999999996</v>
      </c>
      <c r="BF68">
        <f t="shared" si="11"/>
        <v>23.039999999999932</v>
      </c>
      <c r="BI68">
        <v>2.13</v>
      </c>
      <c r="BJ68">
        <v>4.55</v>
      </c>
      <c r="BK68">
        <f t="shared" si="12"/>
        <v>21.4</v>
      </c>
      <c r="BN68">
        <v>2.13</v>
      </c>
      <c r="BO68">
        <v>4.7300000000000004</v>
      </c>
      <c r="BP68">
        <f t="shared" si="13"/>
        <v>25.800000000000008</v>
      </c>
      <c r="BS68">
        <v>2.13</v>
      </c>
      <c r="BT68">
        <v>4.71</v>
      </c>
      <c r="BU68">
        <f t="shared" si="14"/>
        <v>26.800000000000033</v>
      </c>
      <c r="BX68">
        <v>2.13</v>
      </c>
      <c r="BY68">
        <v>4.95</v>
      </c>
      <c r="BZ68">
        <f t="shared" si="15"/>
        <v>27.20999999999999</v>
      </c>
      <c r="CC68">
        <v>2.13</v>
      </c>
      <c r="CD68">
        <v>4.22</v>
      </c>
      <c r="CE68">
        <f t="shared" si="16"/>
        <v>20.810000000000002</v>
      </c>
      <c r="CI68">
        <v>2.13</v>
      </c>
      <c r="CJ68">
        <v>4.2300000000000004</v>
      </c>
      <c r="CK68">
        <f t="shared" si="17"/>
        <v>20.73</v>
      </c>
    </row>
    <row r="69" spans="1:89" x14ac:dyDescent="0.25">
      <c r="A69">
        <v>2.42</v>
      </c>
      <c r="B69">
        <v>4.25</v>
      </c>
      <c r="C69">
        <f t="shared" si="0"/>
        <v>24.040000000000003</v>
      </c>
      <c r="F69">
        <v>2.42</v>
      </c>
      <c r="G69">
        <v>4.57</v>
      </c>
      <c r="H69">
        <f t="shared" si="1"/>
        <v>28.449999999999967</v>
      </c>
      <c r="K69">
        <v>2.42</v>
      </c>
      <c r="L69">
        <v>4.8099999999999996</v>
      </c>
      <c r="M69">
        <f t="shared" si="2"/>
        <v>29.040000000000003</v>
      </c>
      <c r="P69">
        <v>2.42</v>
      </c>
      <c r="Q69">
        <v>4.93</v>
      </c>
      <c r="R69">
        <f t="shared" si="3"/>
        <v>30.159999999999975</v>
      </c>
      <c r="U69">
        <v>2.42</v>
      </c>
      <c r="V69">
        <v>4.9800000000000004</v>
      </c>
      <c r="W69">
        <f t="shared" si="4"/>
        <v>28.469999999999974</v>
      </c>
      <c r="Z69">
        <v>2.42</v>
      </c>
      <c r="AA69">
        <v>4</v>
      </c>
      <c r="AB69">
        <f t="shared" si="5"/>
        <v>20.949999999999989</v>
      </c>
      <c r="AE69">
        <v>2.42</v>
      </c>
      <c r="AF69">
        <v>5.01</v>
      </c>
      <c r="AG69">
        <f t="shared" si="6"/>
        <v>25.1</v>
      </c>
      <c r="AJ69">
        <v>2.42</v>
      </c>
      <c r="AK69">
        <v>4.8899999999999997</v>
      </c>
      <c r="AL69">
        <f t="shared" si="7"/>
        <v>25.209999999999962</v>
      </c>
      <c r="AO69">
        <v>2.42</v>
      </c>
      <c r="AP69">
        <v>4.6100000000000003</v>
      </c>
      <c r="AQ69">
        <f t="shared" si="8"/>
        <v>22.32</v>
      </c>
      <c r="AT69">
        <v>2.42</v>
      </c>
      <c r="AU69">
        <v>4.71</v>
      </c>
      <c r="AV69">
        <f t="shared" si="9"/>
        <v>26.019999999999978</v>
      </c>
      <c r="AY69">
        <v>2.42</v>
      </c>
      <c r="AZ69">
        <v>3.69</v>
      </c>
      <c r="BA69">
        <f t="shared" si="10"/>
        <v>20.929999999999957</v>
      </c>
      <c r="BD69">
        <v>2.42</v>
      </c>
      <c r="BE69">
        <v>5.01</v>
      </c>
      <c r="BF69">
        <f t="shared" si="11"/>
        <v>27.84999999999993</v>
      </c>
      <c r="BI69">
        <v>2.42</v>
      </c>
      <c r="BJ69">
        <v>4.88</v>
      </c>
      <c r="BK69">
        <f t="shared" si="12"/>
        <v>25.95</v>
      </c>
      <c r="BN69">
        <v>2.42</v>
      </c>
      <c r="BO69">
        <v>4.8499999999999996</v>
      </c>
      <c r="BP69">
        <f t="shared" si="13"/>
        <v>30.530000000000008</v>
      </c>
      <c r="BS69">
        <v>2.42</v>
      </c>
      <c r="BT69">
        <v>4.83</v>
      </c>
      <c r="BU69">
        <f t="shared" si="14"/>
        <v>31.510000000000034</v>
      </c>
      <c r="BX69">
        <v>2.42</v>
      </c>
      <c r="BY69">
        <v>5.05</v>
      </c>
      <c r="BZ69">
        <f t="shared" si="15"/>
        <v>32.159999999999989</v>
      </c>
      <c r="CC69">
        <v>2.42</v>
      </c>
      <c r="CD69">
        <v>4.42</v>
      </c>
      <c r="CE69">
        <f t="shared" si="16"/>
        <v>25.03</v>
      </c>
      <c r="CI69">
        <v>2.42</v>
      </c>
      <c r="CJ69">
        <v>4.4400000000000004</v>
      </c>
      <c r="CK69">
        <f t="shared" si="17"/>
        <v>24.96</v>
      </c>
    </row>
    <row r="70" spans="1:89" x14ac:dyDescent="0.25">
      <c r="A70">
        <v>2.75</v>
      </c>
      <c r="B70">
        <v>4.34</v>
      </c>
      <c r="C70">
        <f t="shared" si="0"/>
        <v>28.290000000000003</v>
      </c>
      <c r="F70">
        <v>2.75</v>
      </c>
      <c r="G70">
        <v>4.66</v>
      </c>
      <c r="H70">
        <f t="shared" si="1"/>
        <v>33.019999999999968</v>
      </c>
      <c r="K70">
        <v>2.75</v>
      </c>
      <c r="L70">
        <v>4.8499999999999996</v>
      </c>
      <c r="M70">
        <f t="shared" si="2"/>
        <v>33.85</v>
      </c>
      <c r="P70">
        <v>2.75</v>
      </c>
      <c r="Q70">
        <v>5.0199999999999996</v>
      </c>
      <c r="R70">
        <f t="shared" si="3"/>
        <v>35.089999999999975</v>
      </c>
      <c r="U70">
        <v>2.75</v>
      </c>
      <c r="V70">
        <v>5.0599999999999996</v>
      </c>
      <c r="W70">
        <f t="shared" si="4"/>
        <v>33.449999999999974</v>
      </c>
      <c r="Z70">
        <v>2.75</v>
      </c>
      <c r="AA70">
        <v>4.17</v>
      </c>
      <c r="AB70">
        <f t="shared" si="5"/>
        <v>24.949999999999989</v>
      </c>
      <c r="AE70">
        <v>2.75</v>
      </c>
      <c r="AF70">
        <v>5.14</v>
      </c>
      <c r="AG70">
        <f t="shared" si="6"/>
        <v>30.11</v>
      </c>
      <c r="AJ70">
        <v>2.75</v>
      </c>
      <c r="AK70">
        <v>5.09</v>
      </c>
      <c r="AL70">
        <f t="shared" si="7"/>
        <v>30.099999999999962</v>
      </c>
      <c r="AO70">
        <v>2.75</v>
      </c>
      <c r="AP70">
        <v>4.88</v>
      </c>
      <c r="AQ70">
        <f t="shared" si="8"/>
        <v>26.93</v>
      </c>
      <c r="AT70">
        <v>2.75</v>
      </c>
      <c r="AU70">
        <v>4.84</v>
      </c>
      <c r="AV70">
        <f t="shared" si="9"/>
        <v>30.729999999999979</v>
      </c>
      <c r="AY70">
        <v>2.75</v>
      </c>
      <c r="AZ70">
        <v>3.8</v>
      </c>
      <c r="BA70">
        <f t="shared" si="10"/>
        <v>24.619999999999958</v>
      </c>
      <c r="BD70">
        <v>2.75</v>
      </c>
      <c r="BE70">
        <v>5.1100000000000003</v>
      </c>
      <c r="BF70">
        <f t="shared" si="11"/>
        <v>32.859999999999928</v>
      </c>
      <c r="BI70">
        <v>2.75</v>
      </c>
      <c r="BJ70">
        <v>5.14</v>
      </c>
      <c r="BK70">
        <f t="shared" si="12"/>
        <v>30.83</v>
      </c>
      <c r="BN70">
        <v>2.75</v>
      </c>
      <c r="BO70">
        <v>4.87</v>
      </c>
      <c r="BP70">
        <f t="shared" si="13"/>
        <v>35.38000000000001</v>
      </c>
      <c r="BS70">
        <v>2.75</v>
      </c>
      <c r="BT70">
        <v>4.84</v>
      </c>
      <c r="BU70">
        <f t="shared" si="14"/>
        <v>36.340000000000032</v>
      </c>
      <c r="BX70">
        <v>2.75</v>
      </c>
      <c r="BY70">
        <v>5.03</v>
      </c>
      <c r="BZ70">
        <f t="shared" si="15"/>
        <v>37.209999999999987</v>
      </c>
      <c r="CC70">
        <v>2.75</v>
      </c>
      <c r="CD70">
        <v>4.53</v>
      </c>
      <c r="CE70">
        <f t="shared" si="16"/>
        <v>29.450000000000003</v>
      </c>
      <c r="CI70">
        <v>2.75</v>
      </c>
      <c r="CJ70">
        <v>4.5599999999999996</v>
      </c>
      <c r="CK70">
        <f t="shared" si="17"/>
        <v>29.400000000000002</v>
      </c>
    </row>
    <row r="71" spans="1:89" x14ac:dyDescent="0.25">
      <c r="A71">
        <v>3.12</v>
      </c>
      <c r="B71">
        <v>4.3</v>
      </c>
      <c r="C71">
        <f t="shared" si="0"/>
        <v>32.630000000000003</v>
      </c>
      <c r="F71">
        <v>3.12</v>
      </c>
      <c r="G71">
        <v>4.63</v>
      </c>
      <c r="H71">
        <f t="shared" si="1"/>
        <v>37.679999999999964</v>
      </c>
      <c r="K71">
        <v>3.12</v>
      </c>
      <c r="L71">
        <v>4.74</v>
      </c>
      <c r="M71">
        <f t="shared" si="2"/>
        <v>38.700000000000003</v>
      </c>
      <c r="P71">
        <v>3.12</v>
      </c>
      <c r="Q71">
        <v>4.99</v>
      </c>
      <c r="R71">
        <f t="shared" si="3"/>
        <v>40.109999999999978</v>
      </c>
      <c r="U71">
        <v>3.12</v>
      </c>
      <c r="V71">
        <v>4.99</v>
      </c>
      <c r="W71">
        <f t="shared" si="4"/>
        <v>38.509999999999977</v>
      </c>
      <c r="Z71">
        <v>3.12</v>
      </c>
      <c r="AA71">
        <v>4.25</v>
      </c>
      <c r="AB71">
        <f t="shared" si="5"/>
        <v>29.11999999999999</v>
      </c>
      <c r="AE71">
        <v>3.12</v>
      </c>
      <c r="AF71">
        <v>5.09</v>
      </c>
      <c r="AG71">
        <f t="shared" si="6"/>
        <v>35.25</v>
      </c>
      <c r="AJ71">
        <v>3.12</v>
      </c>
      <c r="AK71">
        <v>5.15</v>
      </c>
      <c r="AL71">
        <f t="shared" si="7"/>
        <v>35.189999999999962</v>
      </c>
      <c r="AO71">
        <v>3.12</v>
      </c>
      <c r="AP71">
        <v>5.0199999999999996</v>
      </c>
      <c r="AQ71">
        <f t="shared" si="8"/>
        <v>31.81</v>
      </c>
      <c r="AT71">
        <v>3.12</v>
      </c>
      <c r="AU71">
        <v>4.8600000000000003</v>
      </c>
      <c r="AV71">
        <f t="shared" si="9"/>
        <v>35.569999999999979</v>
      </c>
      <c r="AY71">
        <v>3.12</v>
      </c>
      <c r="AZ71">
        <v>3.83</v>
      </c>
      <c r="BA71">
        <f t="shared" si="10"/>
        <v>28.419999999999959</v>
      </c>
      <c r="BD71">
        <v>3.12</v>
      </c>
      <c r="BE71">
        <v>5.07</v>
      </c>
      <c r="BF71">
        <f t="shared" si="11"/>
        <v>37.969999999999928</v>
      </c>
      <c r="BI71">
        <v>3.12</v>
      </c>
      <c r="BJ71">
        <v>5.28</v>
      </c>
      <c r="BK71">
        <f t="shared" si="12"/>
        <v>35.97</v>
      </c>
      <c r="BN71">
        <v>3.12</v>
      </c>
      <c r="BO71">
        <v>4.75</v>
      </c>
      <c r="BP71">
        <f t="shared" si="13"/>
        <v>40.250000000000007</v>
      </c>
      <c r="BS71">
        <v>3.12</v>
      </c>
      <c r="BT71">
        <v>4.71</v>
      </c>
      <c r="BU71">
        <f t="shared" si="14"/>
        <v>41.180000000000028</v>
      </c>
      <c r="BX71">
        <v>3.12</v>
      </c>
      <c r="BY71">
        <v>4.87</v>
      </c>
      <c r="BZ71">
        <f t="shared" si="15"/>
        <v>42.239999999999988</v>
      </c>
      <c r="CC71">
        <v>3.12</v>
      </c>
      <c r="CD71">
        <v>4.5199999999999996</v>
      </c>
      <c r="CE71">
        <f t="shared" si="16"/>
        <v>33.980000000000004</v>
      </c>
      <c r="CI71">
        <v>3.12</v>
      </c>
      <c r="CJ71">
        <v>4.55</v>
      </c>
      <c r="CK71">
        <f t="shared" si="17"/>
        <v>33.96</v>
      </c>
    </row>
    <row r="72" spans="1:89" x14ac:dyDescent="0.25">
      <c r="A72">
        <v>3.55</v>
      </c>
      <c r="B72">
        <v>4.1500000000000004</v>
      </c>
      <c r="C72">
        <f t="shared" si="0"/>
        <v>36.93</v>
      </c>
      <c r="F72">
        <v>3.55</v>
      </c>
      <c r="G72">
        <v>4.49</v>
      </c>
      <c r="H72">
        <f t="shared" si="1"/>
        <v>42.309999999999967</v>
      </c>
      <c r="K72">
        <v>3.55</v>
      </c>
      <c r="L72">
        <v>4.49</v>
      </c>
      <c r="M72">
        <f t="shared" si="2"/>
        <v>43.440000000000005</v>
      </c>
      <c r="P72">
        <v>3.55</v>
      </c>
      <c r="Q72">
        <v>4.83</v>
      </c>
      <c r="R72">
        <f t="shared" si="3"/>
        <v>45.09999999999998</v>
      </c>
      <c r="U72">
        <v>3.55</v>
      </c>
      <c r="V72">
        <v>4.79</v>
      </c>
      <c r="W72">
        <f t="shared" si="4"/>
        <v>43.499999999999979</v>
      </c>
      <c r="Z72">
        <v>3.55</v>
      </c>
      <c r="AA72">
        <v>4.21</v>
      </c>
      <c r="AB72">
        <f t="shared" si="5"/>
        <v>33.36999999999999</v>
      </c>
      <c r="AE72">
        <v>3.55</v>
      </c>
      <c r="AF72">
        <v>4.87</v>
      </c>
      <c r="AG72">
        <f t="shared" si="6"/>
        <v>40.339999999999996</v>
      </c>
      <c r="AJ72">
        <v>3.55</v>
      </c>
      <c r="AK72">
        <v>5.08</v>
      </c>
      <c r="AL72">
        <f t="shared" si="7"/>
        <v>40.339999999999961</v>
      </c>
      <c r="AO72">
        <v>3.55</v>
      </c>
      <c r="AP72">
        <v>5.03</v>
      </c>
      <c r="AQ72">
        <f t="shared" si="8"/>
        <v>36.83</v>
      </c>
      <c r="AT72">
        <v>3.55</v>
      </c>
      <c r="AU72">
        <v>4.7699999999999996</v>
      </c>
      <c r="AV72">
        <f t="shared" si="9"/>
        <v>40.429999999999978</v>
      </c>
      <c r="AY72">
        <v>3.55</v>
      </c>
      <c r="AZ72">
        <v>3.76</v>
      </c>
      <c r="BA72">
        <f t="shared" si="10"/>
        <v>32.249999999999957</v>
      </c>
      <c r="BD72">
        <v>3.55</v>
      </c>
      <c r="BE72">
        <v>4.9000000000000004</v>
      </c>
      <c r="BF72">
        <f t="shared" si="11"/>
        <v>43.039999999999928</v>
      </c>
      <c r="BI72">
        <v>3.55</v>
      </c>
      <c r="BJ72">
        <v>5.29</v>
      </c>
      <c r="BK72">
        <f t="shared" si="12"/>
        <v>41.25</v>
      </c>
      <c r="BN72">
        <v>3.55</v>
      </c>
      <c r="BO72">
        <v>4.51</v>
      </c>
      <c r="BP72">
        <f t="shared" si="13"/>
        <v>45.000000000000007</v>
      </c>
      <c r="BS72">
        <v>3.55</v>
      </c>
      <c r="BT72">
        <v>4.46</v>
      </c>
      <c r="BU72">
        <f t="shared" si="14"/>
        <v>45.890000000000029</v>
      </c>
      <c r="BX72">
        <v>3.55</v>
      </c>
      <c r="BY72">
        <v>4.59</v>
      </c>
      <c r="BZ72">
        <f t="shared" si="15"/>
        <v>47.109999999999985</v>
      </c>
      <c r="CC72">
        <v>3.55</v>
      </c>
      <c r="CD72">
        <v>4.4000000000000004</v>
      </c>
      <c r="CE72">
        <f t="shared" si="16"/>
        <v>38.5</v>
      </c>
      <c r="CI72">
        <v>3.55</v>
      </c>
      <c r="CJ72">
        <v>4.43</v>
      </c>
      <c r="CK72">
        <f t="shared" si="17"/>
        <v>38.51</v>
      </c>
    </row>
    <row r="73" spans="1:89" x14ac:dyDescent="0.25">
      <c r="A73">
        <v>4.03</v>
      </c>
      <c r="B73">
        <v>3.92</v>
      </c>
      <c r="C73">
        <f t="shared" si="0"/>
        <v>41.08</v>
      </c>
      <c r="F73">
        <v>4.03</v>
      </c>
      <c r="G73">
        <v>4.26</v>
      </c>
      <c r="H73">
        <f t="shared" si="1"/>
        <v>46.799999999999969</v>
      </c>
      <c r="K73">
        <v>4.03</v>
      </c>
      <c r="L73">
        <v>4.17</v>
      </c>
      <c r="M73">
        <f t="shared" si="2"/>
        <v>47.930000000000007</v>
      </c>
      <c r="P73">
        <v>4.03</v>
      </c>
      <c r="Q73">
        <v>4.59</v>
      </c>
      <c r="R73">
        <f t="shared" si="3"/>
        <v>49.929999999999978</v>
      </c>
      <c r="U73">
        <v>4.03</v>
      </c>
      <c r="V73">
        <v>4.5</v>
      </c>
      <c r="W73">
        <f t="shared" si="4"/>
        <v>48.289999999999978</v>
      </c>
      <c r="Z73">
        <v>4.03</v>
      </c>
      <c r="AA73">
        <v>4.08</v>
      </c>
      <c r="AB73">
        <f t="shared" si="5"/>
        <v>37.579999999999991</v>
      </c>
      <c r="AE73">
        <v>4.03</v>
      </c>
      <c r="AF73">
        <v>4.53</v>
      </c>
      <c r="AG73">
        <f t="shared" si="6"/>
        <v>45.209999999999994</v>
      </c>
      <c r="AJ73">
        <v>4.03</v>
      </c>
      <c r="AK73">
        <v>4.91</v>
      </c>
      <c r="AL73">
        <f t="shared" si="7"/>
        <v>45.419999999999959</v>
      </c>
      <c r="AO73">
        <v>4.03</v>
      </c>
      <c r="AP73">
        <v>4.93</v>
      </c>
      <c r="AQ73">
        <f t="shared" si="8"/>
        <v>41.86</v>
      </c>
      <c r="AT73">
        <v>4.03</v>
      </c>
      <c r="AU73">
        <v>4.6100000000000003</v>
      </c>
      <c r="AV73">
        <f t="shared" si="9"/>
        <v>45.199999999999974</v>
      </c>
      <c r="AY73">
        <v>4.03</v>
      </c>
      <c r="AZ73">
        <v>3.64</v>
      </c>
      <c r="BA73">
        <f t="shared" si="10"/>
        <v>36.009999999999955</v>
      </c>
      <c r="BD73">
        <v>4.03</v>
      </c>
      <c r="BE73">
        <v>4.6500000000000004</v>
      </c>
      <c r="BF73">
        <f t="shared" si="11"/>
        <v>47.939999999999927</v>
      </c>
      <c r="BI73">
        <v>4.03</v>
      </c>
      <c r="BJ73">
        <v>5.19</v>
      </c>
      <c r="BK73">
        <f t="shared" si="12"/>
        <v>46.54</v>
      </c>
      <c r="BN73">
        <v>4.03</v>
      </c>
      <c r="BO73">
        <v>4.2</v>
      </c>
      <c r="BP73">
        <f t="shared" si="13"/>
        <v>49.510000000000005</v>
      </c>
      <c r="BS73">
        <v>4.03</v>
      </c>
      <c r="BT73">
        <v>4.1500000000000004</v>
      </c>
      <c r="BU73">
        <f t="shared" si="14"/>
        <v>50.35000000000003</v>
      </c>
      <c r="BX73">
        <v>4.03</v>
      </c>
      <c r="BY73">
        <v>4.24</v>
      </c>
      <c r="BZ73">
        <f t="shared" si="15"/>
        <v>51.699999999999982</v>
      </c>
      <c r="CC73">
        <v>4.03</v>
      </c>
      <c r="CD73">
        <v>4.2</v>
      </c>
      <c r="CE73">
        <f t="shared" si="16"/>
        <v>42.9</v>
      </c>
      <c r="CI73">
        <v>4.03</v>
      </c>
      <c r="CJ73">
        <v>4.2300000000000004</v>
      </c>
      <c r="CK73">
        <f t="shared" si="17"/>
        <v>42.94</v>
      </c>
    </row>
    <row r="74" spans="1:89" x14ac:dyDescent="0.25">
      <c r="A74">
        <v>4.58</v>
      </c>
      <c r="B74">
        <v>3.66</v>
      </c>
      <c r="C74">
        <f t="shared" si="0"/>
        <v>45</v>
      </c>
      <c r="F74">
        <v>4.58</v>
      </c>
      <c r="G74">
        <v>4</v>
      </c>
      <c r="H74">
        <f t="shared" si="1"/>
        <v>51.059999999999967</v>
      </c>
      <c r="K74">
        <v>4.58</v>
      </c>
      <c r="L74">
        <v>3.81</v>
      </c>
      <c r="M74">
        <f t="shared" si="2"/>
        <v>52.100000000000009</v>
      </c>
      <c r="P74">
        <v>4.58</v>
      </c>
      <c r="Q74">
        <v>4.3099999999999996</v>
      </c>
      <c r="R74">
        <f t="shared" si="3"/>
        <v>54.519999999999975</v>
      </c>
      <c r="U74">
        <v>4.58</v>
      </c>
      <c r="V74">
        <v>4.17</v>
      </c>
      <c r="W74">
        <f t="shared" si="4"/>
        <v>52.789999999999978</v>
      </c>
      <c r="Z74">
        <v>4.58</v>
      </c>
      <c r="AA74">
        <v>3.9</v>
      </c>
      <c r="AB74">
        <f t="shared" si="5"/>
        <v>41.659999999999989</v>
      </c>
      <c r="AE74">
        <v>4.58</v>
      </c>
      <c r="AF74">
        <v>4.13</v>
      </c>
      <c r="AG74">
        <f t="shared" si="6"/>
        <v>49.739999999999995</v>
      </c>
      <c r="AJ74">
        <v>4.58</v>
      </c>
      <c r="AK74">
        <v>4.68</v>
      </c>
      <c r="AL74">
        <f t="shared" si="7"/>
        <v>50.329999999999963</v>
      </c>
      <c r="AO74">
        <v>4.58</v>
      </c>
      <c r="AP74">
        <v>4.76</v>
      </c>
      <c r="AQ74">
        <f t="shared" si="8"/>
        <v>46.79</v>
      </c>
      <c r="AT74">
        <v>4.58</v>
      </c>
      <c r="AU74">
        <v>4.41</v>
      </c>
      <c r="AV74">
        <f t="shared" si="9"/>
        <v>49.809999999999974</v>
      </c>
      <c r="AY74">
        <v>4.58</v>
      </c>
      <c r="AZ74">
        <v>3.49</v>
      </c>
      <c r="BA74">
        <f t="shared" si="10"/>
        <v>39.649999999999956</v>
      </c>
      <c r="BD74">
        <v>4.58</v>
      </c>
      <c r="BE74">
        <v>4.37</v>
      </c>
      <c r="BF74">
        <f t="shared" si="11"/>
        <v>52.589999999999925</v>
      </c>
      <c r="BI74">
        <v>4.58</v>
      </c>
      <c r="BJ74">
        <v>5.01</v>
      </c>
      <c r="BK74">
        <f t="shared" si="12"/>
        <v>51.73</v>
      </c>
      <c r="BN74">
        <v>4.58</v>
      </c>
      <c r="BO74">
        <v>3.86</v>
      </c>
      <c r="BP74">
        <f t="shared" si="13"/>
        <v>53.710000000000008</v>
      </c>
      <c r="BS74">
        <v>4.58</v>
      </c>
      <c r="BT74">
        <v>3.81</v>
      </c>
      <c r="BU74">
        <f t="shared" si="14"/>
        <v>54.500000000000028</v>
      </c>
      <c r="BX74">
        <v>4.58</v>
      </c>
      <c r="BY74">
        <v>3.87</v>
      </c>
      <c r="BZ74">
        <f t="shared" si="15"/>
        <v>55.939999999999984</v>
      </c>
      <c r="CC74">
        <v>4.58</v>
      </c>
      <c r="CD74">
        <v>3.97</v>
      </c>
      <c r="CE74">
        <f t="shared" si="16"/>
        <v>47.1</v>
      </c>
      <c r="CI74">
        <v>4.58</v>
      </c>
      <c r="CJ74">
        <v>3.99</v>
      </c>
      <c r="CK74">
        <f t="shared" si="17"/>
        <v>47.169999999999995</v>
      </c>
    </row>
    <row r="75" spans="1:89" x14ac:dyDescent="0.25">
      <c r="A75">
        <v>5.21</v>
      </c>
      <c r="B75">
        <v>3.4</v>
      </c>
      <c r="C75">
        <f t="shared" si="0"/>
        <v>48.66</v>
      </c>
      <c r="F75">
        <v>5.21</v>
      </c>
      <c r="G75">
        <v>3.7</v>
      </c>
      <c r="H75">
        <f t="shared" si="1"/>
        <v>55.059999999999967</v>
      </c>
      <c r="K75">
        <v>5.21</v>
      </c>
      <c r="L75">
        <v>3.46</v>
      </c>
      <c r="M75">
        <f t="shared" si="2"/>
        <v>55.910000000000011</v>
      </c>
      <c r="P75">
        <v>5.21</v>
      </c>
      <c r="Q75">
        <v>4.01</v>
      </c>
      <c r="R75">
        <f t="shared" si="3"/>
        <v>58.829999999999977</v>
      </c>
      <c r="U75">
        <v>5.21</v>
      </c>
      <c r="V75">
        <v>3.82</v>
      </c>
      <c r="W75">
        <f t="shared" si="4"/>
        <v>56.95999999999998</v>
      </c>
      <c r="Z75">
        <v>5.21</v>
      </c>
      <c r="AA75">
        <v>3.67</v>
      </c>
      <c r="AB75">
        <f t="shared" si="5"/>
        <v>45.559999999999988</v>
      </c>
      <c r="AE75">
        <v>5.21</v>
      </c>
      <c r="AF75">
        <v>3.71</v>
      </c>
      <c r="AG75">
        <f t="shared" si="6"/>
        <v>53.87</v>
      </c>
      <c r="AJ75">
        <v>5.21</v>
      </c>
      <c r="AK75">
        <v>4.41</v>
      </c>
      <c r="AL75">
        <f t="shared" si="7"/>
        <v>55.009999999999962</v>
      </c>
      <c r="AO75">
        <v>5.21</v>
      </c>
      <c r="AP75">
        <v>4.5199999999999996</v>
      </c>
      <c r="AQ75">
        <f t="shared" si="8"/>
        <v>51.55</v>
      </c>
      <c r="AT75">
        <v>5.21</v>
      </c>
      <c r="AU75">
        <v>4.18</v>
      </c>
      <c r="AV75">
        <f t="shared" si="9"/>
        <v>54.219999999999978</v>
      </c>
      <c r="AY75">
        <v>5.21</v>
      </c>
      <c r="AZ75">
        <v>3.33</v>
      </c>
      <c r="BA75">
        <f t="shared" si="10"/>
        <v>43.139999999999958</v>
      </c>
      <c r="BD75">
        <v>5.21</v>
      </c>
      <c r="BE75">
        <v>4.07</v>
      </c>
      <c r="BF75">
        <f t="shared" si="11"/>
        <v>56.959999999999923</v>
      </c>
      <c r="BI75">
        <v>5.21</v>
      </c>
      <c r="BJ75">
        <v>4.7699999999999996</v>
      </c>
      <c r="BK75">
        <f t="shared" si="12"/>
        <v>56.739999999999995</v>
      </c>
      <c r="BN75">
        <v>5.21</v>
      </c>
      <c r="BO75">
        <v>3.53</v>
      </c>
      <c r="BP75">
        <f t="shared" si="13"/>
        <v>57.570000000000007</v>
      </c>
      <c r="BS75">
        <v>5.21</v>
      </c>
      <c r="BT75">
        <v>3.47</v>
      </c>
      <c r="BU75">
        <f t="shared" si="14"/>
        <v>58.310000000000031</v>
      </c>
      <c r="BX75">
        <v>5.21</v>
      </c>
      <c r="BY75">
        <v>3.51</v>
      </c>
      <c r="BZ75">
        <f t="shared" si="15"/>
        <v>59.809999999999981</v>
      </c>
      <c r="CC75">
        <v>5.21</v>
      </c>
      <c r="CD75">
        <v>3.71</v>
      </c>
      <c r="CE75">
        <f t="shared" si="16"/>
        <v>51.07</v>
      </c>
      <c r="CI75">
        <v>5.21</v>
      </c>
      <c r="CJ75">
        <v>3.72</v>
      </c>
      <c r="CK75">
        <f t="shared" si="17"/>
        <v>51.16</v>
      </c>
    </row>
    <row r="76" spans="1:89" x14ac:dyDescent="0.25">
      <c r="A76">
        <v>5.92</v>
      </c>
      <c r="B76">
        <v>3.14</v>
      </c>
      <c r="C76">
        <f t="shared" si="0"/>
        <v>52.059999999999995</v>
      </c>
      <c r="F76">
        <v>5.92</v>
      </c>
      <c r="G76">
        <v>3.39</v>
      </c>
      <c r="H76">
        <f t="shared" si="1"/>
        <v>58.75999999999997</v>
      </c>
      <c r="K76">
        <v>5.92</v>
      </c>
      <c r="L76">
        <v>3.12</v>
      </c>
      <c r="M76">
        <f t="shared" si="2"/>
        <v>59.370000000000012</v>
      </c>
      <c r="P76">
        <v>5.92</v>
      </c>
      <c r="Q76">
        <v>3.69</v>
      </c>
      <c r="R76">
        <f t="shared" si="3"/>
        <v>62.839999999999975</v>
      </c>
      <c r="S76">
        <f>(((60-R75)*(P76-P75))/(R76-R75))+P75</f>
        <v>5.4171571072319242</v>
      </c>
      <c r="U76">
        <v>5.92</v>
      </c>
      <c r="V76">
        <v>3.46</v>
      </c>
      <c r="W76">
        <f t="shared" si="4"/>
        <v>60.77999999999998</v>
      </c>
      <c r="X76">
        <f>(((60-W75)*(U76-U75))/(W76-W75))+U75</f>
        <v>5.7750261780104752</v>
      </c>
      <c r="Z76">
        <v>5.92</v>
      </c>
      <c r="AA76">
        <v>3.42</v>
      </c>
      <c r="AB76">
        <f t="shared" si="5"/>
        <v>49.22999999999999</v>
      </c>
      <c r="AE76">
        <v>5.92</v>
      </c>
      <c r="AF76">
        <v>3.28</v>
      </c>
      <c r="AG76">
        <f t="shared" si="6"/>
        <v>57.58</v>
      </c>
      <c r="AJ76">
        <v>5.92</v>
      </c>
      <c r="AK76">
        <v>4.0999999999999996</v>
      </c>
      <c r="AL76">
        <f t="shared" si="7"/>
        <v>59.419999999999959</v>
      </c>
      <c r="AO76">
        <v>5.92</v>
      </c>
      <c r="AP76">
        <v>4.24</v>
      </c>
      <c r="AQ76">
        <f t="shared" si="8"/>
        <v>56.07</v>
      </c>
      <c r="AT76">
        <v>5.92</v>
      </c>
      <c r="AU76">
        <v>3.95</v>
      </c>
      <c r="AV76">
        <f t="shared" si="9"/>
        <v>58.399999999999977</v>
      </c>
      <c r="AY76">
        <v>5.92</v>
      </c>
      <c r="AZ76">
        <v>3.17</v>
      </c>
      <c r="BA76">
        <f t="shared" si="10"/>
        <v>46.469999999999956</v>
      </c>
      <c r="BD76">
        <v>5.92</v>
      </c>
      <c r="BE76">
        <v>3.77</v>
      </c>
      <c r="BF76">
        <f t="shared" si="11"/>
        <v>61.029999999999923</v>
      </c>
      <c r="BI76">
        <v>5.92</v>
      </c>
      <c r="BJ76">
        <v>4.47</v>
      </c>
      <c r="BK76">
        <f t="shared" si="12"/>
        <v>61.509999999999991</v>
      </c>
      <c r="BN76">
        <v>5.92</v>
      </c>
      <c r="BO76">
        <v>3.2</v>
      </c>
      <c r="BP76">
        <f t="shared" si="13"/>
        <v>61.100000000000009</v>
      </c>
      <c r="BS76">
        <v>5.92</v>
      </c>
      <c r="BT76">
        <v>3.14</v>
      </c>
      <c r="BU76">
        <f t="shared" si="14"/>
        <v>61.78000000000003</v>
      </c>
      <c r="BX76">
        <v>5.92</v>
      </c>
      <c r="BY76">
        <v>3.17</v>
      </c>
      <c r="BZ76">
        <f t="shared" si="15"/>
        <v>63.319999999999979</v>
      </c>
      <c r="CC76">
        <v>5.92</v>
      </c>
      <c r="CD76">
        <v>3.44</v>
      </c>
      <c r="CE76">
        <f t="shared" si="16"/>
        <v>54.78</v>
      </c>
      <c r="CI76">
        <v>5.92</v>
      </c>
      <c r="CJ76">
        <v>3.45</v>
      </c>
      <c r="CK76">
        <f t="shared" si="17"/>
        <v>54.879999999999995</v>
      </c>
    </row>
    <row r="77" spans="1:89" x14ac:dyDescent="0.25">
      <c r="A77">
        <v>6.72</v>
      </c>
      <c r="B77">
        <v>2.9</v>
      </c>
      <c r="C77">
        <f t="shared" si="0"/>
        <v>55.199999999999996</v>
      </c>
      <c r="F77">
        <v>6.72</v>
      </c>
      <c r="G77">
        <v>3.07</v>
      </c>
      <c r="H77">
        <f t="shared" si="1"/>
        <v>62.14999999999997</v>
      </c>
      <c r="I77">
        <f>(((60-H76)*(F77-F76))/(H77-H76))+F76</f>
        <v>6.2126253687315707</v>
      </c>
      <c r="K77">
        <v>6.72</v>
      </c>
      <c r="L77">
        <v>2.81</v>
      </c>
      <c r="M77">
        <f t="shared" si="2"/>
        <v>62.490000000000009</v>
      </c>
      <c r="N77">
        <f>(((60-M76)*(K77-K76))/(M77-M76))+K76</f>
        <v>6.0815384615384582</v>
      </c>
      <c r="P77">
        <v>6.72</v>
      </c>
      <c r="Q77">
        <v>3.36</v>
      </c>
      <c r="R77">
        <f t="shared" si="3"/>
        <v>66.529999999999973</v>
      </c>
      <c r="U77">
        <v>6.72</v>
      </c>
      <c r="V77">
        <v>3.1</v>
      </c>
      <c r="W77">
        <f t="shared" si="4"/>
        <v>64.239999999999981</v>
      </c>
      <c r="Z77">
        <v>6.72</v>
      </c>
      <c r="AA77">
        <v>3.15</v>
      </c>
      <c r="AB77">
        <f t="shared" si="5"/>
        <v>52.649999999999991</v>
      </c>
      <c r="AE77">
        <v>6.72</v>
      </c>
      <c r="AF77">
        <v>2.88</v>
      </c>
      <c r="AG77">
        <f t="shared" si="6"/>
        <v>60.86</v>
      </c>
      <c r="AJ77">
        <v>6.72</v>
      </c>
      <c r="AK77">
        <v>3.77</v>
      </c>
      <c r="AL77">
        <f t="shared" si="7"/>
        <v>63.51999999999996</v>
      </c>
      <c r="AO77">
        <v>6.72</v>
      </c>
      <c r="AP77">
        <v>3.92</v>
      </c>
      <c r="AQ77">
        <f t="shared" si="8"/>
        <v>60.31</v>
      </c>
      <c r="AT77">
        <v>6.72</v>
      </c>
      <c r="AU77">
        <v>3.69</v>
      </c>
      <c r="AV77">
        <f t="shared" si="9"/>
        <v>62.34999999999998</v>
      </c>
      <c r="AY77">
        <v>6.72</v>
      </c>
      <c r="AZ77">
        <v>3.03</v>
      </c>
      <c r="BA77">
        <f t="shared" si="10"/>
        <v>49.639999999999958</v>
      </c>
      <c r="BD77">
        <v>6.72</v>
      </c>
      <c r="BE77">
        <v>3.47</v>
      </c>
      <c r="BF77">
        <f t="shared" si="11"/>
        <v>64.799999999999926</v>
      </c>
      <c r="BI77">
        <v>6.72</v>
      </c>
      <c r="BJ77">
        <v>4.12</v>
      </c>
      <c r="BK77">
        <f t="shared" si="12"/>
        <v>65.97999999999999</v>
      </c>
      <c r="BN77">
        <v>6.72</v>
      </c>
      <c r="BO77">
        <v>2.89</v>
      </c>
      <c r="BP77">
        <f t="shared" si="13"/>
        <v>64.300000000000011</v>
      </c>
      <c r="BS77">
        <v>6.72</v>
      </c>
      <c r="BT77">
        <v>2.83</v>
      </c>
      <c r="BU77">
        <f t="shared" si="14"/>
        <v>64.92000000000003</v>
      </c>
      <c r="BX77">
        <v>6.72</v>
      </c>
      <c r="BY77">
        <v>2.85</v>
      </c>
      <c r="BZ77">
        <f t="shared" si="15"/>
        <v>66.489999999999981</v>
      </c>
      <c r="CC77">
        <v>6.72</v>
      </c>
      <c r="CD77">
        <v>3.17</v>
      </c>
      <c r="CE77">
        <f t="shared" si="16"/>
        <v>58.22</v>
      </c>
      <c r="CI77">
        <v>6.72</v>
      </c>
      <c r="CJ77">
        <v>3.16</v>
      </c>
      <c r="CK77">
        <f t="shared" si="17"/>
        <v>58.33</v>
      </c>
    </row>
    <row r="78" spans="1:89" x14ac:dyDescent="0.25">
      <c r="A78">
        <v>7.64</v>
      </c>
      <c r="B78">
        <v>2.68</v>
      </c>
      <c r="C78">
        <f t="shared" si="0"/>
        <v>58.099999999999994</v>
      </c>
      <c r="F78">
        <v>7.64</v>
      </c>
      <c r="G78">
        <v>2.75</v>
      </c>
      <c r="H78">
        <f t="shared" si="1"/>
        <v>65.21999999999997</v>
      </c>
      <c r="K78">
        <v>7.64</v>
      </c>
      <c r="L78">
        <v>2.5299999999999998</v>
      </c>
      <c r="M78">
        <f t="shared" si="2"/>
        <v>65.300000000000011</v>
      </c>
      <c r="P78">
        <v>7.64</v>
      </c>
      <c r="Q78">
        <v>3.02</v>
      </c>
      <c r="R78">
        <f t="shared" si="3"/>
        <v>69.889999999999972</v>
      </c>
      <c r="U78">
        <v>7.64</v>
      </c>
      <c r="V78">
        <v>2.76</v>
      </c>
      <c r="W78">
        <f t="shared" si="4"/>
        <v>67.339999999999975</v>
      </c>
      <c r="Z78">
        <v>7.64</v>
      </c>
      <c r="AA78">
        <v>2.87</v>
      </c>
      <c r="AB78">
        <f t="shared" si="5"/>
        <v>55.79999999999999</v>
      </c>
      <c r="AE78">
        <v>7.64</v>
      </c>
      <c r="AF78">
        <v>2.5099999999999998</v>
      </c>
      <c r="AG78">
        <f t="shared" si="6"/>
        <v>63.74</v>
      </c>
      <c r="AJ78">
        <v>7.64</v>
      </c>
      <c r="AK78">
        <v>3.43</v>
      </c>
      <c r="AL78">
        <f t="shared" si="7"/>
        <v>67.289999999999964</v>
      </c>
      <c r="AO78">
        <v>7.64</v>
      </c>
      <c r="AP78">
        <v>3.58</v>
      </c>
      <c r="AQ78">
        <f t="shared" si="8"/>
        <v>64.23</v>
      </c>
      <c r="AT78">
        <v>7.64</v>
      </c>
      <c r="AU78">
        <v>3.42</v>
      </c>
      <c r="AV78">
        <f t="shared" si="9"/>
        <v>66.039999999999978</v>
      </c>
      <c r="AY78">
        <v>7.64</v>
      </c>
      <c r="AZ78">
        <v>2.89</v>
      </c>
      <c r="BA78">
        <f t="shared" si="10"/>
        <v>52.669999999999959</v>
      </c>
      <c r="BD78">
        <v>7.64</v>
      </c>
      <c r="BE78">
        <v>3.18</v>
      </c>
      <c r="BF78">
        <f t="shared" si="11"/>
        <v>68.269999999999925</v>
      </c>
      <c r="BI78">
        <v>7.64</v>
      </c>
      <c r="BJ78">
        <v>3.74</v>
      </c>
      <c r="BK78">
        <f t="shared" si="12"/>
        <v>70.099999999999994</v>
      </c>
      <c r="BN78">
        <v>7.64</v>
      </c>
      <c r="BO78">
        <v>2.6</v>
      </c>
      <c r="BP78">
        <f t="shared" si="13"/>
        <v>67.190000000000012</v>
      </c>
      <c r="BS78">
        <v>7.64</v>
      </c>
      <c r="BT78">
        <v>2.54</v>
      </c>
      <c r="BU78">
        <f t="shared" si="14"/>
        <v>67.750000000000028</v>
      </c>
      <c r="BX78">
        <v>7.64</v>
      </c>
      <c r="BY78">
        <v>2.5499999999999998</v>
      </c>
      <c r="BZ78">
        <f t="shared" si="15"/>
        <v>69.339999999999975</v>
      </c>
      <c r="CC78">
        <v>7.64</v>
      </c>
      <c r="CD78">
        <v>2.89</v>
      </c>
      <c r="CE78">
        <f t="shared" si="16"/>
        <v>61.39</v>
      </c>
      <c r="CI78">
        <v>7.64</v>
      </c>
      <c r="CJ78">
        <v>2.88</v>
      </c>
      <c r="CK78">
        <f t="shared" si="17"/>
        <v>61.49</v>
      </c>
    </row>
    <row r="79" spans="1:89" x14ac:dyDescent="0.25">
      <c r="A79">
        <v>8.68</v>
      </c>
      <c r="B79">
        <v>2.48</v>
      </c>
      <c r="C79">
        <f t="shared" si="0"/>
        <v>60.779999999999994</v>
      </c>
      <c r="D79">
        <f>(((60-C78)*(A79-A78))/(C79-C78))+A78</f>
        <v>8.3773134328358232</v>
      </c>
      <c r="F79">
        <v>8.68</v>
      </c>
      <c r="G79">
        <v>2.4300000000000002</v>
      </c>
      <c r="H79">
        <f t="shared" si="1"/>
        <v>67.96999999999997</v>
      </c>
      <c r="K79">
        <v>8.68</v>
      </c>
      <c r="L79">
        <v>2.29</v>
      </c>
      <c r="M79">
        <f t="shared" si="2"/>
        <v>67.830000000000013</v>
      </c>
      <c r="P79">
        <v>8.68</v>
      </c>
      <c r="Q79">
        <v>2.68</v>
      </c>
      <c r="R79">
        <f t="shared" si="3"/>
        <v>72.909999999999968</v>
      </c>
      <c r="U79">
        <v>8.68</v>
      </c>
      <c r="V79">
        <v>2.4300000000000002</v>
      </c>
      <c r="W79">
        <f t="shared" si="4"/>
        <v>70.09999999999998</v>
      </c>
      <c r="Z79">
        <v>8.68</v>
      </c>
      <c r="AA79">
        <v>2.59</v>
      </c>
      <c r="AB79">
        <f t="shared" si="5"/>
        <v>58.669999999999987</v>
      </c>
      <c r="AE79">
        <v>8.68</v>
      </c>
      <c r="AF79">
        <v>2.19</v>
      </c>
      <c r="AG79">
        <f t="shared" si="6"/>
        <v>66.25</v>
      </c>
      <c r="AJ79">
        <v>8.68</v>
      </c>
      <c r="AK79">
        <v>3.08</v>
      </c>
      <c r="AL79">
        <f t="shared" si="7"/>
        <v>70.71999999999997</v>
      </c>
      <c r="AO79">
        <v>8.68</v>
      </c>
      <c r="AP79">
        <v>3.22</v>
      </c>
      <c r="AQ79">
        <f t="shared" si="8"/>
        <v>67.81</v>
      </c>
      <c r="AT79">
        <v>8.68</v>
      </c>
      <c r="AU79">
        <v>3.12</v>
      </c>
      <c r="AV79">
        <f t="shared" si="9"/>
        <v>69.45999999999998</v>
      </c>
      <c r="AY79">
        <v>8.68</v>
      </c>
      <c r="AZ79">
        <v>2.75</v>
      </c>
      <c r="BA79">
        <f t="shared" si="10"/>
        <v>55.55999999999996</v>
      </c>
      <c r="BD79">
        <v>8.68</v>
      </c>
      <c r="BE79">
        <v>2.89</v>
      </c>
      <c r="BF79">
        <f t="shared" si="11"/>
        <v>71.449999999999932</v>
      </c>
      <c r="BI79">
        <v>8.68</v>
      </c>
      <c r="BJ79">
        <v>3.33</v>
      </c>
      <c r="BK79">
        <f t="shared" si="12"/>
        <v>73.839999999999989</v>
      </c>
      <c r="BN79">
        <v>8.68</v>
      </c>
      <c r="BO79">
        <v>2.31</v>
      </c>
      <c r="BP79">
        <f t="shared" si="13"/>
        <v>69.790000000000006</v>
      </c>
      <c r="BS79">
        <v>8.68</v>
      </c>
      <c r="BT79">
        <v>2.27</v>
      </c>
      <c r="BU79">
        <f t="shared" si="14"/>
        <v>70.290000000000035</v>
      </c>
      <c r="BX79">
        <v>8.68</v>
      </c>
      <c r="BY79">
        <v>2.27</v>
      </c>
      <c r="BZ79">
        <f t="shared" si="15"/>
        <v>71.889999999999972</v>
      </c>
      <c r="CC79">
        <v>8.68</v>
      </c>
      <c r="CD79">
        <v>2.61</v>
      </c>
      <c r="CE79">
        <f t="shared" si="16"/>
        <v>64.28</v>
      </c>
      <c r="CI79">
        <v>8.68</v>
      </c>
      <c r="CJ79">
        <v>2.59</v>
      </c>
      <c r="CK79">
        <f t="shared" si="17"/>
        <v>64.37</v>
      </c>
    </row>
    <row r="80" spans="1:89" x14ac:dyDescent="0.25">
      <c r="A80">
        <v>9.86</v>
      </c>
      <c r="B80">
        <v>2.2999999999999998</v>
      </c>
      <c r="C80">
        <f t="shared" si="0"/>
        <v>63.259999999999991</v>
      </c>
      <c r="F80">
        <v>9.86</v>
      </c>
      <c r="G80">
        <v>2.12</v>
      </c>
      <c r="H80">
        <f t="shared" si="1"/>
        <v>70.399999999999977</v>
      </c>
      <c r="K80">
        <v>9.86</v>
      </c>
      <c r="L80">
        <v>2.0699999999999998</v>
      </c>
      <c r="M80">
        <f t="shared" si="2"/>
        <v>70.120000000000019</v>
      </c>
      <c r="P80">
        <v>9.86</v>
      </c>
      <c r="Q80">
        <v>2.36</v>
      </c>
      <c r="R80">
        <f t="shared" si="3"/>
        <v>75.589999999999975</v>
      </c>
      <c r="U80">
        <v>9.86</v>
      </c>
      <c r="V80">
        <v>2.12</v>
      </c>
      <c r="W80">
        <f t="shared" si="4"/>
        <v>72.529999999999987</v>
      </c>
      <c r="Z80">
        <v>9.86</v>
      </c>
      <c r="AA80">
        <v>2.3199999999999998</v>
      </c>
      <c r="AB80">
        <f t="shared" si="5"/>
        <v>61.259999999999984</v>
      </c>
      <c r="AC80">
        <f>(((60-AB79)*(Z80-Z79))/(AB80-AB79))+Z79</f>
        <v>9.2859459459459526</v>
      </c>
      <c r="AE80">
        <v>9.86</v>
      </c>
      <c r="AF80">
        <v>1.92</v>
      </c>
      <c r="AG80">
        <f t="shared" si="6"/>
        <v>68.44</v>
      </c>
      <c r="AJ80">
        <v>9.86</v>
      </c>
      <c r="AK80">
        <v>2.74</v>
      </c>
      <c r="AL80">
        <f t="shared" si="7"/>
        <v>73.799999999999969</v>
      </c>
      <c r="AO80">
        <v>9.86</v>
      </c>
      <c r="AP80">
        <v>2.86</v>
      </c>
      <c r="AQ80">
        <f t="shared" si="8"/>
        <v>71.03</v>
      </c>
      <c r="AT80">
        <v>9.86</v>
      </c>
      <c r="AU80">
        <v>2.81</v>
      </c>
      <c r="AV80">
        <f t="shared" si="9"/>
        <v>72.579999999999984</v>
      </c>
      <c r="AY80">
        <v>9.86</v>
      </c>
      <c r="AZ80">
        <v>2.62</v>
      </c>
      <c r="BA80">
        <f t="shared" si="10"/>
        <v>58.30999999999996</v>
      </c>
      <c r="BD80">
        <v>9.86</v>
      </c>
      <c r="BE80">
        <v>2.59</v>
      </c>
      <c r="BF80">
        <f t="shared" si="11"/>
        <v>74.339999999999932</v>
      </c>
      <c r="BI80">
        <v>9.86</v>
      </c>
      <c r="BJ80">
        <v>2.91</v>
      </c>
      <c r="BK80">
        <f t="shared" si="12"/>
        <v>77.169999999999987</v>
      </c>
      <c r="BN80">
        <v>9.86</v>
      </c>
      <c r="BO80">
        <v>2.0499999999999998</v>
      </c>
      <c r="BP80">
        <f t="shared" si="13"/>
        <v>72.100000000000009</v>
      </c>
      <c r="BS80">
        <v>9.86</v>
      </c>
      <c r="BT80">
        <v>2.02</v>
      </c>
      <c r="BU80">
        <f t="shared" si="14"/>
        <v>72.560000000000031</v>
      </c>
      <c r="BX80">
        <v>9.86</v>
      </c>
      <c r="BY80">
        <v>2.0099999999999998</v>
      </c>
      <c r="BZ80">
        <f t="shared" si="15"/>
        <v>74.159999999999968</v>
      </c>
      <c r="CC80">
        <v>9.86</v>
      </c>
      <c r="CD80">
        <v>2.35</v>
      </c>
      <c r="CE80">
        <f t="shared" si="16"/>
        <v>66.89</v>
      </c>
      <c r="CI80">
        <v>9.86</v>
      </c>
      <c r="CJ80">
        <v>2.3199999999999998</v>
      </c>
      <c r="CK80">
        <f t="shared" si="17"/>
        <v>66.960000000000008</v>
      </c>
    </row>
    <row r="81" spans="1:89" x14ac:dyDescent="0.25">
      <c r="A81">
        <v>11.2</v>
      </c>
      <c r="B81">
        <v>2.15</v>
      </c>
      <c r="C81">
        <f t="shared" si="0"/>
        <v>65.559999999999988</v>
      </c>
      <c r="F81">
        <v>11.2</v>
      </c>
      <c r="G81">
        <v>1.85</v>
      </c>
      <c r="H81">
        <f t="shared" si="1"/>
        <v>72.519999999999982</v>
      </c>
      <c r="K81">
        <v>11.2</v>
      </c>
      <c r="L81">
        <v>1.88</v>
      </c>
      <c r="M81">
        <f t="shared" si="2"/>
        <v>72.190000000000012</v>
      </c>
      <c r="P81">
        <v>11.2</v>
      </c>
      <c r="Q81">
        <v>2.0499999999999998</v>
      </c>
      <c r="R81">
        <f t="shared" si="3"/>
        <v>77.949999999999974</v>
      </c>
      <c r="U81">
        <v>11.2</v>
      </c>
      <c r="V81">
        <v>1.84</v>
      </c>
      <c r="W81">
        <f t="shared" si="4"/>
        <v>74.649999999999991</v>
      </c>
      <c r="Z81">
        <v>11.2</v>
      </c>
      <c r="AA81">
        <v>2.09</v>
      </c>
      <c r="AB81">
        <f t="shared" si="5"/>
        <v>63.579999999999984</v>
      </c>
      <c r="AE81">
        <v>11.2</v>
      </c>
      <c r="AF81">
        <v>1.71</v>
      </c>
      <c r="AG81">
        <f t="shared" si="6"/>
        <v>70.36</v>
      </c>
      <c r="AJ81">
        <v>11.2</v>
      </c>
      <c r="AK81">
        <v>2.4</v>
      </c>
      <c r="AL81">
        <f t="shared" si="7"/>
        <v>76.539999999999964</v>
      </c>
      <c r="AO81">
        <v>11.2</v>
      </c>
      <c r="AP81">
        <v>2.52</v>
      </c>
      <c r="AQ81">
        <f t="shared" si="8"/>
        <v>73.89</v>
      </c>
      <c r="AT81">
        <v>11.2</v>
      </c>
      <c r="AU81">
        <v>2.4900000000000002</v>
      </c>
      <c r="AV81">
        <f t="shared" si="9"/>
        <v>75.389999999999986</v>
      </c>
      <c r="AY81">
        <v>11.2</v>
      </c>
      <c r="AZ81">
        <v>2.4900000000000002</v>
      </c>
      <c r="BA81">
        <f t="shared" si="10"/>
        <v>60.929999999999957</v>
      </c>
      <c r="BD81">
        <v>11.2</v>
      </c>
      <c r="BE81">
        <v>2.29</v>
      </c>
      <c r="BF81">
        <f t="shared" si="11"/>
        <v>76.929999999999936</v>
      </c>
      <c r="BI81">
        <v>11.2</v>
      </c>
      <c r="BJ81">
        <v>2.5</v>
      </c>
      <c r="BK81">
        <f t="shared" si="12"/>
        <v>80.079999999999984</v>
      </c>
      <c r="BN81">
        <v>11.2</v>
      </c>
      <c r="BO81">
        <v>1.8</v>
      </c>
      <c r="BP81">
        <f t="shared" si="13"/>
        <v>74.150000000000006</v>
      </c>
      <c r="BS81">
        <v>11.2</v>
      </c>
      <c r="BT81">
        <v>1.79</v>
      </c>
      <c r="BU81">
        <f t="shared" si="14"/>
        <v>74.580000000000027</v>
      </c>
      <c r="BX81">
        <v>11.2</v>
      </c>
      <c r="BY81">
        <v>1.78</v>
      </c>
      <c r="BZ81">
        <f t="shared" si="15"/>
        <v>76.169999999999973</v>
      </c>
      <c r="CC81">
        <v>11.2</v>
      </c>
      <c r="CD81">
        <v>2.1</v>
      </c>
      <c r="CE81">
        <f t="shared" si="16"/>
        <v>69.239999999999995</v>
      </c>
      <c r="CI81">
        <v>11.2</v>
      </c>
      <c r="CJ81">
        <v>2.0699999999999998</v>
      </c>
      <c r="CK81">
        <f t="shared" si="17"/>
        <v>69.28</v>
      </c>
    </row>
    <row r="82" spans="1:89" x14ac:dyDescent="0.25">
      <c r="A82">
        <v>12.7</v>
      </c>
      <c r="B82">
        <v>2.02</v>
      </c>
      <c r="C82">
        <f t="shared" si="0"/>
        <v>67.709999999999994</v>
      </c>
      <c r="F82">
        <v>12.7</v>
      </c>
      <c r="G82">
        <v>1.61</v>
      </c>
      <c r="H82">
        <f t="shared" si="1"/>
        <v>74.369999999999976</v>
      </c>
      <c r="K82">
        <v>12.7</v>
      </c>
      <c r="L82">
        <v>1.71</v>
      </c>
      <c r="M82">
        <f t="shared" si="2"/>
        <v>74.070000000000007</v>
      </c>
      <c r="P82">
        <v>12.7</v>
      </c>
      <c r="Q82">
        <v>1.79</v>
      </c>
      <c r="R82">
        <f t="shared" si="3"/>
        <v>79.999999999999972</v>
      </c>
      <c r="U82">
        <v>12.7</v>
      </c>
      <c r="V82">
        <v>1.61</v>
      </c>
      <c r="W82">
        <f t="shared" si="4"/>
        <v>76.489999999999995</v>
      </c>
      <c r="Z82">
        <v>12.7</v>
      </c>
      <c r="AA82">
        <v>1.89</v>
      </c>
      <c r="AB82">
        <f t="shared" si="5"/>
        <v>65.669999999999987</v>
      </c>
      <c r="AE82">
        <v>12.7</v>
      </c>
      <c r="AF82">
        <v>1.54</v>
      </c>
      <c r="AG82">
        <f t="shared" si="6"/>
        <v>72.069999999999993</v>
      </c>
      <c r="AJ82">
        <v>12.7</v>
      </c>
      <c r="AK82">
        <v>2.09</v>
      </c>
      <c r="AL82">
        <f t="shared" si="7"/>
        <v>78.939999999999969</v>
      </c>
      <c r="AO82">
        <v>12.7</v>
      </c>
      <c r="AP82">
        <v>2.19</v>
      </c>
      <c r="AQ82">
        <f t="shared" si="8"/>
        <v>76.41</v>
      </c>
      <c r="AT82">
        <v>12.7</v>
      </c>
      <c r="AU82">
        <v>2.17</v>
      </c>
      <c r="AV82">
        <f t="shared" si="9"/>
        <v>77.879999999999981</v>
      </c>
      <c r="AY82">
        <v>12.7</v>
      </c>
      <c r="AZ82">
        <v>2.36</v>
      </c>
      <c r="BA82">
        <f t="shared" si="10"/>
        <v>63.419999999999959</v>
      </c>
      <c r="BD82">
        <v>12.7</v>
      </c>
      <c r="BE82">
        <v>2.0099999999999998</v>
      </c>
      <c r="BF82">
        <f t="shared" si="11"/>
        <v>79.219999999999942</v>
      </c>
      <c r="BI82">
        <v>12.7</v>
      </c>
      <c r="BJ82">
        <v>2.12</v>
      </c>
      <c r="BK82">
        <f t="shared" si="12"/>
        <v>82.579999999999984</v>
      </c>
      <c r="BN82">
        <v>12.7</v>
      </c>
      <c r="BO82">
        <v>1.59</v>
      </c>
      <c r="BP82">
        <f t="shared" si="13"/>
        <v>75.95</v>
      </c>
      <c r="BS82">
        <v>12.7</v>
      </c>
      <c r="BT82">
        <v>1.6</v>
      </c>
      <c r="BU82">
        <f t="shared" si="14"/>
        <v>76.370000000000033</v>
      </c>
      <c r="BX82">
        <v>12.7</v>
      </c>
      <c r="BY82">
        <v>1.58</v>
      </c>
      <c r="BZ82">
        <f t="shared" si="15"/>
        <v>77.949999999999974</v>
      </c>
      <c r="CC82">
        <v>12.7</v>
      </c>
      <c r="CD82">
        <v>1.89</v>
      </c>
      <c r="CE82">
        <f t="shared" si="16"/>
        <v>71.339999999999989</v>
      </c>
      <c r="CI82">
        <v>12.7</v>
      </c>
      <c r="CJ82">
        <v>1.86</v>
      </c>
      <c r="CK82">
        <f t="shared" si="17"/>
        <v>71.349999999999994</v>
      </c>
    </row>
    <row r="83" spans="1:89" x14ac:dyDescent="0.25">
      <c r="A83">
        <v>14.5</v>
      </c>
      <c r="B83">
        <v>1.91</v>
      </c>
      <c r="C83">
        <f t="shared" si="0"/>
        <v>69.72999999999999</v>
      </c>
      <c r="F83">
        <v>14.5</v>
      </c>
      <c r="G83">
        <v>1.42</v>
      </c>
      <c r="H83">
        <f t="shared" si="1"/>
        <v>75.979999999999976</v>
      </c>
      <c r="K83">
        <v>14.5</v>
      </c>
      <c r="L83">
        <v>1.58</v>
      </c>
      <c r="M83">
        <f t="shared" si="2"/>
        <v>75.78</v>
      </c>
      <c r="P83">
        <v>14.5</v>
      </c>
      <c r="Q83">
        <v>1.57</v>
      </c>
      <c r="R83">
        <f t="shared" si="3"/>
        <v>81.789999999999978</v>
      </c>
      <c r="U83">
        <v>14.5</v>
      </c>
      <c r="V83">
        <v>1.43</v>
      </c>
      <c r="W83">
        <f t="shared" si="4"/>
        <v>78.099999999999994</v>
      </c>
      <c r="Z83">
        <v>14.5</v>
      </c>
      <c r="AA83">
        <v>1.74</v>
      </c>
      <c r="AB83">
        <f t="shared" si="5"/>
        <v>67.559999999999988</v>
      </c>
      <c r="AE83">
        <v>14.5</v>
      </c>
      <c r="AF83">
        <v>1.44</v>
      </c>
      <c r="AG83">
        <f t="shared" si="6"/>
        <v>73.61</v>
      </c>
      <c r="AJ83">
        <v>14.5</v>
      </c>
      <c r="AK83">
        <v>1.81</v>
      </c>
      <c r="AL83">
        <f t="shared" si="7"/>
        <v>81.029999999999973</v>
      </c>
      <c r="AO83">
        <v>14.5</v>
      </c>
      <c r="AP83">
        <v>1.9</v>
      </c>
      <c r="AQ83">
        <f t="shared" si="8"/>
        <v>78.599999999999994</v>
      </c>
      <c r="AT83">
        <v>14.5</v>
      </c>
      <c r="AU83">
        <v>1.87</v>
      </c>
      <c r="AV83">
        <f t="shared" si="9"/>
        <v>80.049999999999983</v>
      </c>
      <c r="AY83">
        <v>14.5</v>
      </c>
      <c r="AZ83">
        <v>2.23</v>
      </c>
      <c r="BA83">
        <f t="shared" si="10"/>
        <v>65.779999999999959</v>
      </c>
      <c r="BD83">
        <v>14.5</v>
      </c>
      <c r="BE83">
        <v>1.74</v>
      </c>
      <c r="BF83">
        <f t="shared" si="11"/>
        <v>81.229999999999947</v>
      </c>
      <c r="BI83">
        <v>14.5</v>
      </c>
      <c r="BJ83">
        <v>1.78</v>
      </c>
      <c r="BK83">
        <f t="shared" si="12"/>
        <v>84.699999999999989</v>
      </c>
      <c r="BN83">
        <v>14.5</v>
      </c>
      <c r="BO83">
        <v>1.43</v>
      </c>
      <c r="BP83">
        <f t="shared" si="13"/>
        <v>77.540000000000006</v>
      </c>
      <c r="BS83">
        <v>14.5</v>
      </c>
      <c r="BT83">
        <v>1.44</v>
      </c>
      <c r="BU83">
        <f t="shared" si="14"/>
        <v>77.970000000000027</v>
      </c>
      <c r="BX83">
        <v>14.5</v>
      </c>
      <c r="BY83">
        <v>1.42</v>
      </c>
      <c r="BZ83">
        <f t="shared" si="15"/>
        <v>79.529999999999973</v>
      </c>
      <c r="CC83">
        <v>14.5</v>
      </c>
      <c r="CD83">
        <v>1.72</v>
      </c>
      <c r="CE83">
        <f t="shared" si="16"/>
        <v>73.22999999999999</v>
      </c>
      <c r="CI83">
        <v>14.5</v>
      </c>
      <c r="CJ83">
        <v>1.69</v>
      </c>
      <c r="CK83">
        <f t="shared" si="17"/>
        <v>73.209999999999994</v>
      </c>
    </row>
    <row r="84" spans="1:89" x14ac:dyDescent="0.25">
      <c r="A84">
        <v>16.399999999999999</v>
      </c>
      <c r="B84">
        <v>1.83</v>
      </c>
      <c r="C84">
        <f t="shared" si="0"/>
        <v>71.639999999999986</v>
      </c>
      <c r="F84">
        <v>16.399999999999999</v>
      </c>
      <c r="G84">
        <v>1.29</v>
      </c>
      <c r="H84">
        <f t="shared" si="1"/>
        <v>77.399999999999977</v>
      </c>
      <c r="K84">
        <v>16.399999999999999</v>
      </c>
      <c r="L84">
        <v>1.49</v>
      </c>
      <c r="M84">
        <f t="shared" si="2"/>
        <v>77.36</v>
      </c>
      <c r="P84">
        <v>16.399999999999999</v>
      </c>
      <c r="Q84">
        <v>1.42</v>
      </c>
      <c r="R84">
        <f t="shared" si="3"/>
        <v>83.359999999999971</v>
      </c>
      <c r="U84">
        <v>16.399999999999999</v>
      </c>
      <c r="V84">
        <v>1.31</v>
      </c>
      <c r="W84">
        <f t="shared" si="4"/>
        <v>79.53</v>
      </c>
      <c r="Z84">
        <v>16.399999999999999</v>
      </c>
      <c r="AA84">
        <v>1.63</v>
      </c>
      <c r="AB84">
        <f t="shared" si="5"/>
        <v>69.299999999999983</v>
      </c>
      <c r="AE84">
        <v>16.399999999999999</v>
      </c>
      <c r="AF84">
        <v>1.38</v>
      </c>
      <c r="AG84">
        <f t="shared" si="6"/>
        <v>75.05</v>
      </c>
      <c r="AJ84">
        <v>16.399999999999999</v>
      </c>
      <c r="AK84">
        <v>1.57</v>
      </c>
      <c r="AL84">
        <f t="shared" si="7"/>
        <v>82.839999999999975</v>
      </c>
      <c r="AO84">
        <v>16.399999999999999</v>
      </c>
      <c r="AP84">
        <v>1.65</v>
      </c>
      <c r="AQ84">
        <f t="shared" si="8"/>
        <v>80.5</v>
      </c>
      <c r="AT84">
        <v>16.399999999999999</v>
      </c>
      <c r="AU84">
        <v>1.61</v>
      </c>
      <c r="AV84">
        <f t="shared" si="9"/>
        <v>81.919999999999987</v>
      </c>
      <c r="AY84">
        <v>16.399999999999999</v>
      </c>
      <c r="AZ84">
        <v>2.12</v>
      </c>
      <c r="BA84">
        <f t="shared" si="10"/>
        <v>68.009999999999962</v>
      </c>
      <c r="BD84">
        <v>16.399999999999999</v>
      </c>
      <c r="BE84">
        <v>1.51</v>
      </c>
      <c r="BF84">
        <f t="shared" si="11"/>
        <v>82.969999999999942</v>
      </c>
      <c r="BI84">
        <v>16.399999999999999</v>
      </c>
      <c r="BJ84">
        <v>1.49</v>
      </c>
      <c r="BK84">
        <f t="shared" si="12"/>
        <v>86.47999999999999</v>
      </c>
      <c r="BN84">
        <v>16.399999999999999</v>
      </c>
      <c r="BO84">
        <v>1.31</v>
      </c>
      <c r="BP84">
        <f t="shared" si="13"/>
        <v>78.970000000000013</v>
      </c>
      <c r="BS84">
        <v>16.399999999999999</v>
      </c>
      <c r="BT84">
        <v>1.33</v>
      </c>
      <c r="BU84">
        <f t="shared" si="14"/>
        <v>79.410000000000025</v>
      </c>
      <c r="BX84">
        <v>16.399999999999999</v>
      </c>
      <c r="BY84">
        <v>1.31</v>
      </c>
      <c r="BZ84">
        <f t="shared" si="15"/>
        <v>80.949999999999974</v>
      </c>
      <c r="CC84">
        <v>16.399999999999999</v>
      </c>
      <c r="CD84">
        <v>1.6</v>
      </c>
      <c r="CE84">
        <f t="shared" si="16"/>
        <v>74.949999999999989</v>
      </c>
      <c r="CI84">
        <v>16.399999999999999</v>
      </c>
      <c r="CJ84">
        <v>1.57</v>
      </c>
      <c r="CK84">
        <f t="shared" si="17"/>
        <v>74.899999999999991</v>
      </c>
    </row>
    <row r="85" spans="1:89" x14ac:dyDescent="0.25">
      <c r="A85">
        <v>18.7</v>
      </c>
      <c r="B85">
        <v>1.78</v>
      </c>
      <c r="C85">
        <f t="shared" si="0"/>
        <v>73.469999999999985</v>
      </c>
      <c r="F85">
        <v>18.7</v>
      </c>
      <c r="G85">
        <v>1.22</v>
      </c>
      <c r="H85">
        <f t="shared" si="1"/>
        <v>78.689999999999984</v>
      </c>
      <c r="K85">
        <v>18.7</v>
      </c>
      <c r="L85">
        <v>1.43</v>
      </c>
      <c r="M85">
        <f t="shared" si="2"/>
        <v>78.849999999999994</v>
      </c>
      <c r="P85">
        <v>18.7</v>
      </c>
      <c r="Q85">
        <v>1.32</v>
      </c>
      <c r="R85">
        <f t="shared" si="3"/>
        <v>84.779999999999973</v>
      </c>
      <c r="U85">
        <v>18.7</v>
      </c>
      <c r="V85">
        <v>1.24</v>
      </c>
      <c r="W85">
        <f t="shared" si="4"/>
        <v>80.84</v>
      </c>
      <c r="Z85">
        <v>18.7</v>
      </c>
      <c r="AA85">
        <v>1.58</v>
      </c>
      <c r="AB85">
        <f t="shared" si="5"/>
        <v>70.929999999999978</v>
      </c>
      <c r="AE85">
        <v>18.7</v>
      </c>
      <c r="AF85">
        <v>1.38</v>
      </c>
      <c r="AG85">
        <f t="shared" si="6"/>
        <v>76.429999999999993</v>
      </c>
      <c r="AJ85">
        <v>18.7</v>
      </c>
      <c r="AK85">
        <v>1.38</v>
      </c>
      <c r="AL85">
        <f t="shared" si="7"/>
        <v>84.409999999999968</v>
      </c>
      <c r="AO85">
        <v>18.7</v>
      </c>
      <c r="AP85">
        <v>1.44</v>
      </c>
      <c r="AQ85">
        <f t="shared" si="8"/>
        <v>82.15</v>
      </c>
      <c r="AT85">
        <v>18.7</v>
      </c>
      <c r="AU85">
        <v>1.39</v>
      </c>
      <c r="AV85">
        <f t="shared" si="9"/>
        <v>83.529999999999987</v>
      </c>
      <c r="AY85">
        <v>18.7</v>
      </c>
      <c r="AZ85">
        <v>2.02</v>
      </c>
      <c r="BA85">
        <f t="shared" si="10"/>
        <v>70.129999999999967</v>
      </c>
      <c r="BD85">
        <v>18.7</v>
      </c>
      <c r="BE85">
        <v>1.31</v>
      </c>
      <c r="BF85">
        <f t="shared" si="11"/>
        <v>84.479999999999947</v>
      </c>
      <c r="BI85">
        <v>18.7</v>
      </c>
      <c r="BJ85">
        <v>1.27</v>
      </c>
      <c r="BK85">
        <f t="shared" si="12"/>
        <v>87.969999999999985</v>
      </c>
      <c r="BN85">
        <v>18.7</v>
      </c>
      <c r="BO85">
        <v>1.25</v>
      </c>
      <c r="BP85">
        <f t="shared" si="13"/>
        <v>80.280000000000015</v>
      </c>
      <c r="BS85">
        <v>18.7</v>
      </c>
      <c r="BT85">
        <v>1.27</v>
      </c>
      <c r="BU85">
        <f t="shared" si="14"/>
        <v>80.740000000000023</v>
      </c>
      <c r="BX85">
        <v>18.7</v>
      </c>
      <c r="BY85">
        <v>1.25</v>
      </c>
      <c r="BZ85">
        <f t="shared" si="15"/>
        <v>82.259999999999977</v>
      </c>
      <c r="CC85">
        <v>18.7</v>
      </c>
      <c r="CD85">
        <v>1.53</v>
      </c>
      <c r="CE85">
        <f t="shared" si="16"/>
        <v>76.549999999999983</v>
      </c>
      <c r="CI85">
        <v>18.7</v>
      </c>
      <c r="CJ85">
        <v>1.49</v>
      </c>
      <c r="CK85">
        <f t="shared" si="17"/>
        <v>76.469999999999985</v>
      </c>
    </row>
    <row r="86" spans="1:89" x14ac:dyDescent="0.25">
      <c r="A86">
        <v>21.2</v>
      </c>
      <c r="B86">
        <v>1.76</v>
      </c>
      <c r="C86">
        <f t="shared" si="0"/>
        <v>75.249999999999986</v>
      </c>
      <c r="F86">
        <v>21.2</v>
      </c>
      <c r="G86">
        <v>1.19</v>
      </c>
      <c r="H86">
        <f t="shared" si="1"/>
        <v>79.909999999999982</v>
      </c>
      <c r="K86">
        <v>21.2</v>
      </c>
      <c r="L86">
        <v>1.39</v>
      </c>
      <c r="M86">
        <f t="shared" si="2"/>
        <v>80.28</v>
      </c>
      <c r="P86">
        <v>21.2</v>
      </c>
      <c r="Q86">
        <v>1.26</v>
      </c>
      <c r="R86">
        <f t="shared" si="3"/>
        <v>86.099999999999966</v>
      </c>
      <c r="U86">
        <v>21.2</v>
      </c>
      <c r="V86">
        <v>1.22</v>
      </c>
      <c r="W86">
        <f t="shared" si="4"/>
        <v>82.08</v>
      </c>
      <c r="Z86">
        <v>21.2</v>
      </c>
      <c r="AA86">
        <v>1.57</v>
      </c>
      <c r="AB86">
        <f t="shared" si="5"/>
        <v>72.509999999999977</v>
      </c>
      <c r="AE86">
        <v>21.2</v>
      </c>
      <c r="AF86">
        <v>1.41</v>
      </c>
      <c r="AG86">
        <f t="shared" si="6"/>
        <v>77.809999999999988</v>
      </c>
      <c r="AJ86">
        <v>21.2</v>
      </c>
      <c r="AK86">
        <v>1.23</v>
      </c>
      <c r="AL86">
        <f t="shared" si="7"/>
        <v>85.789999999999964</v>
      </c>
      <c r="AO86">
        <v>21.2</v>
      </c>
      <c r="AP86">
        <v>1.28</v>
      </c>
      <c r="AQ86">
        <f t="shared" si="8"/>
        <v>83.59</v>
      </c>
      <c r="AT86">
        <v>21.2</v>
      </c>
      <c r="AU86">
        <v>1.23</v>
      </c>
      <c r="AV86">
        <f t="shared" si="9"/>
        <v>84.919999999999987</v>
      </c>
      <c r="AY86">
        <v>21.2</v>
      </c>
      <c r="AZ86">
        <v>1.93</v>
      </c>
      <c r="BA86">
        <f t="shared" si="10"/>
        <v>72.149999999999963</v>
      </c>
      <c r="BD86">
        <v>21.2</v>
      </c>
      <c r="BE86">
        <v>1.1499999999999999</v>
      </c>
      <c r="BF86">
        <f t="shared" si="11"/>
        <v>85.789999999999949</v>
      </c>
      <c r="BI86">
        <v>21.2</v>
      </c>
      <c r="BJ86">
        <v>1.1100000000000001</v>
      </c>
      <c r="BK86">
        <f t="shared" si="12"/>
        <v>89.239999999999981</v>
      </c>
      <c r="BN86">
        <v>21.2</v>
      </c>
      <c r="BO86">
        <v>1.24</v>
      </c>
      <c r="BP86">
        <f t="shared" si="13"/>
        <v>81.530000000000015</v>
      </c>
      <c r="BS86">
        <v>21.2</v>
      </c>
      <c r="BT86">
        <v>1.25</v>
      </c>
      <c r="BU86">
        <f t="shared" si="14"/>
        <v>82.010000000000019</v>
      </c>
      <c r="BX86">
        <v>21.2</v>
      </c>
      <c r="BY86">
        <v>1.23</v>
      </c>
      <c r="BZ86">
        <f t="shared" si="15"/>
        <v>83.509999999999977</v>
      </c>
      <c r="CC86">
        <v>21.2</v>
      </c>
      <c r="CD86">
        <v>1.5</v>
      </c>
      <c r="CE86">
        <f t="shared" si="16"/>
        <v>78.079999999999984</v>
      </c>
      <c r="CI86">
        <v>21.2</v>
      </c>
      <c r="CJ86">
        <v>1.46</v>
      </c>
      <c r="CK86">
        <f t="shared" si="17"/>
        <v>77.95999999999998</v>
      </c>
    </row>
    <row r="87" spans="1:89" x14ac:dyDescent="0.25">
      <c r="A87">
        <v>24.1</v>
      </c>
      <c r="B87">
        <v>1.76</v>
      </c>
      <c r="C87">
        <f t="shared" si="0"/>
        <v>77.009999999999991</v>
      </c>
      <c r="F87">
        <v>24.1</v>
      </c>
      <c r="G87">
        <v>1.2</v>
      </c>
      <c r="H87">
        <f t="shared" si="1"/>
        <v>81.09999999999998</v>
      </c>
      <c r="K87">
        <v>24.1</v>
      </c>
      <c r="L87">
        <v>1.39</v>
      </c>
      <c r="M87">
        <f t="shared" si="2"/>
        <v>81.67</v>
      </c>
      <c r="P87">
        <v>24.1</v>
      </c>
      <c r="Q87">
        <v>1.25</v>
      </c>
      <c r="R87">
        <f t="shared" si="3"/>
        <v>87.359999999999971</v>
      </c>
      <c r="U87">
        <v>24.1</v>
      </c>
      <c r="V87">
        <v>1.24</v>
      </c>
      <c r="W87">
        <f t="shared" si="4"/>
        <v>83.3</v>
      </c>
      <c r="Z87">
        <v>24.1</v>
      </c>
      <c r="AA87">
        <v>1.58</v>
      </c>
      <c r="AB87">
        <f t="shared" si="5"/>
        <v>74.07999999999997</v>
      </c>
      <c r="AE87">
        <v>24.1</v>
      </c>
      <c r="AF87">
        <v>1.48</v>
      </c>
      <c r="AG87">
        <f t="shared" si="6"/>
        <v>79.219999999999985</v>
      </c>
      <c r="AJ87">
        <v>24.1</v>
      </c>
      <c r="AK87">
        <v>1.1299999999999999</v>
      </c>
      <c r="AL87">
        <f t="shared" si="7"/>
        <v>87.019999999999968</v>
      </c>
      <c r="AO87">
        <v>24.1</v>
      </c>
      <c r="AP87">
        <v>1.1599999999999999</v>
      </c>
      <c r="AQ87">
        <f t="shared" si="8"/>
        <v>84.87</v>
      </c>
      <c r="AT87">
        <v>24.1</v>
      </c>
      <c r="AU87">
        <v>1.1200000000000001</v>
      </c>
      <c r="AV87">
        <f t="shared" si="9"/>
        <v>86.149999999999991</v>
      </c>
      <c r="AY87">
        <v>24.1</v>
      </c>
      <c r="AZ87">
        <v>1.86</v>
      </c>
      <c r="BA87">
        <f t="shared" si="10"/>
        <v>74.07999999999997</v>
      </c>
      <c r="BD87">
        <v>24.1</v>
      </c>
      <c r="BE87">
        <v>1.04</v>
      </c>
      <c r="BF87">
        <f t="shared" si="11"/>
        <v>86.939999999999955</v>
      </c>
      <c r="BI87">
        <v>24.1</v>
      </c>
      <c r="BJ87">
        <v>1</v>
      </c>
      <c r="BK87">
        <f t="shared" si="12"/>
        <v>90.34999999999998</v>
      </c>
      <c r="BN87">
        <v>24.1</v>
      </c>
      <c r="BO87">
        <v>1.26</v>
      </c>
      <c r="BP87">
        <f t="shared" si="13"/>
        <v>82.77000000000001</v>
      </c>
      <c r="BS87">
        <v>24.1</v>
      </c>
      <c r="BT87">
        <v>1.26</v>
      </c>
      <c r="BU87">
        <f t="shared" si="14"/>
        <v>83.260000000000019</v>
      </c>
      <c r="BX87">
        <v>24.1</v>
      </c>
      <c r="BY87">
        <v>1.24</v>
      </c>
      <c r="BZ87">
        <f t="shared" si="15"/>
        <v>84.739999999999981</v>
      </c>
      <c r="CC87">
        <v>24.1</v>
      </c>
      <c r="CD87">
        <v>1.51</v>
      </c>
      <c r="CE87">
        <f t="shared" si="16"/>
        <v>79.579999999999984</v>
      </c>
      <c r="CI87">
        <v>24.1</v>
      </c>
      <c r="CJ87">
        <v>1.47</v>
      </c>
      <c r="CK87">
        <f t="shared" si="17"/>
        <v>79.419999999999973</v>
      </c>
    </row>
    <row r="88" spans="1:89" x14ac:dyDescent="0.25">
      <c r="A88">
        <v>27.4</v>
      </c>
      <c r="B88">
        <v>1.78</v>
      </c>
      <c r="C88">
        <f t="shared" si="0"/>
        <v>78.77</v>
      </c>
      <c r="F88">
        <v>27.4</v>
      </c>
      <c r="G88">
        <v>1.22</v>
      </c>
      <c r="H88">
        <f t="shared" si="1"/>
        <v>82.299999999999983</v>
      </c>
      <c r="K88">
        <v>27.4</v>
      </c>
      <c r="L88">
        <v>1.39</v>
      </c>
      <c r="M88">
        <f t="shared" si="2"/>
        <v>83.06</v>
      </c>
      <c r="P88">
        <v>27.4</v>
      </c>
      <c r="Q88">
        <v>1.24</v>
      </c>
      <c r="R88">
        <f t="shared" si="3"/>
        <v>88.609999999999971</v>
      </c>
      <c r="U88">
        <v>27.4</v>
      </c>
      <c r="V88">
        <v>1.27</v>
      </c>
      <c r="W88">
        <f t="shared" si="4"/>
        <v>84.539999999999992</v>
      </c>
      <c r="Z88">
        <v>27.4</v>
      </c>
      <c r="AA88">
        <v>1.61</v>
      </c>
      <c r="AB88">
        <f t="shared" si="5"/>
        <v>75.659999999999968</v>
      </c>
      <c r="AE88">
        <v>27.4</v>
      </c>
      <c r="AF88">
        <v>1.56</v>
      </c>
      <c r="AG88">
        <f t="shared" si="6"/>
        <v>80.699999999999989</v>
      </c>
      <c r="AJ88">
        <v>27.4</v>
      </c>
      <c r="AK88">
        <v>1.06</v>
      </c>
      <c r="AL88">
        <f t="shared" si="7"/>
        <v>88.149999999999963</v>
      </c>
      <c r="AO88">
        <v>27.4</v>
      </c>
      <c r="AP88">
        <v>1.08</v>
      </c>
      <c r="AQ88">
        <f t="shared" si="8"/>
        <v>86.03</v>
      </c>
      <c r="AT88">
        <v>27.4</v>
      </c>
      <c r="AU88">
        <v>1.05</v>
      </c>
      <c r="AV88">
        <f t="shared" si="9"/>
        <v>87.27</v>
      </c>
      <c r="AY88">
        <v>27.4</v>
      </c>
      <c r="AZ88">
        <v>1.79</v>
      </c>
      <c r="BA88">
        <f t="shared" si="10"/>
        <v>75.939999999999969</v>
      </c>
      <c r="BD88">
        <v>27.4</v>
      </c>
      <c r="BE88">
        <v>0.97</v>
      </c>
      <c r="BF88">
        <f t="shared" si="11"/>
        <v>87.979999999999961</v>
      </c>
      <c r="BI88">
        <v>27.4</v>
      </c>
      <c r="BJ88">
        <v>0.93</v>
      </c>
      <c r="BK88">
        <f t="shared" si="12"/>
        <v>91.34999999999998</v>
      </c>
      <c r="BN88">
        <v>27.4</v>
      </c>
      <c r="BO88">
        <v>1.3</v>
      </c>
      <c r="BP88">
        <f t="shared" si="13"/>
        <v>84.030000000000015</v>
      </c>
      <c r="BS88">
        <v>27.4</v>
      </c>
      <c r="BT88">
        <v>1.29</v>
      </c>
      <c r="BU88">
        <f t="shared" si="14"/>
        <v>84.520000000000024</v>
      </c>
      <c r="BX88">
        <v>27.4</v>
      </c>
      <c r="BY88">
        <v>1.27</v>
      </c>
      <c r="BZ88">
        <f t="shared" si="15"/>
        <v>85.979999999999976</v>
      </c>
      <c r="CC88">
        <v>27.4</v>
      </c>
      <c r="CD88">
        <v>1.52</v>
      </c>
      <c r="CE88">
        <f t="shared" si="16"/>
        <v>81.089999999999989</v>
      </c>
      <c r="CI88">
        <v>27.4</v>
      </c>
      <c r="CJ88">
        <v>1.48</v>
      </c>
      <c r="CK88">
        <f t="shared" si="17"/>
        <v>80.889999999999972</v>
      </c>
    </row>
    <row r="89" spans="1:89" x14ac:dyDescent="0.25">
      <c r="A89">
        <v>31.1</v>
      </c>
      <c r="B89">
        <v>1.8</v>
      </c>
      <c r="C89">
        <f t="shared" si="0"/>
        <v>80.55</v>
      </c>
      <c r="F89">
        <v>31.1</v>
      </c>
      <c r="G89">
        <v>1.25</v>
      </c>
      <c r="H89">
        <f t="shared" si="1"/>
        <v>83.519999999999982</v>
      </c>
      <c r="K89">
        <v>31.1</v>
      </c>
      <c r="L89">
        <v>1.39</v>
      </c>
      <c r="M89">
        <f t="shared" si="2"/>
        <v>84.45</v>
      </c>
      <c r="P89">
        <v>31.1</v>
      </c>
      <c r="Q89">
        <v>1.24</v>
      </c>
      <c r="R89">
        <f t="shared" si="3"/>
        <v>89.849999999999966</v>
      </c>
      <c r="U89">
        <v>31.1</v>
      </c>
      <c r="V89">
        <v>1.29</v>
      </c>
      <c r="W89">
        <f t="shared" si="4"/>
        <v>85.809999999999988</v>
      </c>
      <c r="Z89">
        <v>31.1</v>
      </c>
      <c r="AA89">
        <v>1.64</v>
      </c>
      <c r="AB89">
        <f t="shared" si="5"/>
        <v>77.269999999999968</v>
      </c>
      <c r="AE89">
        <v>31.1</v>
      </c>
      <c r="AF89">
        <v>1.63</v>
      </c>
      <c r="AG89">
        <f t="shared" si="6"/>
        <v>82.259999999999991</v>
      </c>
      <c r="AJ89">
        <v>31.1</v>
      </c>
      <c r="AK89">
        <v>1</v>
      </c>
      <c r="AL89">
        <f t="shared" si="7"/>
        <v>89.209999999999965</v>
      </c>
      <c r="AO89">
        <v>31.1</v>
      </c>
      <c r="AP89">
        <v>1.02</v>
      </c>
      <c r="AQ89">
        <f t="shared" si="8"/>
        <v>87.11</v>
      </c>
      <c r="AT89">
        <v>31.1</v>
      </c>
      <c r="AU89">
        <v>1.01</v>
      </c>
      <c r="AV89">
        <f t="shared" si="9"/>
        <v>88.32</v>
      </c>
      <c r="AY89">
        <v>31.1</v>
      </c>
      <c r="AZ89">
        <v>1.74</v>
      </c>
      <c r="BA89">
        <f t="shared" si="10"/>
        <v>77.729999999999976</v>
      </c>
      <c r="BD89">
        <v>31.1</v>
      </c>
      <c r="BE89">
        <v>0.92</v>
      </c>
      <c r="BF89">
        <f t="shared" si="11"/>
        <v>88.94999999999996</v>
      </c>
      <c r="BI89">
        <v>31.1</v>
      </c>
      <c r="BJ89">
        <v>0.89</v>
      </c>
      <c r="BK89">
        <f t="shared" si="12"/>
        <v>92.279999999999987</v>
      </c>
      <c r="BN89">
        <v>31.1</v>
      </c>
      <c r="BO89">
        <v>1.34</v>
      </c>
      <c r="BP89">
        <f t="shared" si="13"/>
        <v>85.330000000000013</v>
      </c>
      <c r="BS89">
        <v>31.1</v>
      </c>
      <c r="BT89">
        <v>1.32</v>
      </c>
      <c r="BU89">
        <f t="shared" si="14"/>
        <v>85.810000000000031</v>
      </c>
      <c r="BX89">
        <v>31.1</v>
      </c>
      <c r="BY89">
        <v>1.31</v>
      </c>
      <c r="BZ89">
        <f t="shared" si="15"/>
        <v>87.249999999999972</v>
      </c>
      <c r="CC89">
        <v>31.1</v>
      </c>
      <c r="CD89">
        <v>1.54</v>
      </c>
      <c r="CE89">
        <f t="shared" si="16"/>
        <v>82.609999999999985</v>
      </c>
      <c r="CI89">
        <v>31.1</v>
      </c>
      <c r="CJ89">
        <v>1.5</v>
      </c>
      <c r="CK89">
        <f t="shared" si="17"/>
        <v>82.369999999999976</v>
      </c>
    </row>
    <row r="90" spans="1:89" x14ac:dyDescent="0.25">
      <c r="A90">
        <v>35.299999999999997</v>
      </c>
      <c r="B90">
        <v>1.8</v>
      </c>
      <c r="C90">
        <f t="shared" ref="C90:C123" si="18">C91-B90</f>
        <v>82.35</v>
      </c>
      <c r="F90">
        <v>35.299999999999997</v>
      </c>
      <c r="G90">
        <v>1.27</v>
      </c>
      <c r="H90">
        <f t="shared" ref="H90:H124" si="19">H91-G90</f>
        <v>84.769999999999982</v>
      </c>
      <c r="K90">
        <v>35.299999999999997</v>
      </c>
      <c r="L90">
        <v>1.39</v>
      </c>
      <c r="M90">
        <f t="shared" ref="M90:M124" si="20">M91-L90</f>
        <v>85.84</v>
      </c>
      <c r="P90">
        <v>35.299999999999997</v>
      </c>
      <c r="Q90">
        <v>1.22</v>
      </c>
      <c r="R90">
        <f t="shared" ref="R90:R124" si="21">R91-Q90</f>
        <v>91.089999999999961</v>
      </c>
      <c r="U90">
        <v>35.299999999999997</v>
      </c>
      <c r="V90">
        <v>1.3</v>
      </c>
      <c r="W90">
        <f t="shared" ref="W90:W124" si="22">W91-V90</f>
        <v>87.1</v>
      </c>
      <c r="Z90">
        <v>35.299999999999997</v>
      </c>
      <c r="AA90">
        <v>1.66</v>
      </c>
      <c r="AB90">
        <f t="shared" ref="AB90:AB124" si="23">AB91-AA90</f>
        <v>78.909999999999968</v>
      </c>
      <c r="AE90">
        <v>35.299999999999997</v>
      </c>
      <c r="AF90">
        <v>1.68</v>
      </c>
      <c r="AG90">
        <f t="shared" ref="AG90:AG124" si="24">AG91-AF90</f>
        <v>83.889999999999986</v>
      </c>
      <c r="AJ90">
        <v>35.299999999999997</v>
      </c>
      <c r="AK90">
        <v>0.96</v>
      </c>
      <c r="AL90">
        <f t="shared" ref="AL90:AL124" si="25">AL91-AK90</f>
        <v>90.209999999999965</v>
      </c>
      <c r="AO90">
        <v>35.299999999999997</v>
      </c>
      <c r="AP90">
        <v>0.98</v>
      </c>
      <c r="AQ90">
        <f t="shared" ref="AQ90:AQ122" si="26">AQ91-AP90</f>
        <v>88.13</v>
      </c>
      <c r="AT90">
        <v>35.299999999999997</v>
      </c>
      <c r="AU90">
        <v>0.99</v>
      </c>
      <c r="AV90">
        <f t="shared" ref="AV90:AV124" si="27">AV91-AU90</f>
        <v>89.33</v>
      </c>
      <c r="AY90">
        <v>35.299999999999997</v>
      </c>
      <c r="AZ90">
        <v>1.68</v>
      </c>
      <c r="BA90">
        <f t="shared" ref="BA90:BA124" si="28">BA91-AZ90</f>
        <v>79.46999999999997</v>
      </c>
      <c r="BD90">
        <v>35.299999999999997</v>
      </c>
      <c r="BE90">
        <v>0.89</v>
      </c>
      <c r="BF90">
        <f t="shared" ref="BF90:BF124" si="29">BF91-BE90</f>
        <v>89.869999999999962</v>
      </c>
      <c r="BI90">
        <v>35.299999999999997</v>
      </c>
      <c r="BJ90">
        <v>0.86</v>
      </c>
      <c r="BK90">
        <f t="shared" ref="BK90:BK124" si="30">BK91-BJ90</f>
        <v>93.169999999999987</v>
      </c>
      <c r="BN90">
        <v>35.299999999999997</v>
      </c>
      <c r="BO90">
        <v>1.37</v>
      </c>
      <c r="BP90">
        <f t="shared" ref="BP90:BP124" si="31">BP91-BO90</f>
        <v>86.670000000000016</v>
      </c>
      <c r="BS90">
        <v>35.299999999999997</v>
      </c>
      <c r="BT90">
        <v>1.35</v>
      </c>
      <c r="BU90">
        <f t="shared" ref="BU90:BU124" si="32">BU91-BT90</f>
        <v>87.130000000000024</v>
      </c>
      <c r="BX90">
        <v>35.299999999999997</v>
      </c>
      <c r="BY90">
        <v>1.33</v>
      </c>
      <c r="BZ90">
        <f t="shared" ref="BZ90:BZ124" si="33">BZ91-BY90</f>
        <v>88.559999999999974</v>
      </c>
      <c r="CC90">
        <v>35.299999999999997</v>
      </c>
      <c r="CD90">
        <v>1.53</v>
      </c>
      <c r="CE90">
        <f t="shared" ref="CE90:CE124" si="34">CE91-CD90</f>
        <v>84.149999999999991</v>
      </c>
      <c r="CI90">
        <v>35.299999999999997</v>
      </c>
      <c r="CJ90">
        <v>1.51</v>
      </c>
      <c r="CK90">
        <f t="shared" ref="CK90:CK124" si="35">CK91-CJ90</f>
        <v>83.869999999999976</v>
      </c>
    </row>
    <row r="91" spans="1:89" x14ac:dyDescent="0.25">
      <c r="A91">
        <v>40.1</v>
      </c>
      <c r="B91">
        <v>1.78</v>
      </c>
      <c r="C91">
        <f t="shared" si="18"/>
        <v>84.149999999999991</v>
      </c>
      <c r="F91">
        <v>40.1</v>
      </c>
      <c r="G91">
        <v>1.27</v>
      </c>
      <c r="H91">
        <f t="shared" si="19"/>
        <v>86.039999999999978</v>
      </c>
      <c r="K91">
        <v>40.1</v>
      </c>
      <c r="L91">
        <v>1.36</v>
      </c>
      <c r="M91">
        <f t="shared" si="20"/>
        <v>87.23</v>
      </c>
      <c r="P91">
        <v>40.1</v>
      </c>
      <c r="Q91">
        <v>1.18</v>
      </c>
      <c r="R91">
        <f t="shared" si="21"/>
        <v>92.30999999999996</v>
      </c>
      <c r="U91">
        <v>40.1</v>
      </c>
      <c r="V91">
        <v>1.28</v>
      </c>
      <c r="W91">
        <f t="shared" si="22"/>
        <v>88.399999999999991</v>
      </c>
      <c r="Z91">
        <v>40.1</v>
      </c>
      <c r="AA91">
        <v>1.65</v>
      </c>
      <c r="AB91">
        <f t="shared" si="23"/>
        <v>80.569999999999965</v>
      </c>
      <c r="AE91">
        <v>40.1</v>
      </c>
      <c r="AF91">
        <v>1.69</v>
      </c>
      <c r="AG91">
        <f t="shared" si="24"/>
        <v>85.57</v>
      </c>
      <c r="AJ91">
        <v>40.1</v>
      </c>
      <c r="AK91">
        <v>0.92</v>
      </c>
      <c r="AL91">
        <f t="shared" si="25"/>
        <v>91.169999999999959</v>
      </c>
      <c r="AO91">
        <v>40.1</v>
      </c>
      <c r="AP91">
        <v>0.95</v>
      </c>
      <c r="AQ91">
        <f t="shared" si="26"/>
        <v>89.11</v>
      </c>
      <c r="AT91">
        <v>40.1</v>
      </c>
      <c r="AU91">
        <v>0.97</v>
      </c>
      <c r="AV91">
        <f t="shared" si="27"/>
        <v>90.32</v>
      </c>
      <c r="AY91">
        <v>40.1</v>
      </c>
      <c r="AZ91">
        <v>1.62</v>
      </c>
      <c r="BA91">
        <f t="shared" si="28"/>
        <v>81.149999999999977</v>
      </c>
      <c r="BD91">
        <v>40.1</v>
      </c>
      <c r="BE91">
        <v>0.87</v>
      </c>
      <c r="BF91">
        <f t="shared" si="29"/>
        <v>90.759999999999962</v>
      </c>
      <c r="BI91">
        <v>40.1</v>
      </c>
      <c r="BJ91">
        <v>0.84</v>
      </c>
      <c r="BK91">
        <f t="shared" si="30"/>
        <v>94.029999999999987</v>
      </c>
      <c r="BN91">
        <v>40.1</v>
      </c>
      <c r="BO91">
        <v>1.38</v>
      </c>
      <c r="BP91">
        <f t="shared" si="31"/>
        <v>88.04000000000002</v>
      </c>
      <c r="BS91">
        <v>40.1</v>
      </c>
      <c r="BT91">
        <v>1.35</v>
      </c>
      <c r="BU91">
        <f t="shared" si="32"/>
        <v>88.480000000000018</v>
      </c>
      <c r="BX91">
        <v>40.1</v>
      </c>
      <c r="BY91">
        <v>1.33</v>
      </c>
      <c r="BZ91">
        <f t="shared" si="33"/>
        <v>89.889999999999972</v>
      </c>
      <c r="CC91">
        <v>40.1</v>
      </c>
      <c r="CD91">
        <v>1.5</v>
      </c>
      <c r="CE91">
        <f t="shared" si="34"/>
        <v>85.679999999999993</v>
      </c>
      <c r="CI91">
        <v>40.1</v>
      </c>
      <c r="CJ91">
        <v>1.49</v>
      </c>
      <c r="CK91">
        <f t="shared" si="35"/>
        <v>85.379999999999981</v>
      </c>
    </row>
    <row r="92" spans="1:89" x14ac:dyDescent="0.25">
      <c r="A92">
        <v>45.6</v>
      </c>
      <c r="B92">
        <v>1.73</v>
      </c>
      <c r="C92">
        <f t="shared" si="18"/>
        <v>85.929999999999993</v>
      </c>
      <c r="D92">
        <f t="shared" ref="D92:D106" si="36">C93-C92</f>
        <v>1.730000000000004</v>
      </c>
      <c r="F92">
        <v>45.6</v>
      </c>
      <c r="G92">
        <v>1.24</v>
      </c>
      <c r="H92">
        <f t="shared" si="19"/>
        <v>87.309999999999974</v>
      </c>
      <c r="K92">
        <v>45.6</v>
      </c>
      <c r="L92">
        <v>1.32</v>
      </c>
      <c r="M92">
        <f t="shared" si="20"/>
        <v>88.59</v>
      </c>
      <c r="P92">
        <v>45.6</v>
      </c>
      <c r="Q92">
        <v>1.1200000000000001</v>
      </c>
      <c r="R92">
        <f t="shared" si="21"/>
        <v>93.489999999999966</v>
      </c>
      <c r="U92">
        <v>45.6</v>
      </c>
      <c r="V92">
        <v>1.23</v>
      </c>
      <c r="W92">
        <f t="shared" si="22"/>
        <v>89.679999999999993</v>
      </c>
      <c r="Z92">
        <v>45.6</v>
      </c>
      <c r="AA92">
        <v>1.61</v>
      </c>
      <c r="AB92">
        <f t="shared" si="23"/>
        <v>82.21999999999997</v>
      </c>
      <c r="AE92">
        <v>45.6</v>
      </c>
      <c r="AF92">
        <v>1.66</v>
      </c>
      <c r="AG92">
        <f t="shared" si="24"/>
        <v>87.259999999999991</v>
      </c>
      <c r="AJ92">
        <v>45.6</v>
      </c>
      <c r="AK92">
        <v>0.87</v>
      </c>
      <c r="AL92">
        <f t="shared" si="25"/>
        <v>92.089999999999961</v>
      </c>
      <c r="AO92">
        <v>45.6</v>
      </c>
      <c r="AP92">
        <v>0.91</v>
      </c>
      <c r="AQ92">
        <f t="shared" si="26"/>
        <v>90.06</v>
      </c>
      <c r="AT92">
        <v>45.6</v>
      </c>
      <c r="AU92">
        <v>0.94</v>
      </c>
      <c r="AV92">
        <f t="shared" si="27"/>
        <v>91.289999999999992</v>
      </c>
      <c r="AY92">
        <v>45.6</v>
      </c>
      <c r="AZ92">
        <v>1.54</v>
      </c>
      <c r="BA92">
        <f t="shared" si="28"/>
        <v>82.769999999999982</v>
      </c>
      <c r="BD92">
        <v>45.6</v>
      </c>
      <c r="BE92">
        <v>0.84</v>
      </c>
      <c r="BF92">
        <f t="shared" si="29"/>
        <v>91.629999999999967</v>
      </c>
      <c r="BI92">
        <v>45.6</v>
      </c>
      <c r="BJ92">
        <v>0.81</v>
      </c>
      <c r="BK92">
        <f t="shared" si="30"/>
        <v>94.86999999999999</v>
      </c>
      <c r="BN92">
        <v>45.6</v>
      </c>
      <c r="BO92">
        <v>1.35</v>
      </c>
      <c r="BP92">
        <f t="shared" si="31"/>
        <v>89.420000000000016</v>
      </c>
      <c r="BS92">
        <v>45.6</v>
      </c>
      <c r="BT92">
        <v>1.33</v>
      </c>
      <c r="BU92">
        <f t="shared" si="32"/>
        <v>89.830000000000013</v>
      </c>
      <c r="BX92">
        <v>45.6</v>
      </c>
      <c r="BY92">
        <v>1.29</v>
      </c>
      <c r="BZ92">
        <f t="shared" si="33"/>
        <v>91.21999999999997</v>
      </c>
      <c r="CC92">
        <v>45.6</v>
      </c>
      <c r="CD92">
        <v>1.44</v>
      </c>
      <c r="CE92">
        <f t="shared" si="34"/>
        <v>87.179999999999993</v>
      </c>
      <c r="CI92">
        <v>45.6</v>
      </c>
      <c r="CJ92">
        <v>1.44</v>
      </c>
      <c r="CK92">
        <f t="shared" si="35"/>
        <v>86.869999999999976</v>
      </c>
    </row>
    <row r="93" spans="1:89" x14ac:dyDescent="0.25">
      <c r="A93">
        <v>51.8</v>
      </c>
      <c r="B93">
        <v>1.65</v>
      </c>
      <c r="C93">
        <f t="shared" si="18"/>
        <v>87.66</v>
      </c>
      <c r="D93">
        <f t="shared" si="36"/>
        <v>1.6500000000000057</v>
      </c>
      <c r="F93">
        <v>51.8</v>
      </c>
      <c r="G93">
        <v>1.19</v>
      </c>
      <c r="H93">
        <f t="shared" si="19"/>
        <v>88.549999999999969</v>
      </c>
      <c r="K93">
        <v>51.8</v>
      </c>
      <c r="L93">
        <v>1.25</v>
      </c>
      <c r="M93">
        <f t="shared" si="20"/>
        <v>89.91</v>
      </c>
      <c r="P93">
        <v>51.8</v>
      </c>
      <c r="Q93">
        <v>1.03</v>
      </c>
      <c r="R93">
        <f t="shared" si="21"/>
        <v>94.609999999999971</v>
      </c>
      <c r="U93">
        <v>51.8</v>
      </c>
      <c r="V93">
        <v>1.1499999999999999</v>
      </c>
      <c r="W93">
        <f t="shared" si="22"/>
        <v>90.91</v>
      </c>
      <c r="Z93">
        <v>51.8</v>
      </c>
      <c r="AA93">
        <v>1.54</v>
      </c>
      <c r="AB93">
        <f t="shared" si="23"/>
        <v>83.82999999999997</v>
      </c>
      <c r="AE93">
        <v>51.8</v>
      </c>
      <c r="AF93">
        <v>1.59</v>
      </c>
      <c r="AG93">
        <f t="shared" si="24"/>
        <v>88.919999999999987</v>
      </c>
      <c r="AJ93">
        <v>51.8</v>
      </c>
      <c r="AK93">
        <v>0.82</v>
      </c>
      <c r="AL93">
        <f t="shared" si="25"/>
        <v>92.959999999999965</v>
      </c>
      <c r="AO93">
        <v>51.8</v>
      </c>
      <c r="AP93">
        <v>0.86</v>
      </c>
      <c r="AQ93">
        <f t="shared" si="26"/>
        <v>90.97</v>
      </c>
      <c r="AT93">
        <v>51.8</v>
      </c>
      <c r="AU93">
        <v>0.89</v>
      </c>
      <c r="AV93">
        <f t="shared" si="27"/>
        <v>92.22999999999999</v>
      </c>
      <c r="AY93">
        <v>51.8</v>
      </c>
      <c r="AZ93">
        <v>1.45</v>
      </c>
      <c r="BA93">
        <f t="shared" si="28"/>
        <v>84.309999999999988</v>
      </c>
      <c r="BD93">
        <v>51.8</v>
      </c>
      <c r="BE93">
        <v>0.81</v>
      </c>
      <c r="BF93">
        <f t="shared" si="29"/>
        <v>92.46999999999997</v>
      </c>
      <c r="BI93">
        <v>51.8</v>
      </c>
      <c r="BJ93">
        <v>0.76</v>
      </c>
      <c r="BK93">
        <f t="shared" si="30"/>
        <v>95.679999999999993</v>
      </c>
      <c r="BN93">
        <v>51.8</v>
      </c>
      <c r="BO93">
        <v>1.29</v>
      </c>
      <c r="BP93">
        <f t="shared" si="31"/>
        <v>90.77000000000001</v>
      </c>
      <c r="BS93">
        <v>51.8</v>
      </c>
      <c r="BT93">
        <v>1.27</v>
      </c>
      <c r="BU93">
        <f t="shared" si="32"/>
        <v>91.160000000000011</v>
      </c>
      <c r="BX93">
        <v>51.8</v>
      </c>
      <c r="BY93">
        <v>1.23</v>
      </c>
      <c r="BZ93">
        <f t="shared" si="33"/>
        <v>92.509999999999977</v>
      </c>
      <c r="CC93">
        <v>51.8</v>
      </c>
      <c r="CD93">
        <v>1.35</v>
      </c>
      <c r="CE93">
        <f t="shared" si="34"/>
        <v>88.61999999999999</v>
      </c>
      <c r="CI93">
        <v>51.8</v>
      </c>
      <c r="CJ93">
        <v>1.37</v>
      </c>
      <c r="CK93">
        <f t="shared" si="35"/>
        <v>88.309999999999974</v>
      </c>
    </row>
    <row r="94" spans="1:89" x14ac:dyDescent="0.25">
      <c r="A94">
        <v>58.9</v>
      </c>
      <c r="B94">
        <v>1.54</v>
      </c>
      <c r="C94">
        <f t="shared" si="18"/>
        <v>89.31</v>
      </c>
      <c r="D94">
        <f t="shared" si="36"/>
        <v>1.5400000000000063</v>
      </c>
      <c r="F94">
        <v>58.9</v>
      </c>
      <c r="G94">
        <v>1.1200000000000001</v>
      </c>
      <c r="H94">
        <f t="shared" si="19"/>
        <v>89.739999999999966</v>
      </c>
      <c r="K94">
        <v>58.9</v>
      </c>
      <c r="L94">
        <v>1.1499999999999999</v>
      </c>
      <c r="M94">
        <f t="shared" si="20"/>
        <v>91.16</v>
      </c>
      <c r="P94">
        <v>58.9</v>
      </c>
      <c r="Q94">
        <v>0.92</v>
      </c>
      <c r="R94">
        <f t="shared" si="21"/>
        <v>95.639999999999972</v>
      </c>
      <c r="U94">
        <v>58.9</v>
      </c>
      <c r="V94">
        <v>1.04</v>
      </c>
      <c r="W94">
        <f t="shared" si="22"/>
        <v>92.06</v>
      </c>
      <c r="Z94">
        <v>58.9</v>
      </c>
      <c r="AA94">
        <v>1.45</v>
      </c>
      <c r="AB94">
        <f t="shared" si="23"/>
        <v>85.369999999999976</v>
      </c>
      <c r="AE94">
        <v>58.9</v>
      </c>
      <c r="AF94">
        <v>1.48</v>
      </c>
      <c r="AG94">
        <f t="shared" si="24"/>
        <v>90.509999999999991</v>
      </c>
      <c r="AJ94">
        <v>58.9</v>
      </c>
      <c r="AK94">
        <v>0.76</v>
      </c>
      <c r="AL94">
        <f t="shared" si="25"/>
        <v>93.779999999999959</v>
      </c>
      <c r="AO94">
        <v>58.9</v>
      </c>
      <c r="AP94">
        <v>0.81</v>
      </c>
      <c r="AQ94">
        <f t="shared" si="26"/>
        <v>91.83</v>
      </c>
      <c r="AT94">
        <v>58.9</v>
      </c>
      <c r="AU94">
        <v>0.82</v>
      </c>
      <c r="AV94">
        <f t="shared" si="27"/>
        <v>93.11999999999999</v>
      </c>
      <c r="AY94">
        <v>58.9</v>
      </c>
      <c r="AZ94">
        <v>1.34</v>
      </c>
      <c r="BA94">
        <f t="shared" si="28"/>
        <v>85.759999999999991</v>
      </c>
      <c r="BD94">
        <v>58.9</v>
      </c>
      <c r="BE94">
        <v>0.76</v>
      </c>
      <c r="BF94">
        <f t="shared" si="29"/>
        <v>93.279999999999973</v>
      </c>
      <c r="BI94">
        <v>58.9</v>
      </c>
      <c r="BJ94">
        <v>0.7</v>
      </c>
      <c r="BK94">
        <f t="shared" si="30"/>
        <v>96.44</v>
      </c>
      <c r="BN94">
        <v>58.9</v>
      </c>
      <c r="BO94">
        <v>1.19</v>
      </c>
      <c r="BP94">
        <f t="shared" si="31"/>
        <v>92.060000000000016</v>
      </c>
      <c r="BS94">
        <v>58.9</v>
      </c>
      <c r="BT94">
        <v>1.18</v>
      </c>
      <c r="BU94">
        <f t="shared" si="32"/>
        <v>92.43</v>
      </c>
      <c r="BX94">
        <v>58.9</v>
      </c>
      <c r="BY94">
        <v>1.1399999999999999</v>
      </c>
      <c r="BZ94">
        <f t="shared" si="33"/>
        <v>93.739999999999981</v>
      </c>
      <c r="CC94">
        <v>58.9</v>
      </c>
      <c r="CD94">
        <v>1.24</v>
      </c>
      <c r="CE94">
        <f t="shared" si="34"/>
        <v>89.969999999999985</v>
      </c>
      <c r="CI94">
        <v>58.9</v>
      </c>
      <c r="CJ94">
        <v>1.27</v>
      </c>
      <c r="CK94">
        <f t="shared" si="35"/>
        <v>89.679999999999978</v>
      </c>
    </row>
    <row r="95" spans="1:89" x14ac:dyDescent="0.25">
      <c r="A95">
        <v>66.900000000000006</v>
      </c>
      <c r="B95">
        <v>1.41</v>
      </c>
      <c r="C95">
        <f t="shared" si="18"/>
        <v>90.850000000000009</v>
      </c>
      <c r="D95">
        <f t="shared" si="36"/>
        <v>1.4099999999999966</v>
      </c>
      <c r="F95">
        <v>66.900000000000006</v>
      </c>
      <c r="G95">
        <v>1.03</v>
      </c>
      <c r="H95">
        <f t="shared" si="19"/>
        <v>90.859999999999971</v>
      </c>
      <c r="K95">
        <v>66.900000000000006</v>
      </c>
      <c r="L95">
        <v>1.05</v>
      </c>
      <c r="M95">
        <f t="shared" si="20"/>
        <v>92.31</v>
      </c>
      <c r="P95">
        <v>66.900000000000006</v>
      </c>
      <c r="Q95">
        <v>0.8</v>
      </c>
      <c r="R95">
        <f t="shared" si="21"/>
        <v>96.559999999999974</v>
      </c>
      <c r="U95">
        <v>66.900000000000006</v>
      </c>
      <c r="V95">
        <v>0.91</v>
      </c>
      <c r="W95">
        <f t="shared" si="22"/>
        <v>93.100000000000009</v>
      </c>
      <c r="Z95">
        <v>66.900000000000006</v>
      </c>
      <c r="AA95">
        <v>1.34</v>
      </c>
      <c r="AB95">
        <f t="shared" si="23"/>
        <v>86.819999999999979</v>
      </c>
      <c r="AE95">
        <v>66.900000000000006</v>
      </c>
      <c r="AF95">
        <v>1.33</v>
      </c>
      <c r="AG95">
        <f t="shared" si="24"/>
        <v>91.99</v>
      </c>
      <c r="AJ95">
        <v>66.900000000000006</v>
      </c>
      <c r="AK95">
        <v>0.69</v>
      </c>
      <c r="AL95">
        <f t="shared" si="25"/>
        <v>94.539999999999964</v>
      </c>
      <c r="AO95">
        <v>66.900000000000006</v>
      </c>
      <c r="AP95">
        <v>0.74</v>
      </c>
      <c r="AQ95">
        <f t="shared" si="26"/>
        <v>92.64</v>
      </c>
      <c r="AT95">
        <v>66.900000000000006</v>
      </c>
      <c r="AU95">
        <v>0.73</v>
      </c>
      <c r="AV95">
        <f t="shared" si="27"/>
        <v>93.939999999999984</v>
      </c>
      <c r="AY95">
        <v>66.900000000000006</v>
      </c>
      <c r="AZ95">
        <v>1.22</v>
      </c>
      <c r="BA95">
        <f t="shared" si="28"/>
        <v>87.1</v>
      </c>
      <c r="BD95">
        <v>66.900000000000006</v>
      </c>
      <c r="BE95">
        <v>0.69</v>
      </c>
      <c r="BF95">
        <f t="shared" si="29"/>
        <v>94.039999999999978</v>
      </c>
      <c r="BI95">
        <v>66.900000000000006</v>
      </c>
      <c r="BJ95">
        <v>0.62</v>
      </c>
      <c r="BK95">
        <f t="shared" si="30"/>
        <v>97.14</v>
      </c>
      <c r="BN95">
        <v>66.900000000000006</v>
      </c>
      <c r="BO95">
        <v>1.08</v>
      </c>
      <c r="BP95">
        <f t="shared" si="31"/>
        <v>93.250000000000014</v>
      </c>
      <c r="BS95">
        <v>66.900000000000006</v>
      </c>
      <c r="BT95">
        <v>1.07</v>
      </c>
      <c r="BU95">
        <f t="shared" si="32"/>
        <v>93.610000000000014</v>
      </c>
      <c r="BX95">
        <v>66.900000000000006</v>
      </c>
      <c r="BY95">
        <v>1.02</v>
      </c>
      <c r="BZ95">
        <f t="shared" si="33"/>
        <v>94.879999999999981</v>
      </c>
      <c r="CC95">
        <v>66.900000000000006</v>
      </c>
      <c r="CD95">
        <v>1.1200000000000001</v>
      </c>
      <c r="CE95">
        <f t="shared" si="34"/>
        <v>91.20999999999998</v>
      </c>
      <c r="CI95">
        <v>66.900000000000006</v>
      </c>
      <c r="CJ95">
        <v>1.1599999999999999</v>
      </c>
      <c r="CK95">
        <f t="shared" si="35"/>
        <v>90.949999999999974</v>
      </c>
    </row>
    <row r="96" spans="1:89" x14ac:dyDescent="0.25">
      <c r="A96">
        <v>76</v>
      </c>
      <c r="B96">
        <v>1.26</v>
      </c>
      <c r="C96">
        <f t="shared" si="18"/>
        <v>92.26</v>
      </c>
      <c r="D96">
        <f t="shared" si="36"/>
        <v>1.2600000000000051</v>
      </c>
      <c r="F96">
        <v>76</v>
      </c>
      <c r="G96">
        <v>0.94</v>
      </c>
      <c r="H96">
        <f t="shared" si="19"/>
        <v>91.889999999999972</v>
      </c>
      <c r="K96">
        <v>76</v>
      </c>
      <c r="L96">
        <v>0.93</v>
      </c>
      <c r="M96">
        <f t="shared" si="20"/>
        <v>93.36</v>
      </c>
      <c r="P96">
        <v>76</v>
      </c>
      <c r="Q96">
        <v>0.68</v>
      </c>
      <c r="R96">
        <f t="shared" si="21"/>
        <v>97.359999999999971</v>
      </c>
      <c r="U96">
        <v>76</v>
      </c>
      <c r="V96">
        <v>0.78</v>
      </c>
      <c r="W96">
        <f t="shared" si="22"/>
        <v>94.01</v>
      </c>
      <c r="Z96">
        <v>76</v>
      </c>
      <c r="AA96">
        <v>1.23</v>
      </c>
      <c r="AB96">
        <f t="shared" si="23"/>
        <v>88.159999999999982</v>
      </c>
      <c r="AE96">
        <v>76</v>
      </c>
      <c r="AF96">
        <v>1.17</v>
      </c>
      <c r="AG96">
        <f t="shared" si="24"/>
        <v>93.32</v>
      </c>
      <c r="AJ96">
        <v>76</v>
      </c>
      <c r="AK96">
        <v>0.62</v>
      </c>
      <c r="AL96">
        <f t="shared" si="25"/>
        <v>95.229999999999961</v>
      </c>
      <c r="AO96">
        <v>76</v>
      </c>
      <c r="AP96">
        <v>0.66</v>
      </c>
      <c r="AQ96">
        <f t="shared" si="26"/>
        <v>93.38</v>
      </c>
      <c r="AT96">
        <v>76</v>
      </c>
      <c r="AU96">
        <v>0.64</v>
      </c>
      <c r="AV96">
        <f t="shared" si="27"/>
        <v>94.669999999999987</v>
      </c>
      <c r="AY96">
        <v>76</v>
      </c>
      <c r="AZ96">
        <v>1.1000000000000001</v>
      </c>
      <c r="BA96">
        <f t="shared" si="28"/>
        <v>88.32</v>
      </c>
      <c r="BD96">
        <v>76</v>
      </c>
      <c r="BE96">
        <v>0.62</v>
      </c>
      <c r="BF96">
        <f t="shared" si="29"/>
        <v>94.729999999999976</v>
      </c>
      <c r="BI96">
        <v>76</v>
      </c>
      <c r="BJ96">
        <v>0.54</v>
      </c>
      <c r="BK96">
        <f t="shared" si="30"/>
        <v>97.76</v>
      </c>
      <c r="BN96">
        <v>76</v>
      </c>
      <c r="BO96">
        <v>0.94</v>
      </c>
      <c r="BP96">
        <f t="shared" si="31"/>
        <v>94.330000000000013</v>
      </c>
      <c r="BS96">
        <v>76</v>
      </c>
      <c r="BT96">
        <v>0.94</v>
      </c>
      <c r="BU96">
        <f t="shared" si="32"/>
        <v>94.68</v>
      </c>
      <c r="BX96">
        <v>76</v>
      </c>
      <c r="BY96">
        <v>0.9</v>
      </c>
      <c r="BZ96">
        <f t="shared" si="33"/>
        <v>95.899999999999977</v>
      </c>
      <c r="CC96">
        <v>76</v>
      </c>
      <c r="CD96">
        <v>0.99</v>
      </c>
      <c r="CE96">
        <f t="shared" si="34"/>
        <v>92.329999999999984</v>
      </c>
      <c r="CI96">
        <v>76</v>
      </c>
      <c r="CJ96">
        <v>1.04</v>
      </c>
      <c r="CK96">
        <f t="shared" si="35"/>
        <v>92.109999999999971</v>
      </c>
    </row>
    <row r="97" spans="1:89" x14ac:dyDescent="0.25">
      <c r="A97">
        <v>86.4</v>
      </c>
      <c r="B97">
        <v>1.1200000000000001</v>
      </c>
      <c r="C97">
        <f t="shared" si="18"/>
        <v>93.52000000000001</v>
      </c>
      <c r="D97">
        <f t="shared" si="36"/>
        <v>1.1200000000000045</v>
      </c>
      <c r="F97">
        <v>86.4</v>
      </c>
      <c r="G97">
        <v>0.85</v>
      </c>
      <c r="H97">
        <f t="shared" si="19"/>
        <v>92.82999999999997</v>
      </c>
      <c r="K97">
        <v>86.4</v>
      </c>
      <c r="L97">
        <v>0.82</v>
      </c>
      <c r="M97">
        <f t="shared" si="20"/>
        <v>94.29</v>
      </c>
      <c r="P97">
        <v>86.4</v>
      </c>
      <c r="Q97">
        <v>0.56000000000000005</v>
      </c>
      <c r="R97">
        <f t="shared" si="21"/>
        <v>98.039999999999978</v>
      </c>
      <c r="U97">
        <v>86.4</v>
      </c>
      <c r="V97">
        <v>0.66</v>
      </c>
      <c r="W97">
        <f t="shared" si="22"/>
        <v>94.79</v>
      </c>
      <c r="Z97">
        <v>86.4</v>
      </c>
      <c r="AA97">
        <v>1.1200000000000001</v>
      </c>
      <c r="AB97">
        <f t="shared" si="23"/>
        <v>89.389999999999986</v>
      </c>
      <c r="AE97">
        <v>86.4</v>
      </c>
      <c r="AF97">
        <v>1</v>
      </c>
      <c r="AG97">
        <f t="shared" si="24"/>
        <v>94.49</v>
      </c>
      <c r="AJ97">
        <v>86.4</v>
      </c>
      <c r="AK97">
        <v>0.55000000000000004</v>
      </c>
      <c r="AL97">
        <f t="shared" si="25"/>
        <v>95.849999999999966</v>
      </c>
      <c r="AO97">
        <v>86.4</v>
      </c>
      <c r="AP97">
        <v>0.59</v>
      </c>
      <c r="AQ97">
        <f t="shared" si="26"/>
        <v>94.039999999999992</v>
      </c>
      <c r="AT97">
        <v>86.4</v>
      </c>
      <c r="AU97">
        <v>0.55000000000000004</v>
      </c>
      <c r="AV97">
        <f t="shared" si="27"/>
        <v>95.309999999999988</v>
      </c>
      <c r="AY97">
        <v>86.4</v>
      </c>
      <c r="AZ97">
        <v>0.98</v>
      </c>
      <c r="BA97">
        <f t="shared" si="28"/>
        <v>89.419999999999987</v>
      </c>
      <c r="BD97">
        <v>86.4</v>
      </c>
      <c r="BE97">
        <v>0.54</v>
      </c>
      <c r="BF97">
        <f t="shared" si="29"/>
        <v>95.34999999999998</v>
      </c>
      <c r="BI97">
        <v>86.4</v>
      </c>
      <c r="BJ97">
        <v>0.46</v>
      </c>
      <c r="BK97">
        <f t="shared" si="30"/>
        <v>98.300000000000011</v>
      </c>
      <c r="BN97">
        <v>86.4</v>
      </c>
      <c r="BO97">
        <v>0.8</v>
      </c>
      <c r="BP97">
        <f t="shared" si="31"/>
        <v>95.27000000000001</v>
      </c>
      <c r="BS97">
        <v>86.4</v>
      </c>
      <c r="BT97">
        <v>0.81</v>
      </c>
      <c r="BU97">
        <f t="shared" si="32"/>
        <v>95.62</v>
      </c>
      <c r="BX97">
        <v>86.4</v>
      </c>
      <c r="BY97">
        <v>0.77</v>
      </c>
      <c r="BZ97">
        <f t="shared" si="33"/>
        <v>96.799999999999983</v>
      </c>
      <c r="CC97">
        <v>86.4</v>
      </c>
      <c r="CD97">
        <v>0.87</v>
      </c>
      <c r="CE97">
        <f t="shared" si="34"/>
        <v>93.319999999999979</v>
      </c>
      <c r="CI97">
        <v>86.4</v>
      </c>
      <c r="CJ97">
        <v>0.93</v>
      </c>
      <c r="CK97">
        <f t="shared" si="35"/>
        <v>93.149999999999977</v>
      </c>
    </row>
    <row r="98" spans="1:89" x14ac:dyDescent="0.25">
      <c r="A98">
        <v>98.1</v>
      </c>
      <c r="B98">
        <v>0.98</v>
      </c>
      <c r="C98">
        <f t="shared" si="18"/>
        <v>94.640000000000015</v>
      </c>
      <c r="D98">
        <f t="shared" si="36"/>
        <v>0.98000000000000398</v>
      </c>
      <c r="F98">
        <v>98.1</v>
      </c>
      <c r="G98">
        <v>0.76</v>
      </c>
      <c r="H98">
        <f t="shared" si="19"/>
        <v>93.679999999999964</v>
      </c>
      <c r="K98">
        <v>98.1</v>
      </c>
      <c r="L98">
        <v>0.71</v>
      </c>
      <c r="M98">
        <f t="shared" si="20"/>
        <v>95.11</v>
      </c>
      <c r="P98">
        <v>98.1</v>
      </c>
      <c r="Q98">
        <v>0.45</v>
      </c>
      <c r="R98">
        <f t="shared" si="21"/>
        <v>98.59999999999998</v>
      </c>
      <c r="U98">
        <v>98.1</v>
      </c>
      <c r="V98">
        <v>0.54</v>
      </c>
      <c r="W98">
        <f t="shared" si="22"/>
        <v>95.45</v>
      </c>
      <c r="Z98">
        <v>98.1</v>
      </c>
      <c r="AA98">
        <v>1.03</v>
      </c>
      <c r="AB98">
        <f t="shared" si="23"/>
        <v>90.509999999999991</v>
      </c>
      <c r="AE98">
        <v>98.1</v>
      </c>
      <c r="AF98">
        <v>0.84</v>
      </c>
      <c r="AG98">
        <f t="shared" si="24"/>
        <v>95.49</v>
      </c>
      <c r="AJ98">
        <v>98.1</v>
      </c>
      <c r="AK98">
        <v>0.49</v>
      </c>
      <c r="AL98">
        <f t="shared" si="25"/>
        <v>96.399999999999963</v>
      </c>
      <c r="AO98">
        <v>98.1</v>
      </c>
      <c r="AP98">
        <v>0.51</v>
      </c>
      <c r="AQ98">
        <f t="shared" si="26"/>
        <v>94.63</v>
      </c>
      <c r="AT98">
        <v>98.1</v>
      </c>
      <c r="AU98">
        <v>0.48</v>
      </c>
      <c r="AV98">
        <f t="shared" si="27"/>
        <v>95.859999999999985</v>
      </c>
      <c r="AY98">
        <v>98.1</v>
      </c>
      <c r="AZ98">
        <v>0.88</v>
      </c>
      <c r="BA98">
        <f t="shared" si="28"/>
        <v>90.399999999999991</v>
      </c>
      <c r="BD98">
        <v>98.1</v>
      </c>
      <c r="BE98">
        <v>0.47</v>
      </c>
      <c r="BF98">
        <f t="shared" si="29"/>
        <v>95.889999999999986</v>
      </c>
      <c r="BI98">
        <v>98.1</v>
      </c>
      <c r="BJ98">
        <v>0.38</v>
      </c>
      <c r="BK98">
        <f t="shared" si="30"/>
        <v>98.76</v>
      </c>
      <c r="BN98">
        <v>98.1</v>
      </c>
      <c r="BO98">
        <v>0.66</v>
      </c>
      <c r="BP98">
        <f t="shared" si="31"/>
        <v>96.070000000000007</v>
      </c>
      <c r="BS98">
        <v>98.1</v>
      </c>
      <c r="BT98">
        <v>0.67</v>
      </c>
      <c r="BU98">
        <f t="shared" si="32"/>
        <v>96.43</v>
      </c>
      <c r="BX98">
        <v>98.1</v>
      </c>
      <c r="BY98">
        <v>0.65</v>
      </c>
      <c r="BZ98">
        <f t="shared" si="33"/>
        <v>97.569999999999979</v>
      </c>
      <c r="CC98">
        <v>98.1</v>
      </c>
      <c r="CD98">
        <v>0.76</v>
      </c>
      <c r="CE98">
        <f t="shared" si="34"/>
        <v>94.189999999999984</v>
      </c>
      <c r="CI98">
        <v>98.1</v>
      </c>
      <c r="CJ98">
        <v>0.82</v>
      </c>
      <c r="CK98">
        <f t="shared" si="35"/>
        <v>94.079999999999984</v>
      </c>
    </row>
    <row r="99" spans="1:89" x14ac:dyDescent="0.25">
      <c r="A99">
        <v>111</v>
      </c>
      <c r="B99">
        <v>0.85</v>
      </c>
      <c r="C99">
        <f t="shared" si="18"/>
        <v>95.620000000000019</v>
      </c>
      <c r="D99">
        <f t="shared" si="36"/>
        <v>0.84999999999999432</v>
      </c>
      <c r="F99">
        <v>111</v>
      </c>
      <c r="G99">
        <v>0.68</v>
      </c>
      <c r="H99">
        <f t="shared" si="19"/>
        <v>94.439999999999969</v>
      </c>
      <c r="K99">
        <v>111</v>
      </c>
      <c r="L99">
        <v>0.61</v>
      </c>
      <c r="M99">
        <f t="shared" si="20"/>
        <v>95.82</v>
      </c>
      <c r="P99">
        <v>111</v>
      </c>
      <c r="Q99">
        <v>0.35</v>
      </c>
      <c r="R99">
        <f t="shared" si="21"/>
        <v>99.049999999999983</v>
      </c>
      <c r="U99">
        <v>111</v>
      </c>
      <c r="V99">
        <v>0.44</v>
      </c>
      <c r="W99">
        <f t="shared" si="22"/>
        <v>95.990000000000009</v>
      </c>
      <c r="Z99">
        <v>111</v>
      </c>
      <c r="AA99">
        <v>0.94</v>
      </c>
      <c r="AB99">
        <f t="shared" si="23"/>
        <v>91.539999999999992</v>
      </c>
      <c r="AE99">
        <v>111</v>
      </c>
      <c r="AF99">
        <v>0.69</v>
      </c>
      <c r="AG99">
        <f t="shared" si="24"/>
        <v>96.33</v>
      </c>
      <c r="AJ99">
        <v>111</v>
      </c>
      <c r="AK99">
        <v>0.43</v>
      </c>
      <c r="AL99">
        <f t="shared" si="25"/>
        <v>96.889999999999958</v>
      </c>
      <c r="AO99">
        <v>111</v>
      </c>
      <c r="AP99">
        <v>0.45</v>
      </c>
      <c r="AQ99">
        <f t="shared" si="26"/>
        <v>95.14</v>
      </c>
      <c r="AT99">
        <v>111</v>
      </c>
      <c r="AU99">
        <v>0.43</v>
      </c>
      <c r="AV99">
        <f t="shared" si="27"/>
        <v>96.339999999999989</v>
      </c>
      <c r="AY99">
        <v>111</v>
      </c>
      <c r="AZ99">
        <v>0.8</v>
      </c>
      <c r="BA99">
        <f t="shared" si="28"/>
        <v>91.279999999999987</v>
      </c>
      <c r="BD99">
        <v>111</v>
      </c>
      <c r="BE99">
        <v>0.4</v>
      </c>
      <c r="BF99">
        <f t="shared" si="29"/>
        <v>96.359999999999985</v>
      </c>
      <c r="BI99">
        <v>111</v>
      </c>
      <c r="BJ99">
        <v>0.3</v>
      </c>
      <c r="BK99">
        <f t="shared" si="30"/>
        <v>99.14</v>
      </c>
      <c r="BN99">
        <v>111</v>
      </c>
      <c r="BO99">
        <v>0.53</v>
      </c>
      <c r="BP99">
        <f t="shared" si="31"/>
        <v>96.73</v>
      </c>
      <c r="BS99">
        <v>111</v>
      </c>
      <c r="BT99">
        <v>0.55000000000000004</v>
      </c>
      <c r="BU99">
        <f t="shared" si="32"/>
        <v>97.100000000000009</v>
      </c>
      <c r="BX99">
        <v>111</v>
      </c>
      <c r="BY99">
        <v>0.53</v>
      </c>
      <c r="BZ99">
        <f t="shared" si="33"/>
        <v>98.219999999999985</v>
      </c>
      <c r="CC99">
        <v>111</v>
      </c>
      <c r="CD99">
        <v>0.67</v>
      </c>
      <c r="CE99">
        <f t="shared" si="34"/>
        <v>94.949999999999989</v>
      </c>
      <c r="CI99">
        <v>111</v>
      </c>
      <c r="CJ99">
        <v>0.72</v>
      </c>
      <c r="CK99">
        <f t="shared" si="35"/>
        <v>94.899999999999977</v>
      </c>
    </row>
    <row r="100" spans="1:89" x14ac:dyDescent="0.25">
      <c r="A100">
        <v>127</v>
      </c>
      <c r="B100">
        <v>0.74</v>
      </c>
      <c r="C100">
        <f t="shared" si="18"/>
        <v>96.470000000000013</v>
      </c>
      <c r="D100">
        <f t="shared" si="36"/>
        <v>0.73999999999999488</v>
      </c>
      <c r="F100">
        <v>127</v>
      </c>
      <c r="G100">
        <v>0.59</v>
      </c>
      <c r="H100">
        <f t="shared" si="19"/>
        <v>95.119999999999976</v>
      </c>
      <c r="K100">
        <v>127</v>
      </c>
      <c r="L100">
        <v>0.52</v>
      </c>
      <c r="M100">
        <f t="shared" si="20"/>
        <v>96.429999999999993</v>
      </c>
      <c r="P100">
        <v>127</v>
      </c>
      <c r="Q100">
        <v>0.26</v>
      </c>
      <c r="R100">
        <f t="shared" si="21"/>
        <v>99.399999999999977</v>
      </c>
      <c r="U100">
        <v>127</v>
      </c>
      <c r="V100">
        <v>0.35</v>
      </c>
      <c r="W100">
        <f t="shared" si="22"/>
        <v>96.43</v>
      </c>
      <c r="Z100">
        <v>127</v>
      </c>
      <c r="AA100">
        <v>0.87</v>
      </c>
      <c r="AB100">
        <f t="shared" si="23"/>
        <v>92.47999999999999</v>
      </c>
      <c r="AE100">
        <v>127</v>
      </c>
      <c r="AF100">
        <v>0.55000000000000004</v>
      </c>
      <c r="AG100">
        <f t="shared" si="24"/>
        <v>97.02</v>
      </c>
      <c r="AJ100">
        <v>127</v>
      </c>
      <c r="AK100">
        <v>0.37</v>
      </c>
      <c r="AL100">
        <f t="shared" si="25"/>
        <v>97.319999999999965</v>
      </c>
      <c r="AO100">
        <v>127</v>
      </c>
      <c r="AP100">
        <v>0.4</v>
      </c>
      <c r="AQ100">
        <f t="shared" si="26"/>
        <v>95.59</v>
      </c>
      <c r="AT100">
        <v>127</v>
      </c>
      <c r="AU100">
        <v>0.4</v>
      </c>
      <c r="AV100">
        <f t="shared" si="27"/>
        <v>96.77</v>
      </c>
      <c r="AY100">
        <v>127</v>
      </c>
      <c r="AZ100">
        <v>0.75</v>
      </c>
      <c r="BA100">
        <f t="shared" si="28"/>
        <v>92.079999999999984</v>
      </c>
      <c r="BD100">
        <v>127</v>
      </c>
      <c r="BE100">
        <v>0.33</v>
      </c>
      <c r="BF100">
        <f t="shared" si="29"/>
        <v>96.759999999999991</v>
      </c>
      <c r="BI100">
        <v>127</v>
      </c>
      <c r="BJ100">
        <v>0.23</v>
      </c>
      <c r="BK100">
        <f t="shared" si="30"/>
        <v>99.44</v>
      </c>
      <c r="BN100">
        <v>127</v>
      </c>
      <c r="BO100">
        <v>0.41</v>
      </c>
      <c r="BP100">
        <f t="shared" si="31"/>
        <v>97.26</v>
      </c>
      <c r="BS100">
        <v>127</v>
      </c>
      <c r="BT100">
        <v>0.43</v>
      </c>
      <c r="BU100">
        <f t="shared" si="32"/>
        <v>97.65</v>
      </c>
      <c r="BX100">
        <v>127</v>
      </c>
      <c r="BY100">
        <v>0.42</v>
      </c>
      <c r="BZ100">
        <f t="shared" si="33"/>
        <v>98.749999999999986</v>
      </c>
      <c r="CC100">
        <v>127</v>
      </c>
      <c r="CD100">
        <v>0.57999999999999996</v>
      </c>
      <c r="CE100">
        <f t="shared" si="34"/>
        <v>95.61999999999999</v>
      </c>
      <c r="CI100">
        <v>127</v>
      </c>
      <c r="CJ100">
        <v>0.63</v>
      </c>
      <c r="CK100">
        <f t="shared" si="35"/>
        <v>95.619999999999976</v>
      </c>
    </row>
    <row r="101" spans="1:89" x14ac:dyDescent="0.25">
      <c r="A101">
        <v>144</v>
      </c>
      <c r="B101">
        <v>0.64</v>
      </c>
      <c r="C101">
        <f t="shared" si="18"/>
        <v>97.210000000000008</v>
      </c>
      <c r="D101">
        <f t="shared" si="36"/>
        <v>0.64000000000000057</v>
      </c>
      <c r="F101">
        <v>144</v>
      </c>
      <c r="G101">
        <v>0.51</v>
      </c>
      <c r="H101">
        <f t="shared" si="19"/>
        <v>95.70999999999998</v>
      </c>
      <c r="K101">
        <v>144</v>
      </c>
      <c r="L101">
        <v>0.43</v>
      </c>
      <c r="M101">
        <f t="shared" si="20"/>
        <v>96.949999999999989</v>
      </c>
      <c r="P101">
        <v>144</v>
      </c>
      <c r="Q101">
        <v>0.18</v>
      </c>
      <c r="R101">
        <f t="shared" si="21"/>
        <v>99.659999999999982</v>
      </c>
      <c r="U101">
        <v>144</v>
      </c>
      <c r="V101">
        <v>0.27</v>
      </c>
      <c r="W101">
        <f t="shared" si="22"/>
        <v>96.78</v>
      </c>
      <c r="Z101">
        <v>144</v>
      </c>
      <c r="AA101">
        <v>0.81</v>
      </c>
      <c r="AB101">
        <f t="shared" si="23"/>
        <v>93.35</v>
      </c>
      <c r="AE101">
        <v>144</v>
      </c>
      <c r="AF101">
        <v>0.44</v>
      </c>
      <c r="AG101">
        <f t="shared" si="24"/>
        <v>97.57</v>
      </c>
      <c r="AJ101">
        <v>144</v>
      </c>
      <c r="AK101">
        <v>0.31</v>
      </c>
      <c r="AL101">
        <f t="shared" si="25"/>
        <v>97.689999999999969</v>
      </c>
      <c r="AO101">
        <v>144</v>
      </c>
      <c r="AP101">
        <v>0.35</v>
      </c>
      <c r="AQ101">
        <f t="shared" si="26"/>
        <v>95.990000000000009</v>
      </c>
      <c r="AT101">
        <v>144</v>
      </c>
      <c r="AU101">
        <v>0.38</v>
      </c>
      <c r="AV101">
        <f t="shared" si="27"/>
        <v>97.17</v>
      </c>
      <c r="AY101">
        <v>144</v>
      </c>
      <c r="AZ101">
        <v>0.72</v>
      </c>
      <c r="BA101">
        <f t="shared" si="28"/>
        <v>92.829999999999984</v>
      </c>
      <c r="BD101">
        <v>144</v>
      </c>
      <c r="BE101">
        <v>0.27</v>
      </c>
      <c r="BF101">
        <f t="shared" si="29"/>
        <v>97.089999999999989</v>
      </c>
      <c r="BI101">
        <v>144</v>
      </c>
      <c r="BJ101">
        <v>0.17</v>
      </c>
      <c r="BK101">
        <f t="shared" si="30"/>
        <v>99.67</v>
      </c>
      <c r="BN101">
        <v>144</v>
      </c>
      <c r="BO101">
        <v>0.31</v>
      </c>
      <c r="BP101">
        <f t="shared" si="31"/>
        <v>97.67</v>
      </c>
      <c r="BS101">
        <v>144</v>
      </c>
      <c r="BT101">
        <v>0.33</v>
      </c>
      <c r="BU101">
        <f t="shared" si="32"/>
        <v>98.080000000000013</v>
      </c>
      <c r="BX101">
        <v>144</v>
      </c>
      <c r="BY101">
        <v>0.32</v>
      </c>
      <c r="BZ101">
        <f t="shared" si="33"/>
        <v>99.169999999999987</v>
      </c>
      <c r="CC101">
        <v>144</v>
      </c>
      <c r="CD101">
        <v>0.5</v>
      </c>
      <c r="CE101">
        <f t="shared" si="34"/>
        <v>96.199999999999989</v>
      </c>
      <c r="CI101">
        <v>144</v>
      </c>
      <c r="CJ101">
        <v>0.54</v>
      </c>
      <c r="CK101">
        <f t="shared" si="35"/>
        <v>96.249999999999972</v>
      </c>
    </row>
    <row r="102" spans="1:89" x14ac:dyDescent="0.25">
      <c r="A102">
        <v>163</v>
      </c>
      <c r="B102">
        <v>0.55000000000000004</v>
      </c>
      <c r="C102">
        <f t="shared" si="18"/>
        <v>97.850000000000009</v>
      </c>
      <c r="D102">
        <f t="shared" si="36"/>
        <v>0.54999999999999716</v>
      </c>
      <c r="F102">
        <v>163</v>
      </c>
      <c r="G102">
        <v>0.42</v>
      </c>
      <c r="H102">
        <f t="shared" si="19"/>
        <v>96.219999999999985</v>
      </c>
      <c r="K102">
        <v>163</v>
      </c>
      <c r="L102">
        <v>0.36</v>
      </c>
      <c r="M102">
        <f t="shared" si="20"/>
        <v>97.38</v>
      </c>
      <c r="P102">
        <v>163</v>
      </c>
      <c r="Q102">
        <v>0.12</v>
      </c>
      <c r="R102">
        <f t="shared" si="21"/>
        <v>99.839999999999989</v>
      </c>
      <c r="U102">
        <v>163</v>
      </c>
      <c r="V102">
        <v>0.21</v>
      </c>
      <c r="W102">
        <f t="shared" si="22"/>
        <v>97.05</v>
      </c>
      <c r="Z102">
        <v>163</v>
      </c>
      <c r="AA102">
        <v>0.77</v>
      </c>
      <c r="AB102">
        <f t="shared" si="23"/>
        <v>94.16</v>
      </c>
      <c r="AE102">
        <v>163</v>
      </c>
      <c r="AF102">
        <v>0.34</v>
      </c>
      <c r="AG102">
        <f t="shared" si="24"/>
        <v>98.009999999999991</v>
      </c>
      <c r="AJ102">
        <v>163</v>
      </c>
      <c r="AK102">
        <v>0.26</v>
      </c>
      <c r="AL102">
        <f t="shared" si="25"/>
        <v>97.999999999999972</v>
      </c>
      <c r="AO102">
        <v>163</v>
      </c>
      <c r="AP102">
        <v>0.32</v>
      </c>
      <c r="AQ102">
        <f t="shared" si="26"/>
        <v>96.34</v>
      </c>
      <c r="AT102">
        <v>163</v>
      </c>
      <c r="AU102">
        <v>0.38</v>
      </c>
      <c r="AV102">
        <f t="shared" si="27"/>
        <v>97.55</v>
      </c>
      <c r="AY102">
        <v>163</v>
      </c>
      <c r="AZ102">
        <v>0.72</v>
      </c>
      <c r="BA102">
        <f t="shared" si="28"/>
        <v>93.549999999999983</v>
      </c>
      <c r="BD102">
        <v>163</v>
      </c>
      <c r="BE102">
        <v>0.22</v>
      </c>
      <c r="BF102">
        <f t="shared" si="29"/>
        <v>97.359999999999985</v>
      </c>
      <c r="BI102">
        <v>163</v>
      </c>
      <c r="BJ102">
        <v>0.11</v>
      </c>
      <c r="BK102">
        <f t="shared" si="30"/>
        <v>99.84</v>
      </c>
      <c r="BN102">
        <v>163</v>
      </c>
      <c r="BO102">
        <v>0.22</v>
      </c>
      <c r="BP102">
        <f t="shared" si="31"/>
        <v>97.98</v>
      </c>
      <c r="BS102">
        <v>163</v>
      </c>
      <c r="BT102">
        <v>0.24</v>
      </c>
      <c r="BU102">
        <f t="shared" si="32"/>
        <v>98.410000000000011</v>
      </c>
      <c r="BX102">
        <v>163</v>
      </c>
      <c r="BY102">
        <v>0.23</v>
      </c>
      <c r="BZ102">
        <f t="shared" si="33"/>
        <v>99.489999999999981</v>
      </c>
      <c r="CC102">
        <v>163</v>
      </c>
      <c r="CD102">
        <v>0.43</v>
      </c>
      <c r="CE102">
        <f t="shared" si="34"/>
        <v>96.699999999999989</v>
      </c>
      <c r="CI102">
        <v>163</v>
      </c>
      <c r="CJ102">
        <v>0.45</v>
      </c>
      <c r="CK102">
        <f t="shared" si="35"/>
        <v>96.789999999999978</v>
      </c>
    </row>
    <row r="103" spans="1:89" x14ac:dyDescent="0.25">
      <c r="A103">
        <v>186</v>
      </c>
      <c r="B103">
        <v>0.46</v>
      </c>
      <c r="C103">
        <f t="shared" si="18"/>
        <v>98.4</v>
      </c>
      <c r="D103">
        <f t="shared" si="36"/>
        <v>0.45999999999999375</v>
      </c>
      <c r="F103">
        <v>186</v>
      </c>
      <c r="G103">
        <v>0.34</v>
      </c>
      <c r="H103">
        <f t="shared" si="19"/>
        <v>96.639999999999986</v>
      </c>
      <c r="K103">
        <v>186</v>
      </c>
      <c r="L103">
        <v>0.28999999999999998</v>
      </c>
      <c r="M103">
        <f t="shared" si="20"/>
        <v>97.74</v>
      </c>
      <c r="P103">
        <v>186</v>
      </c>
      <c r="Q103">
        <v>0.04</v>
      </c>
      <c r="R103">
        <f t="shared" si="21"/>
        <v>99.96</v>
      </c>
      <c r="U103">
        <v>186</v>
      </c>
      <c r="V103">
        <v>0.16</v>
      </c>
      <c r="W103">
        <f t="shared" si="22"/>
        <v>97.259999999999991</v>
      </c>
      <c r="Z103">
        <v>186</v>
      </c>
      <c r="AA103">
        <v>0.73</v>
      </c>
      <c r="AB103">
        <f t="shared" si="23"/>
        <v>94.929999999999993</v>
      </c>
      <c r="AE103">
        <v>186</v>
      </c>
      <c r="AF103">
        <v>0.25</v>
      </c>
      <c r="AG103">
        <f t="shared" si="24"/>
        <v>98.35</v>
      </c>
      <c r="AJ103">
        <v>186</v>
      </c>
      <c r="AK103">
        <v>0.21</v>
      </c>
      <c r="AL103">
        <f t="shared" si="25"/>
        <v>98.259999999999977</v>
      </c>
      <c r="AO103">
        <v>186</v>
      </c>
      <c r="AP103">
        <v>0.3</v>
      </c>
      <c r="AQ103">
        <f t="shared" si="26"/>
        <v>96.66</v>
      </c>
      <c r="AT103">
        <v>186</v>
      </c>
      <c r="AU103">
        <v>0.38</v>
      </c>
      <c r="AV103">
        <f t="shared" si="27"/>
        <v>97.929999999999993</v>
      </c>
      <c r="AY103">
        <v>186</v>
      </c>
      <c r="AZ103">
        <v>0.73</v>
      </c>
      <c r="BA103">
        <f t="shared" si="28"/>
        <v>94.269999999999982</v>
      </c>
      <c r="BD103">
        <v>186</v>
      </c>
      <c r="BE103">
        <v>0.17</v>
      </c>
      <c r="BF103">
        <f t="shared" si="29"/>
        <v>97.579999999999984</v>
      </c>
      <c r="BI103">
        <v>186</v>
      </c>
      <c r="BJ103">
        <v>0.05</v>
      </c>
      <c r="BK103">
        <f t="shared" si="30"/>
        <v>99.95</v>
      </c>
      <c r="BN103">
        <v>186</v>
      </c>
      <c r="BO103">
        <v>0.16</v>
      </c>
      <c r="BP103">
        <f t="shared" si="31"/>
        <v>98.2</v>
      </c>
      <c r="BS103">
        <v>186</v>
      </c>
      <c r="BT103">
        <v>0.16</v>
      </c>
      <c r="BU103">
        <f t="shared" si="32"/>
        <v>98.65</v>
      </c>
      <c r="BX103">
        <v>186</v>
      </c>
      <c r="BY103">
        <v>0.15</v>
      </c>
      <c r="BZ103">
        <f t="shared" si="33"/>
        <v>99.719999999999985</v>
      </c>
      <c r="CC103">
        <v>186</v>
      </c>
      <c r="CD103">
        <v>0.37</v>
      </c>
      <c r="CE103">
        <f t="shared" si="34"/>
        <v>97.13</v>
      </c>
      <c r="CI103">
        <v>186</v>
      </c>
      <c r="CJ103">
        <v>0.37</v>
      </c>
      <c r="CK103">
        <f t="shared" si="35"/>
        <v>97.239999999999981</v>
      </c>
    </row>
    <row r="104" spans="1:89" x14ac:dyDescent="0.25">
      <c r="A104">
        <v>211</v>
      </c>
      <c r="B104">
        <v>0.38</v>
      </c>
      <c r="C104">
        <f t="shared" si="18"/>
        <v>98.86</v>
      </c>
      <c r="D104">
        <f t="shared" si="36"/>
        <v>0.37999999999999545</v>
      </c>
      <c r="F104">
        <v>211</v>
      </c>
      <c r="G104">
        <v>0.28000000000000003</v>
      </c>
      <c r="H104">
        <f t="shared" si="19"/>
        <v>96.97999999999999</v>
      </c>
      <c r="K104">
        <v>211</v>
      </c>
      <c r="L104">
        <v>0.24</v>
      </c>
      <c r="M104">
        <f t="shared" si="20"/>
        <v>98.03</v>
      </c>
      <c r="P104">
        <v>211</v>
      </c>
      <c r="Q104">
        <v>0</v>
      </c>
      <c r="R104">
        <f t="shared" si="21"/>
        <v>100</v>
      </c>
      <c r="U104">
        <v>211</v>
      </c>
      <c r="V104">
        <v>0.12</v>
      </c>
      <c r="W104">
        <f t="shared" si="22"/>
        <v>97.419999999999987</v>
      </c>
      <c r="Z104">
        <v>211</v>
      </c>
      <c r="AA104">
        <v>0.7</v>
      </c>
      <c r="AB104">
        <f t="shared" si="23"/>
        <v>95.66</v>
      </c>
      <c r="AE104">
        <v>211</v>
      </c>
      <c r="AF104">
        <v>0.19</v>
      </c>
      <c r="AG104">
        <f t="shared" si="24"/>
        <v>98.6</v>
      </c>
      <c r="AJ104">
        <v>211</v>
      </c>
      <c r="AK104">
        <v>0.18</v>
      </c>
      <c r="AL104">
        <f t="shared" si="25"/>
        <v>98.46999999999997</v>
      </c>
      <c r="AO104">
        <v>211</v>
      </c>
      <c r="AP104">
        <v>0.28999999999999998</v>
      </c>
      <c r="AQ104">
        <f t="shared" si="26"/>
        <v>96.96</v>
      </c>
      <c r="AT104">
        <v>211</v>
      </c>
      <c r="AU104">
        <v>0.37</v>
      </c>
      <c r="AV104">
        <f t="shared" si="27"/>
        <v>98.309999999999988</v>
      </c>
      <c r="AY104">
        <v>211</v>
      </c>
      <c r="AZ104">
        <v>0.75</v>
      </c>
      <c r="BA104">
        <f t="shared" si="28"/>
        <v>94.999999999999986</v>
      </c>
      <c r="BD104">
        <v>211</v>
      </c>
      <c r="BE104">
        <v>0.14000000000000001</v>
      </c>
      <c r="BF104">
        <f t="shared" si="29"/>
        <v>97.749999999999986</v>
      </c>
      <c r="BI104">
        <v>211</v>
      </c>
      <c r="BJ104">
        <v>0</v>
      </c>
      <c r="BK104">
        <f t="shared" si="30"/>
        <v>100</v>
      </c>
      <c r="BN104">
        <v>211</v>
      </c>
      <c r="BO104">
        <v>0.12</v>
      </c>
      <c r="BP104">
        <f t="shared" si="31"/>
        <v>98.36</v>
      </c>
      <c r="BS104">
        <v>211</v>
      </c>
      <c r="BT104">
        <v>0.11</v>
      </c>
      <c r="BU104">
        <f t="shared" si="32"/>
        <v>98.81</v>
      </c>
      <c r="BX104">
        <v>211</v>
      </c>
      <c r="BY104">
        <v>0.09</v>
      </c>
      <c r="BZ104">
        <f t="shared" si="33"/>
        <v>99.86999999999999</v>
      </c>
      <c r="CC104">
        <v>211</v>
      </c>
      <c r="CD104">
        <v>0.32</v>
      </c>
      <c r="CE104">
        <f t="shared" si="34"/>
        <v>97.5</v>
      </c>
      <c r="CI104">
        <v>211</v>
      </c>
      <c r="CJ104">
        <v>0.31</v>
      </c>
      <c r="CK104">
        <f t="shared" si="35"/>
        <v>97.609999999999985</v>
      </c>
    </row>
    <row r="105" spans="1:89" x14ac:dyDescent="0.25">
      <c r="A105">
        <v>240</v>
      </c>
      <c r="B105">
        <v>0.3</v>
      </c>
      <c r="C105">
        <f t="shared" si="18"/>
        <v>99.24</v>
      </c>
      <c r="D105">
        <f t="shared" si="36"/>
        <v>0.29999999999999716</v>
      </c>
      <c r="F105">
        <v>240</v>
      </c>
      <c r="G105">
        <v>0.23</v>
      </c>
      <c r="H105">
        <f t="shared" si="19"/>
        <v>97.259999999999991</v>
      </c>
      <c r="K105">
        <v>240</v>
      </c>
      <c r="L105">
        <v>0.21</v>
      </c>
      <c r="M105">
        <f t="shared" si="20"/>
        <v>98.27</v>
      </c>
      <c r="P105">
        <v>240</v>
      </c>
      <c r="Q105">
        <v>0</v>
      </c>
      <c r="R105">
        <f t="shared" si="21"/>
        <v>100</v>
      </c>
      <c r="U105">
        <v>240</v>
      </c>
      <c r="V105">
        <v>0.09</v>
      </c>
      <c r="W105">
        <f t="shared" si="22"/>
        <v>97.539999999999992</v>
      </c>
      <c r="Z105">
        <v>240</v>
      </c>
      <c r="AA105">
        <v>0.68</v>
      </c>
      <c r="AB105">
        <f t="shared" si="23"/>
        <v>96.36</v>
      </c>
      <c r="AE105">
        <v>240</v>
      </c>
      <c r="AF105">
        <v>0.16</v>
      </c>
      <c r="AG105">
        <f t="shared" si="24"/>
        <v>98.789999999999992</v>
      </c>
      <c r="AJ105">
        <v>240</v>
      </c>
      <c r="AK105">
        <v>0.16</v>
      </c>
      <c r="AL105">
        <f t="shared" si="25"/>
        <v>98.649999999999977</v>
      </c>
      <c r="AO105">
        <v>240</v>
      </c>
      <c r="AP105">
        <v>0.3</v>
      </c>
      <c r="AQ105">
        <f t="shared" si="26"/>
        <v>97.25</v>
      </c>
      <c r="AT105">
        <v>240</v>
      </c>
      <c r="AU105">
        <v>0.34</v>
      </c>
      <c r="AV105">
        <f t="shared" si="27"/>
        <v>98.679999999999993</v>
      </c>
      <c r="AY105">
        <v>240</v>
      </c>
      <c r="AZ105">
        <v>0.76</v>
      </c>
      <c r="BA105">
        <f t="shared" si="28"/>
        <v>95.749999999999986</v>
      </c>
      <c r="BD105">
        <v>240</v>
      </c>
      <c r="BE105">
        <v>0.13</v>
      </c>
      <c r="BF105">
        <f t="shared" si="29"/>
        <v>97.889999999999986</v>
      </c>
      <c r="BI105">
        <v>240</v>
      </c>
      <c r="BJ105">
        <v>0</v>
      </c>
      <c r="BK105">
        <f t="shared" si="30"/>
        <v>100</v>
      </c>
      <c r="BN105">
        <v>240</v>
      </c>
      <c r="BO105">
        <v>0.1</v>
      </c>
      <c r="BP105">
        <f t="shared" si="31"/>
        <v>98.48</v>
      </c>
      <c r="BS105">
        <v>240</v>
      </c>
      <c r="BT105">
        <v>0.06</v>
      </c>
      <c r="BU105">
        <f t="shared" si="32"/>
        <v>98.92</v>
      </c>
      <c r="BX105">
        <v>240</v>
      </c>
      <c r="BY105">
        <v>0.04</v>
      </c>
      <c r="BZ105">
        <f t="shared" si="33"/>
        <v>99.96</v>
      </c>
      <c r="CC105">
        <v>240</v>
      </c>
      <c r="CD105">
        <v>0.28000000000000003</v>
      </c>
      <c r="CE105">
        <f t="shared" si="34"/>
        <v>97.82</v>
      </c>
      <c r="CI105">
        <v>240</v>
      </c>
      <c r="CJ105">
        <v>0.26</v>
      </c>
      <c r="CK105">
        <f t="shared" si="35"/>
        <v>97.919999999999987</v>
      </c>
    </row>
    <row r="106" spans="1:89" x14ac:dyDescent="0.25">
      <c r="A106">
        <v>272</v>
      </c>
      <c r="B106">
        <v>0.22</v>
      </c>
      <c r="C106">
        <f t="shared" si="18"/>
        <v>99.539999999999992</v>
      </c>
      <c r="D106">
        <f t="shared" si="36"/>
        <v>0.21999999999999886</v>
      </c>
      <c r="F106">
        <v>272</v>
      </c>
      <c r="G106">
        <v>0.2</v>
      </c>
      <c r="H106">
        <f t="shared" si="19"/>
        <v>97.49</v>
      </c>
      <c r="K106">
        <v>272</v>
      </c>
      <c r="L106">
        <v>0.19</v>
      </c>
      <c r="M106">
        <f t="shared" si="20"/>
        <v>98.47999999999999</v>
      </c>
      <c r="P106">
        <v>272</v>
      </c>
      <c r="Q106">
        <v>0</v>
      </c>
      <c r="R106">
        <f t="shared" si="21"/>
        <v>100</v>
      </c>
      <c r="U106">
        <v>272</v>
      </c>
      <c r="V106">
        <v>0.09</v>
      </c>
      <c r="W106">
        <f t="shared" si="22"/>
        <v>97.63</v>
      </c>
      <c r="Z106">
        <v>272</v>
      </c>
      <c r="AA106">
        <v>0.65</v>
      </c>
      <c r="AB106">
        <f t="shared" si="23"/>
        <v>97.04</v>
      </c>
      <c r="AE106">
        <v>272</v>
      </c>
      <c r="AF106">
        <v>0.14000000000000001</v>
      </c>
      <c r="AG106">
        <f t="shared" si="24"/>
        <v>98.949999999999989</v>
      </c>
      <c r="AJ106">
        <v>272</v>
      </c>
      <c r="AK106">
        <v>0.15</v>
      </c>
      <c r="AL106">
        <f t="shared" si="25"/>
        <v>98.809999999999974</v>
      </c>
      <c r="AO106">
        <v>272</v>
      </c>
      <c r="AP106">
        <v>0.31</v>
      </c>
      <c r="AQ106">
        <f t="shared" si="26"/>
        <v>97.55</v>
      </c>
      <c r="AT106">
        <v>272</v>
      </c>
      <c r="AU106">
        <v>0.3</v>
      </c>
      <c r="AV106">
        <f t="shared" si="27"/>
        <v>99.02</v>
      </c>
      <c r="AY106">
        <v>272</v>
      </c>
      <c r="AZ106">
        <v>0.76</v>
      </c>
      <c r="BA106">
        <f t="shared" si="28"/>
        <v>96.509999999999991</v>
      </c>
      <c r="BD106">
        <v>272</v>
      </c>
      <c r="BE106">
        <v>0.13</v>
      </c>
      <c r="BF106">
        <f t="shared" si="29"/>
        <v>98.019999999999982</v>
      </c>
      <c r="BI106">
        <v>272</v>
      </c>
      <c r="BJ106">
        <v>0</v>
      </c>
      <c r="BK106">
        <f t="shared" si="30"/>
        <v>100</v>
      </c>
      <c r="BN106">
        <v>272</v>
      </c>
      <c r="BO106">
        <v>0.1</v>
      </c>
      <c r="BP106">
        <f t="shared" si="31"/>
        <v>98.58</v>
      </c>
      <c r="BS106">
        <v>272</v>
      </c>
      <c r="BT106">
        <v>0.06</v>
      </c>
      <c r="BU106">
        <f t="shared" si="32"/>
        <v>98.98</v>
      </c>
      <c r="BX106">
        <v>272</v>
      </c>
      <c r="BY106">
        <v>0</v>
      </c>
      <c r="BZ106">
        <f t="shared" si="33"/>
        <v>100</v>
      </c>
      <c r="CC106">
        <v>272</v>
      </c>
      <c r="CD106">
        <v>0.26</v>
      </c>
      <c r="CE106">
        <f t="shared" si="34"/>
        <v>98.1</v>
      </c>
      <c r="CI106">
        <v>272</v>
      </c>
      <c r="CJ106">
        <v>0.23</v>
      </c>
      <c r="CK106">
        <f t="shared" si="35"/>
        <v>98.179999999999993</v>
      </c>
    </row>
    <row r="107" spans="1:89" x14ac:dyDescent="0.25">
      <c r="A107">
        <v>310</v>
      </c>
      <c r="B107">
        <v>0.15</v>
      </c>
      <c r="C107">
        <f t="shared" si="18"/>
        <v>99.759999999999991</v>
      </c>
      <c r="D107">
        <f>C108-C107</f>
        <v>0.15000000000000568</v>
      </c>
      <c r="F107">
        <v>310</v>
      </c>
      <c r="G107">
        <v>0.19</v>
      </c>
      <c r="H107">
        <f t="shared" si="19"/>
        <v>97.69</v>
      </c>
      <c r="K107">
        <v>310</v>
      </c>
      <c r="L107">
        <v>0.18</v>
      </c>
      <c r="M107">
        <f t="shared" si="20"/>
        <v>98.669999999999987</v>
      </c>
      <c r="P107">
        <v>310</v>
      </c>
      <c r="Q107">
        <v>0</v>
      </c>
      <c r="R107">
        <f t="shared" si="21"/>
        <v>100</v>
      </c>
      <c r="U107">
        <v>310</v>
      </c>
      <c r="V107">
        <v>0.11</v>
      </c>
      <c r="W107">
        <f t="shared" si="22"/>
        <v>97.72</v>
      </c>
      <c r="Z107">
        <v>310</v>
      </c>
      <c r="AA107">
        <v>0.61</v>
      </c>
      <c r="AB107">
        <f t="shared" si="23"/>
        <v>97.690000000000012</v>
      </c>
      <c r="AE107">
        <v>310</v>
      </c>
      <c r="AF107">
        <v>0.14000000000000001</v>
      </c>
      <c r="AG107">
        <f t="shared" si="24"/>
        <v>99.089999999999989</v>
      </c>
      <c r="AJ107">
        <v>310</v>
      </c>
      <c r="AK107">
        <v>0.15</v>
      </c>
      <c r="AL107">
        <f t="shared" si="25"/>
        <v>98.95999999999998</v>
      </c>
      <c r="AO107">
        <v>310</v>
      </c>
      <c r="AP107">
        <v>0.32</v>
      </c>
      <c r="AQ107">
        <f t="shared" si="26"/>
        <v>97.86</v>
      </c>
      <c r="AT107">
        <v>310</v>
      </c>
      <c r="AU107">
        <v>0.25</v>
      </c>
      <c r="AV107">
        <f t="shared" si="27"/>
        <v>99.32</v>
      </c>
      <c r="AY107">
        <v>310</v>
      </c>
      <c r="AZ107">
        <v>0.73</v>
      </c>
      <c r="BA107">
        <f t="shared" si="28"/>
        <v>97.27</v>
      </c>
      <c r="BD107">
        <v>310</v>
      </c>
      <c r="BE107">
        <v>0.15</v>
      </c>
      <c r="BF107">
        <f t="shared" si="29"/>
        <v>98.149999999999977</v>
      </c>
      <c r="BI107">
        <v>310</v>
      </c>
      <c r="BJ107">
        <v>0</v>
      </c>
      <c r="BK107">
        <f t="shared" si="30"/>
        <v>100</v>
      </c>
      <c r="BN107">
        <v>310</v>
      </c>
      <c r="BO107">
        <v>0.12</v>
      </c>
      <c r="BP107">
        <f t="shared" si="31"/>
        <v>98.679999999999993</v>
      </c>
      <c r="BS107">
        <v>310</v>
      </c>
      <c r="BT107">
        <v>0.06</v>
      </c>
      <c r="BU107">
        <f t="shared" si="32"/>
        <v>99.04</v>
      </c>
      <c r="BX107">
        <v>310</v>
      </c>
      <c r="BY107">
        <v>0</v>
      </c>
      <c r="BZ107">
        <f t="shared" si="33"/>
        <v>100</v>
      </c>
      <c r="CC107">
        <v>310</v>
      </c>
      <c r="CD107">
        <v>0.25</v>
      </c>
      <c r="CE107">
        <f t="shared" si="34"/>
        <v>98.36</v>
      </c>
      <c r="CI107">
        <v>310</v>
      </c>
      <c r="CJ107">
        <v>0.23</v>
      </c>
      <c r="CK107">
        <f t="shared" si="35"/>
        <v>98.41</v>
      </c>
    </row>
    <row r="108" spans="1:89" x14ac:dyDescent="0.25">
      <c r="A108">
        <v>352</v>
      </c>
      <c r="B108">
        <v>0.09</v>
      </c>
      <c r="C108">
        <f t="shared" si="18"/>
        <v>99.91</v>
      </c>
      <c r="D108">
        <f t="shared" ref="D108:D123" si="37">C109-C108</f>
        <v>9.0000000000003411E-2</v>
      </c>
      <c r="F108">
        <v>352</v>
      </c>
      <c r="G108">
        <v>0.2</v>
      </c>
      <c r="H108">
        <f t="shared" si="19"/>
        <v>97.88</v>
      </c>
      <c r="K108">
        <v>352</v>
      </c>
      <c r="L108">
        <v>0.19</v>
      </c>
      <c r="M108">
        <f t="shared" si="20"/>
        <v>98.85</v>
      </c>
      <c r="P108">
        <v>352</v>
      </c>
      <c r="Q108">
        <v>0</v>
      </c>
      <c r="R108">
        <f t="shared" si="21"/>
        <v>100</v>
      </c>
      <c r="U108">
        <v>352</v>
      </c>
      <c r="V108">
        <v>0.13</v>
      </c>
      <c r="W108">
        <f t="shared" si="22"/>
        <v>97.83</v>
      </c>
      <c r="Z108">
        <v>352</v>
      </c>
      <c r="AA108">
        <v>0.55000000000000004</v>
      </c>
      <c r="AB108">
        <f t="shared" si="23"/>
        <v>98.300000000000011</v>
      </c>
      <c r="AE108">
        <v>352</v>
      </c>
      <c r="AF108">
        <v>0.15</v>
      </c>
      <c r="AG108">
        <f t="shared" si="24"/>
        <v>99.22999999999999</v>
      </c>
      <c r="AJ108">
        <v>352</v>
      </c>
      <c r="AK108">
        <v>0.16</v>
      </c>
      <c r="AL108">
        <f t="shared" si="25"/>
        <v>99.109999999999985</v>
      </c>
      <c r="AO108">
        <v>352</v>
      </c>
      <c r="AP108">
        <v>0.33</v>
      </c>
      <c r="AQ108">
        <f t="shared" si="26"/>
        <v>98.179999999999993</v>
      </c>
      <c r="AT108">
        <v>352</v>
      </c>
      <c r="AU108">
        <v>0.19</v>
      </c>
      <c r="AV108">
        <f t="shared" si="27"/>
        <v>99.57</v>
      </c>
      <c r="AY108">
        <v>352</v>
      </c>
      <c r="AZ108">
        <v>0.66</v>
      </c>
      <c r="BA108">
        <f t="shared" si="28"/>
        <v>98</v>
      </c>
      <c r="BD108">
        <v>352</v>
      </c>
      <c r="BE108">
        <v>0.17</v>
      </c>
      <c r="BF108">
        <f t="shared" si="29"/>
        <v>98.299999999999983</v>
      </c>
      <c r="BI108">
        <v>352</v>
      </c>
      <c r="BJ108">
        <v>0</v>
      </c>
      <c r="BK108">
        <f t="shared" si="30"/>
        <v>100</v>
      </c>
      <c r="BN108">
        <v>352</v>
      </c>
      <c r="BO108">
        <v>0.15</v>
      </c>
      <c r="BP108">
        <f t="shared" si="31"/>
        <v>98.8</v>
      </c>
      <c r="BS108">
        <v>352</v>
      </c>
      <c r="BT108">
        <v>0.08</v>
      </c>
      <c r="BU108">
        <f t="shared" si="32"/>
        <v>99.100000000000009</v>
      </c>
      <c r="BX108">
        <v>352</v>
      </c>
      <c r="BY108">
        <v>0</v>
      </c>
      <c r="BZ108">
        <f t="shared" si="33"/>
        <v>100</v>
      </c>
      <c r="CC108">
        <v>352</v>
      </c>
      <c r="CD108">
        <v>0.25</v>
      </c>
      <c r="CE108">
        <f t="shared" si="34"/>
        <v>98.61</v>
      </c>
      <c r="CI108">
        <v>352</v>
      </c>
      <c r="CJ108">
        <v>0.23</v>
      </c>
      <c r="CK108">
        <f t="shared" si="35"/>
        <v>98.64</v>
      </c>
    </row>
    <row r="109" spans="1:89" x14ac:dyDescent="0.25">
      <c r="A109">
        <v>400</v>
      </c>
      <c r="B109">
        <v>0</v>
      </c>
      <c r="C109">
        <f t="shared" si="18"/>
        <v>100</v>
      </c>
      <c r="D109">
        <f t="shared" si="37"/>
        <v>0</v>
      </c>
      <c r="F109">
        <v>400</v>
      </c>
      <c r="G109">
        <v>0.22</v>
      </c>
      <c r="H109">
        <f t="shared" si="19"/>
        <v>98.08</v>
      </c>
      <c r="K109">
        <v>400</v>
      </c>
      <c r="L109">
        <v>0.19</v>
      </c>
      <c r="M109">
        <f t="shared" si="20"/>
        <v>99.039999999999992</v>
      </c>
      <c r="P109">
        <v>400</v>
      </c>
      <c r="Q109">
        <v>0</v>
      </c>
      <c r="R109">
        <f t="shared" si="21"/>
        <v>100</v>
      </c>
      <c r="U109">
        <v>400</v>
      </c>
      <c r="V109">
        <v>0.16</v>
      </c>
      <c r="W109">
        <f t="shared" si="22"/>
        <v>97.96</v>
      </c>
      <c r="Z109">
        <v>400</v>
      </c>
      <c r="AA109">
        <v>0.46</v>
      </c>
      <c r="AB109">
        <f t="shared" si="23"/>
        <v>98.850000000000009</v>
      </c>
      <c r="AE109">
        <v>400</v>
      </c>
      <c r="AF109">
        <v>0.16</v>
      </c>
      <c r="AG109">
        <f t="shared" si="24"/>
        <v>99.38</v>
      </c>
      <c r="AJ109">
        <v>400</v>
      </c>
      <c r="AK109">
        <v>0.17</v>
      </c>
      <c r="AL109">
        <f t="shared" si="25"/>
        <v>99.269999999999982</v>
      </c>
      <c r="AO109">
        <v>400</v>
      </c>
      <c r="AP109">
        <v>0.32</v>
      </c>
      <c r="AQ109">
        <f t="shared" si="26"/>
        <v>98.509999999999991</v>
      </c>
      <c r="AT109">
        <v>400</v>
      </c>
      <c r="AU109">
        <v>0.12</v>
      </c>
      <c r="AV109">
        <f t="shared" si="27"/>
        <v>99.759999999999991</v>
      </c>
      <c r="AY109">
        <v>400</v>
      </c>
      <c r="AZ109">
        <v>0.55000000000000004</v>
      </c>
      <c r="BA109">
        <f t="shared" si="28"/>
        <v>98.66</v>
      </c>
      <c r="BD109">
        <v>400</v>
      </c>
      <c r="BE109">
        <v>0.18</v>
      </c>
      <c r="BF109">
        <f t="shared" si="29"/>
        <v>98.469999999999985</v>
      </c>
      <c r="BI109">
        <v>400</v>
      </c>
      <c r="BJ109">
        <v>0</v>
      </c>
      <c r="BK109">
        <f t="shared" si="30"/>
        <v>100</v>
      </c>
      <c r="BN109">
        <v>400</v>
      </c>
      <c r="BO109">
        <v>0.17</v>
      </c>
      <c r="BP109">
        <f t="shared" si="31"/>
        <v>98.95</v>
      </c>
      <c r="BS109">
        <v>400</v>
      </c>
      <c r="BT109">
        <v>0.09</v>
      </c>
      <c r="BU109">
        <f t="shared" si="32"/>
        <v>99.18</v>
      </c>
      <c r="BX109">
        <v>400</v>
      </c>
      <c r="BY109">
        <v>0</v>
      </c>
      <c r="BZ109">
        <f t="shared" si="33"/>
        <v>100</v>
      </c>
      <c r="CC109">
        <v>400</v>
      </c>
      <c r="CD109">
        <v>0.24</v>
      </c>
      <c r="CE109">
        <f t="shared" si="34"/>
        <v>98.86</v>
      </c>
      <c r="CI109">
        <v>400</v>
      </c>
      <c r="CJ109">
        <v>0.24</v>
      </c>
      <c r="CK109">
        <f t="shared" si="35"/>
        <v>98.87</v>
      </c>
    </row>
    <row r="110" spans="1:89" x14ac:dyDescent="0.25">
      <c r="A110">
        <v>454</v>
      </c>
      <c r="B110">
        <v>0</v>
      </c>
      <c r="C110">
        <f t="shared" si="18"/>
        <v>100</v>
      </c>
      <c r="D110">
        <f t="shared" si="37"/>
        <v>0</v>
      </c>
      <c r="F110">
        <v>454</v>
      </c>
      <c r="G110">
        <v>0.23</v>
      </c>
      <c r="H110">
        <f t="shared" si="19"/>
        <v>98.3</v>
      </c>
      <c r="K110">
        <v>454</v>
      </c>
      <c r="L110">
        <v>0.19</v>
      </c>
      <c r="M110">
        <f t="shared" si="20"/>
        <v>99.22999999999999</v>
      </c>
      <c r="P110">
        <v>454</v>
      </c>
      <c r="Q110">
        <v>0</v>
      </c>
      <c r="R110">
        <f t="shared" si="21"/>
        <v>100</v>
      </c>
      <c r="U110">
        <v>454</v>
      </c>
      <c r="V110">
        <v>0.18</v>
      </c>
      <c r="W110">
        <f t="shared" si="22"/>
        <v>98.11999999999999</v>
      </c>
      <c r="Z110">
        <v>454</v>
      </c>
      <c r="AA110">
        <v>0.35</v>
      </c>
      <c r="AB110">
        <f t="shared" si="23"/>
        <v>99.31</v>
      </c>
      <c r="AE110">
        <v>454</v>
      </c>
      <c r="AF110">
        <v>0.15</v>
      </c>
      <c r="AG110">
        <f t="shared" si="24"/>
        <v>99.539999999999992</v>
      </c>
      <c r="AJ110">
        <v>454</v>
      </c>
      <c r="AK110">
        <v>0.16</v>
      </c>
      <c r="AL110">
        <f t="shared" si="25"/>
        <v>99.439999999999984</v>
      </c>
      <c r="AO110">
        <v>454</v>
      </c>
      <c r="AP110">
        <v>0.31</v>
      </c>
      <c r="AQ110">
        <f t="shared" si="26"/>
        <v>98.829999999999984</v>
      </c>
      <c r="AT110">
        <v>454</v>
      </c>
      <c r="AU110">
        <v>0.08</v>
      </c>
      <c r="AV110">
        <f t="shared" si="27"/>
        <v>99.88</v>
      </c>
      <c r="AY110">
        <v>454</v>
      </c>
      <c r="AZ110">
        <v>0.41</v>
      </c>
      <c r="BA110">
        <f t="shared" si="28"/>
        <v>99.21</v>
      </c>
      <c r="BD110">
        <v>454</v>
      </c>
      <c r="BE110">
        <v>0.19</v>
      </c>
      <c r="BF110">
        <f t="shared" si="29"/>
        <v>98.649999999999991</v>
      </c>
      <c r="BI110">
        <v>454</v>
      </c>
      <c r="BJ110">
        <v>0</v>
      </c>
      <c r="BK110">
        <f t="shared" si="30"/>
        <v>100</v>
      </c>
      <c r="BN110">
        <v>454</v>
      </c>
      <c r="BO110">
        <v>0.19</v>
      </c>
      <c r="BP110">
        <f t="shared" si="31"/>
        <v>99.12</v>
      </c>
      <c r="BS110">
        <v>454</v>
      </c>
      <c r="BT110">
        <v>0.11</v>
      </c>
      <c r="BU110">
        <f t="shared" si="32"/>
        <v>99.27000000000001</v>
      </c>
      <c r="BX110">
        <v>454</v>
      </c>
      <c r="BY110">
        <v>0</v>
      </c>
      <c r="BZ110">
        <f t="shared" si="33"/>
        <v>100</v>
      </c>
      <c r="CC110">
        <v>454</v>
      </c>
      <c r="CD110">
        <v>0.23</v>
      </c>
      <c r="CE110">
        <f t="shared" si="34"/>
        <v>99.1</v>
      </c>
      <c r="CI110">
        <v>454</v>
      </c>
      <c r="CJ110">
        <v>0.24</v>
      </c>
      <c r="CK110">
        <f t="shared" si="35"/>
        <v>99.11</v>
      </c>
    </row>
    <row r="111" spans="1:89" x14ac:dyDescent="0.25">
      <c r="A111">
        <v>516</v>
      </c>
      <c r="B111">
        <v>0</v>
      </c>
      <c r="C111">
        <f t="shared" si="18"/>
        <v>100</v>
      </c>
      <c r="D111">
        <f t="shared" si="37"/>
        <v>0</v>
      </c>
      <c r="F111">
        <v>516</v>
      </c>
      <c r="G111">
        <v>0.24</v>
      </c>
      <c r="H111">
        <f t="shared" si="19"/>
        <v>98.53</v>
      </c>
      <c r="K111">
        <v>516</v>
      </c>
      <c r="L111">
        <v>0.18</v>
      </c>
      <c r="M111">
        <f t="shared" si="20"/>
        <v>99.419999999999987</v>
      </c>
      <c r="P111">
        <v>516</v>
      </c>
      <c r="Q111">
        <v>0</v>
      </c>
      <c r="R111">
        <f t="shared" si="21"/>
        <v>100</v>
      </c>
      <c r="U111">
        <v>516</v>
      </c>
      <c r="V111">
        <v>0.19</v>
      </c>
      <c r="W111">
        <f t="shared" si="22"/>
        <v>98.3</v>
      </c>
      <c r="Z111">
        <v>516</v>
      </c>
      <c r="AA111">
        <v>0.23</v>
      </c>
      <c r="AB111">
        <f t="shared" si="23"/>
        <v>99.66</v>
      </c>
      <c r="AE111">
        <v>516</v>
      </c>
      <c r="AF111">
        <v>0.14000000000000001</v>
      </c>
      <c r="AG111">
        <f t="shared" si="24"/>
        <v>99.69</v>
      </c>
      <c r="AJ111">
        <v>516</v>
      </c>
      <c r="AK111">
        <v>0.15</v>
      </c>
      <c r="AL111">
        <f t="shared" si="25"/>
        <v>99.59999999999998</v>
      </c>
      <c r="AO111">
        <v>516</v>
      </c>
      <c r="AP111">
        <v>0.27</v>
      </c>
      <c r="AQ111">
        <f t="shared" si="26"/>
        <v>99.139999999999986</v>
      </c>
      <c r="AT111">
        <v>516</v>
      </c>
      <c r="AU111">
        <v>0.04</v>
      </c>
      <c r="AV111">
        <f t="shared" si="27"/>
        <v>99.96</v>
      </c>
      <c r="AY111">
        <v>516</v>
      </c>
      <c r="AZ111">
        <v>0.26</v>
      </c>
      <c r="BA111">
        <f t="shared" si="28"/>
        <v>99.61999999999999</v>
      </c>
      <c r="BD111">
        <v>516</v>
      </c>
      <c r="BE111">
        <v>0.19</v>
      </c>
      <c r="BF111">
        <f t="shared" si="29"/>
        <v>98.839999999999989</v>
      </c>
      <c r="BI111">
        <v>516</v>
      </c>
      <c r="BJ111">
        <v>0</v>
      </c>
      <c r="BK111">
        <f t="shared" si="30"/>
        <v>100</v>
      </c>
      <c r="BN111">
        <v>516</v>
      </c>
      <c r="BO111">
        <v>0.18</v>
      </c>
      <c r="BP111">
        <f t="shared" si="31"/>
        <v>99.31</v>
      </c>
      <c r="BS111">
        <v>516</v>
      </c>
      <c r="BT111">
        <v>0.11</v>
      </c>
      <c r="BU111">
        <f t="shared" si="32"/>
        <v>99.38000000000001</v>
      </c>
      <c r="BX111">
        <v>516</v>
      </c>
      <c r="BY111">
        <v>0</v>
      </c>
      <c r="BZ111">
        <f t="shared" si="33"/>
        <v>100</v>
      </c>
      <c r="CC111">
        <v>516</v>
      </c>
      <c r="CD111">
        <v>0.21</v>
      </c>
      <c r="CE111">
        <f t="shared" si="34"/>
        <v>99.33</v>
      </c>
      <c r="CI111">
        <v>516</v>
      </c>
      <c r="CJ111">
        <v>0.22</v>
      </c>
      <c r="CK111">
        <f t="shared" si="35"/>
        <v>99.35</v>
      </c>
    </row>
    <row r="112" spans="1:89" x14ac:dyDescent="0.25">
      <c r="A112">
        <v>586</v>
      </c>
      <c r="B112">
        <v>0</v>
      </c>
      <c r="C112">
        <f t="shared" si="18"/>
        <v>100</v>
      </c>
      <c r="D112">
        <f t="shared" si="37"/>
        <v>0</v>
      </c>
      <c r="F112">
        <v>586</v>
      </c>
      <c r="G112">
        <v>0.24</v>
      </c>
      <c r="H112">
        <f t="shared" si="19"/>
        <v>98.77</v>
      </c>
      <c r="K112">
        <v>586</v>
      </c>
      <c r="L112">
        <v>0.16</v>
      </c>
      <c r="M112">
        <f t="shared" si="20"/>
        <v>99.6</v>
      </c>
      <c r="P112">
        <v>586</v>
      </c>
      <c r="Q112">
        <v>0</v>
      </c>
      <c r="R112">
        <f t="shared" si="21"/>
        <v>100</v>
      </c>
      <c r="U112">
        <v>586</v>
      </c>
      <c r="V112">
        <v>0.2</v>
      </c>
      <c r="W112">
        <f t="shared" si="22"/>
        <v>98.49</v>
      </c>
      <c r="Z112">
        <v>586</v>
      </c>
      <c r="AA112">
        <v>0.11</v>
      </c>
      <c r="AB112">
        <f t="shared" si="23"/>
        <v>99.89</v>
      </c>
      <c r="AE112">
        <v>586</v>
      </c>
      <c r="AF112">
        <v>0.11</v>
      </c>
      <c r="AG112">
        <f t="shared" si="24"/>
        <v>99.83</v>
      </c>
      <c r="AJ112">
        <v>586</v>
      </c>
      <c r="AK112">
        <v>0.12</v>
      </c>
      <c r="AL112">
        <f t="shared" si="25"/>
        <v>99.749999999999986</v>
      </c>
      <c r="AO112">
        <v>586</v>
      </c>
      <c r="AP112">
        <v>0.23</v>
      </c>
      <c r="AQ112">
        <f t="shared" si="26"/>
        <v>99.409999999999982</v>
      </c>
      <c r="AT112">
        <v>586</v>
      </c>
      <c r="AU112">
        <v>0</v>
      </c>
      <c r="AV112">
        <f t="shared" si="27"/>
        <v>100</v>
      </c>
      <c r="AY112">
        <v>586</v>
      </c>
      <c r="AZ112">
        <v>0.12</v>
      </c>
      <c r="BA112">
        <f t="shared" si="28"/>
        <v>99.88</v>
      </c>
      <c r="BD112">
        <v>586</v>
      </c>
      <c r="BE112">
        <v>0.18</v>
      </c>
      <c r="BF112">
        <f t="shared" si="29"/>
        <v>99.029999999999987</v>
      </c>
      <c r="BI112">
        <v>586</v>
      </c>
      <c r="BJ112">
        <v>0</v>
      </c>
      <c r="BK112">
        <f t="shared" si="30"/>
        <v>100</v>
      </c>
      <c r="BN112">
        <v>586</v>
      </c>
      <c r="BO112">
        <v>0.16</v>
      </c>
      <c r="BP112">
        <f t="shared" si="31"/>
        <v>99.490000000000009</v>
      </c>
      <c r="BS112">
        <v>586</v>
      </c>
      <c r="BT112">
        <v>0.11</v>
      </c>
      <c r="BU112">
        <f t="shared" si="32"/>
        <v>99.490000000000009</v>
      </c>
      <c r="BX112">
        <v>586</v>
      </c>
      <c r="BY112">
        <v>0</v>
      </c>
      <c r="BZ112">
        <f t="shared" si="33"/>
        <v>100</v>
      </c>
      <c r="CC112">
        <v>586</v>
      </c>
      <c r="CD112">
        <v>0.18</v>
      </c>
      <c r="CE112">
        <f t="shared" si="34"/>
        <v>99.539999999999992</v>
      </c>
      <c r="CI112">
        <v>586</v>
      </c>
      <c r="CJ112">
        <v>0.19</v>
      </c>
      <c r="CK112">
        <f t="shared" si="35"/>
        <v>99.57</v>
      </c>
    </row>
    <row r="113" spans="1:89" x14ac:dyDescent="0.25">
      <c r="A113">
        <v>666</v>
      </c>
      <c r="B113">
        <v>0</v>
      </c>
      <c r="C113">
        <f t="shared" si="18"/>
        <v>100</v>
      </c>
      <c r="D113">
        <f t="shared" si="37"/>
        <v>0</v>
      </c>
      <c r="F113">
        <v>666</v>
      </c>
      <c r="G113">
        <v>0.22</v>
      </c>
      <c r="H113">
        <f t="shared" si="19"/>
        <v>99.009999999999991</v>
      </c>
      <c r="K113">
        <v>666</v>
      </c>
      <c r="L113">
        <v>0.12</v>
      </c>
      <c r="M113">
        <f t="shared" si="20"/>
        <v>99.759999999999991</v>
      </c>
      <c r="P113">
        <v>666</v>
      </c>
      <c r="Q113">
        <v>0</v>
      </c>
      <c r="R113">
        <f t="shared" si="21"/>
        <v>100</v>
      </c>
      <c r="U113">
        <v>666</v>
      </c>
      <c r="V113">
        <v>0.19</v>
      </c>
      <c r="W113">
        <f t="shared" si="22"/>
        <v>98.69</v>
      </c>
      <c r="Z113">
        <v>666</v>
      </c>
      <c r="AA113">
        <v>0</v>
      </c>
      <c r="AB113">
        <f t="shared" si="23"/>
        <v>100</v>
      </c>
      <c r="AE113">
        <v>666</v>
      </c>
      <c r="AF113">
        <v>0.05</v>
      </c>
      <c r="AG113">
        <f t="shared" si="24"/>
        <v>99.94</v>
      </c>
      <c r="AJ113">
        <v>666</v>
      </c>
      <c r="AK113">
        <v>0.09</v>
      </c>
      <c r="AL113">
        <f t="shared" si="25"/>
        <v>99.86999999999999</v>
      </c>
      <c r="AO113">
        <v>666</v>
      </c>
      <c r="AP113">
        <v>0.17</v>
      </c>
      <c r="AQ113">
        <f t="shared" si="26"/>
        <v>99.639999999999986</v>
      </c>
      <c r="AT113">
        <v>666</v>
      </c>
      <c r="AU113">
        <v>0</v>
      </c>
      <c r="AV113">
        <f t="shared" si="27"/>
        <v>100</v>
      </c>
      <c r="AY113">
        <v>666</v>
      </c>
      <c r="AZ113">
        <v>0</v>
      </c>
      <c r="BA113">
        <f t="shared" si="28"/>
        <v>100</v>
      </c>
      <c r="BD113">
        <v>666</v>
      </c>
      <c r="BE113">
        <v>0.16</v>
      </c>
      <c r="BF113">
        <f t="shared" si="29"/>
        <v>99.21</v>
      </c>
      <c r="BI113">
        <v>666</v>
      </c>
      <c r="BJ113">
        <v>0</v>
      </c>
      <c r="BK113">
        <f t="shared" si="30"/>
        <v>100</v>
      </c>
      <c r="BN113">
        <v>666</v>
      </c>
      <c r="BO113">
        <v>0.13</v>
      </c>
      <c r="BP113">
        <f t="shared" si="31"/>
        <v>99.65</v>
      </c>
      <c r="BS113">
        <v>666</v>
      </c>
      <c r="BT113">
        <v>0.1</v>
      </c>
      <c r="BU113">
        <f t="shared" si="32"/>
        <v>99.600000000000009</v>
      </c>
      <c r="BX113">
        <v>666</v>
      </c>
      <c r="BY113">
        <v>0</v>
      </c>
      <c r="BZ113">
        <f t="shared" si="33"/>
        <v>100</v>
      </c>
      <c r="CC113">
        <v>666</v>
      </c>
      <c r="CD113">
        <v>0.14000000000000001</v>
      </c>
      <c r="CE113">
        <f t="shared" si="34"/>
        <v>99.72</v>
      </c>
      <c r="CI113">
        <v>666</v>
      </c>
      <c r="CJ113">
        <v>0.14000000000000001</v>
      </c>
      <c r="CK113">
        <f t="shared" si="35"/>
        <v>99.759999999999991</v>
      </c>
    </row>
    <row r="114" spans="1:89" x14ac:dyDescent="0.25">
      <c r="A114">
        <v>756</v>
      </c>
      <c r="B114">
        <v>0</v>
      </c>
      <c r="C114">
        <f t="shared" si="18"/>
        <v>100</v>
      </c>
      <c r="D114">
        <f t="shared" si="37"/>
        <v>0</v>
      </c>
      <c r="F114">
        <v>756</v>
      </c>
      <c r="G114">
        <v>0.2</v>
      </c>
      <c r="H114">
        <f t="shared" si="19"/>
        <v>99.22999999999999</v>
      </c>
      <c r="K114">
        <v>756</v>
      </c>
      <c r="L114">
        <v>0.09</v>
      </c>
      <c r="M114">
        <f t="shared" si="20"/>
        <v>99.88</v>
      </c>
      <c r="P114">
        <v>756</v>
      </c>
      <c r="Q114">
        <v>0</v>
      </c>
      <c r="R114">
        <f t="shared" si="21"/>
        <v>100</v>
      </c>
      <c r="U114">
        <v>756</v>
      </c>
      <c r="V114">
        <v>0.18</v>
      </c>
      <c r="W114">
        <f t="shared" si="22"/>
        <v>98.88</v>
      </c>
      <c r="Z114">
        <v>756</v>
      </c>
      <c r="AA114">
        <v>0</v>
      </c>
      <c r="AB114">
        <f t="shared" si="23"/>
        <v>100</v>
      </c>
      <c r="AE114">
        <v>756</v>
      </c>
      <c r="AF114">
        <v>0.01</v>
      </c>
      <c r="AG114">
        <f t="shared" si="24"/>
        <v>99.99</v>
      </c>
      <c r="AJ114">
        <v>756</v>
      </c>
      <c r="AK114">
        <v>0.03</v>
      </c>
      <c r="AL114">
        <f t="shared" si="25"/>
        <v>99.96</v>
      </c>
      <c r="AO114">
        <v>756</v>
      </c>
      <c r="AP114">
        <v>0.12</v>
      </c>
      <c r="AQ114">
        <f t="shared" si="26"/>
        <v>99.809999999999988</v>
      </c>
      <c r="AT114">
        <v>756</v>
      </c>
      <c r="AU114">
        <v>0</v>
      </c>
      <c r="AV114">
        <f t="shared" si="27"/>
        <v>100</v>
      </c>
      <c r="AY114">
        <v>756</v>
      </c>
      <c r="AZ114">
        <v>0</v>
      </c>
      <c r="BA114">
        <f t="shared" si="28"/>
        <v>100</v>
      </c>
      <c r="BD114">
        <v>756</v>
      </c>
      <c r="BE114">
        <v>0.14000000000000001</v>
      </c>
      <c r="BF114">
        <f t="shared" si="29"/>
        <v>99.36999999999999</v>
      </c>
      <c r="BI114">
        <v>756</v>
      </c>
      <c r="BJ114">
        <v>0</v>
      </c>
      <c r="BK114">
        <f t="shared" si="30"/>
        <v>100</v>
      </c>
      <c r="BN114">
        <v>756</v>
      </c>
      <c r="BO114">
        <v>0.1</v>
      </c>
      <c r="BP114">
        <f t="shared" si="31"/>
        <v>99.78</v>
      </c>
      <c r="BS114">
        <v>756</v>
      </c>
      <c r="BT114">
        <v>0.09</v>
      </c>
      <c r="BU114">
        <f t="shared" si="32"/>
        <v>99.7</v>
      </c>
      <c r="BX114">
        <v>756</v>
      </c>
      <c r="BY114">
        <v>0</v>
      </c>
      <c r="BZ114">
        <f t="shared" si="33"/>
        <v>100</v>
      </c>
      <c r="CC114">
        <v>756</v>
      </c>
      <c r="CD114">
        <v>0.1</v>
      </c>
      <c r="CE114">
        <f t="shared" si="34"/>
        <v>99.86</v>
      </c>
      <c r="CI114">
        <v>756</v>
      </c>
      <c r="CJ114">
        <v>0.09</v>
      </c>
      <c r="CK114">
        <f t="shared" si="35"/>
        <v>99.899999999999991</v>
      </c>
    </row>
    <row r="115" spans="1:89" x14ac:dyDescent="0.25">
      <c r="A115">
        <v>859</v>
      </c>
      <c r="B115">
        <v>0</v>
      </c>
      <c r="C115">
        <f t="shared" si="18"/>
        <v>100</v>
      </c>
      <c r="D115">
        <f t="shared" si="37"/>
        <v>0</v>
      </c>
      <c r="F115">
        <v>859</v>
      </c>
      <c r="G115">
        <v>0.17</v>
      </c>
      <c r="H115">
        <f t="shared" si="19"/>
        <v>99.429999999999993</v>
      </c>
      <c r="K115">
        <v>859</v>
      </c>
      <c r="L115">
        <v>0.03</v>
      </c>
      <c r="M115">
        <f t="shared" si="20"/>
        <v>99.97</v>
      </c>
      <c r="P115">
        <v>859</v>
      </c>
      <c r="Q115">
        <v>0</v>
      </c>
      <c r="R115">
        <f t="shared" si="21"/>
        <v>100</v>
      </c>
      <c r="U115">
        <v>859</v>
      </c>
      <c r="V115">
        <v>0.17</v>
      </c>
      <c r="W115">
        <f t="shared" si="22"/>
        <v>99.06</v>
      </c>
      <c r="Z115">
        <v>859</v>
      </c>
      <c r="AA115">
        <v>0</v>
      </c>
      <c r="AB115">
        <f t="shared" si="23"/>
        <v>100</v>
      </c>
      <c r="AE115">
        <v>859</v>
      </c>
      <c r="AF115">
        <v>0</v>
      </c>
      <c r="AG115">
        <f t="shared" si="24"/>
        <v>100</v>
      </c>
      <c r="AJ115">
        <v>859</v>
      </c>
      <c r="AK115">
        <v>0.01</v>
      </c>
      <c r="AL115">
        <f t="shared" si="25"/>
        <v>99.99</v>
      </c>
      <c r="AO115">
        <v>859</v>
      </c>
      <c r="AP115">
        <v>0.06</v>
      </c>
      <c r="AQ115">
        <f t="shared" si="26"/>
        <v>99.929999999999993</v>
      </c>
      <c r="AT115">
        <v>859</v>
      </c>
      <c r="AU115">
        <v>0</v>
      </c>
      <c r="AV115">
        <f t="shared" si="27"/>
        <v>100</v>
      </c>
      <c r="AY115">
        <v>859</v>
      </c>
      <c r="AZ115">
        <v>0</v>
      </c>
      <c r="BA115">
        <f t="shared" si="28"/>
        <v>100</v>
      </c>
      <c r="BD115">
        <v>859</v>
      </c>
      <c r="BE115">
        <v>0.12</v>
      </c>
      <c r="BF115">
        <f t="shared" si="29"/>
        <v>99.509999999999991</v>
      </c>
      <c r="BI115">
        <v>859</v>
      </c>
      <c r="BJ115">
        <v>0</v>
      </c>
      <c r="BK115">
        <f t="shared" si="30"/>
        <v>100</v>
      </c>
      <c r="BN115">
        <v>859</v>
      </c>
      <c r="BO115">
        <v>0.08</v>
      </c>
      <c r="BP115">
        <f t="shared" si="31"/>
        <v>99.88</v>
      </c>
      <c r="BS115">
        <v>859</v>
      </c>
      <c r="BT115">
        <v>0.08</v>
      </c>
      <c r="BU115">
        <f t="shared" si="32"/>
        <v>99.79</v>
      </c>
      <c r="BX115">
        <v>859</v>
      </c>
      <c r="BY115">
        <v>0</v>
      </c>
      <c r="BZ115">
        <f t="shared" si="33"/>
        <v>100</v>
      </c>
      <c r="CC115">
        <v>859</v>
      </c>
      <c r="CD115">
        <v>0.04</v>
      </c>
      <c r="CE115">
        <f t="shared" si="34"/>
        <v>99.96</v>
      </c>
      <c r="CI115">
        <v>859</v>
      </c>
      <c r="CJ115">
        <v>0.01</v>
      </c>
      <c r="CK115">
        <f t="shared" si="35"/>
        <v>99.99</v>
      </c>
    </row>
    <row r="116" spans="1:89" x14ac:dyDescent="0.25">
      <c r="A116">
        <v>976</v>
      </c>
      <c r="B116">
        <v>0</v>
      </c>
      <c r="C116">
        <f t="shared" si="18"/>
        <v>100</v>
      </c>
      <c r="D116">
        <f t="shared" si="37"/>
        <v>0</v>
      </c>
      <c r="F116">
        <v>976</v>
      </c>
      <c r="G116">
        <v>0.14000000000000001</v>
      </c>
      <c r="H116">
        <f t="shared" si="19"/>
        <v>99.6</v>
      </c>
      <c r="K116">
        <v>976</v>
      </c>
      <c r="L116">
        <v>0</v>
      </c>
      <c r="M116">
        <f t="shared" si="20"/>
        <v>100</v>
      </c>
      <c r="P116">
        <v>976</v>
      </c>
      <c r="Q116">
        <v>0</v>
      </c>
      <c r="R116">
        <f t="shared" si="21"/>
        <v>100</v>
      </c>
      <c r="U116">
        <v>976</v>
      </c>
      <c r="V116">
        <v>0.16</v>
      </c>
      <c r="W116">
        <f t="shared" si="22"/>
        <v>99.23</v>
      </c>
      <c r="Z116">
        <v>976</v>
      </c>
      <c r="AA116">
        <v>0</v>
      </c>
      <c r="AB116">
        <f t="shared" si="23"/>
        <v>100</v>
      </c>
      <c r="AE116">
        <v>976</v>
      </c>
      <c r="AF116">
        <v>0</v>
      </c>
      <c r="AG116">
        <f t="shared" si="24"/>
        <v>100</v>
      </c>
      <c r="AJ116">
        <v>976</v>
      </c>
      <c r="AK116">
        <v>0</v>
      </c>
      <c r="AL116">
        <f t="shared" si="25"/>
        <v>100</v>
      </c>
      <c r="AO116">
        <v>976</v>
      </c>
      <c r="AP116">
        <v>0.01</v>
      </c>
      <c r="AQ116">
        <f t="shared" si="26"/>
        <v>99.99</v>
      </c>
      <c r="AT116">
        <v>976</v>
      </c>
      <c r="AU116">
        <v>0</v>
      </c>
      <c r="AV116">
        <f t="shared" si="27"/>
        <v>100</v>
      </c>
      <c r="AY116">
        <v>976</v>
      </c>
      <c r="AZ116">
        <v>0</v>
      </c>
      <c r="BA116">
        <f t="shared" si="28"/>
        <v>100</v>
      </c>
      <c r="BD116">
        <v>976</v>
      </c>
      <c r="BE116">
        <v>0.11</v>
      </c>
      <c r="BF116">
        <f t="shared" si="29"/>
        <v>99.63</v>
      </c>
      <c r="BI116">
        <v>976</v>
      </c>
      <c r="BJ116">
        <v>0</v>
      </c>
      <c r="BK116">
        <f t="shared" si="30"/>
        <v>100</v>
      </c>
      <c r="BN116">
        <v>976</v>
      </c>
      <c r="BO116">
        <v>0.04</v>
      </c>
      <c r="BP116">
        <f t="shared" si="31"/>
        <v>99.96</v>
      </c>
      <c r="BS116">
        <v>976</v>
      </c>
      <c r="BT116">
        <v>7.0000000000000007E-2</v>
      </c>
      <c r="BU116">
        <f t="shared" si="32"/>
        <v>99.87</v>
      </c>
      <c r="BX116">
        <v>976</v>
      </c>
      <c r="BY116">
        <v>0</v>
      </c>
      <c r="BZ116">
        <f t="shared" si="33"/>
        <v>100</v>
      </c>
      <c r="CC116">
        <v>976</v>
      </c>
      <c r="CD116">
        <v>0</v>
      </c>
      <c r="CE116">
        <f t="shared" si="34"/>
        <v>100</v>
      </c>
      <c r="CI116">
        <v>976</v>
      </c>
      <c r="CJ116">
        <v>0</v>
      </c>
      <c r="CK116">
        <f t="shared" si="35"/>
        <v>100</v>
      </c>
    </row>
    <row r="117" spans="1:89" x14ac:dyDescent="0.25">
      <c r="A117">
        <v>1110</v>
      </c>
      <c r="B117">
        <v>0</v>
      </c>
      <c r="C117">
        <f t="shared" si="18"/>
        <v>100</v>
      </c>
      <c r="D117">
        <f t="shared" si="37"/>
        <v>0</v>
      </c>
      <c r="F117">
        <v>1110</v>
      </c>
      <c r="G117">
        <v>0.11</v>
      </c>
      <c r="H117">
        <f t="shared" si="19"/>
        <v>99.74</v>
      </c>
      <c r="K117">
        <v>1110</v>
      </c>
      <c r="L117">
        <v>0</v>
      </c>
      <c r="M117">
        <f t="shared" si="20"/>
        <v>100</v>
      </c>
      <c r="P117">
        <v>1110</v>
      </c>
      <c r="Q117">
        <v>0</v>
      </c>
      <c r="R117">
        <f t="shared" si="21"/>
        <v>100</v>
      </c>
      <c r="U117">
        <v>1110</v>
      </c>
      <c r="V117">
        <v>0.14000000000000001</v>
      </c>
      <c r="W117">
        <f t="shared" si="22"/>
        <v>99.39</v>
      </c>
      <c r="Z117">
        <v>1110</v>
      </c>
      <c r="AA117">
        <v>0</v>
      </c>
      <c r="AB117">
        <f t="shared" si="23"/>
        <v>100</v>
      </c>
      <c r="AE117">
        <v>1110</v>
      </c>
      <c r="AF117">
        <v>0</v>
      </c>
      <c r="AG117">
        <f t="shared" si="24"/>
        <v>100</v>
      </c>
      <c r="AJ117">
        <v>1110</v>
      </c>
      <c r="AK117">
        <v>0</v>
      </c>
      <c r="AL117">
        <f t="shared" si="25"/>
        <v>100</v>
      </c>
      <c r="AO117">
        <v>1110</v>
      </c>
      <c r="AP117">
        <v>0</v>
      </c>
      <c r="AQ117">
        <f t="shared" si="26"/>
        <v>100</v>
      </c>
      <c r="AT117">
        <v>1110</v>
      </c>
      <c r="AU117">
        <v>0</v>
      </c>
      <c r="AV117">
        <f t="shared" si="27"/>
        <v>100</v>
      </c>
      <c r="AY117">
        <v>1110</v>
      </c>
      <c r="AZ117">
        <v>0</v>
      </c>
      <c r="BA117">
        <f t="shared" si="28"/>
        <v>100</v>
      </c>
      <c r="BD117">
        <v>1110</v>
      </c>
      <c r="BE117">
        <v>0.08</v>
      </c>
      <c r="BF117">
        <f t="shared" si="29"/>
        <v>99.74</v>
      </c>
      <c r="BI117">
        <v>1110</v>
      </c>
      <c r="BJ117">
        <v>0</v>
      </c>
      <c r="BK117">
        <f t="shared" si="30"/>
        <v>100</v>
      </c>
      <c r="BN117">
        <v>1110</v>
      </c>
      <c r="BO117">
        <v>0</v>
      </c>
      <c r="BP117">
        <f t="shared" si="31"/>
        <v>100</v>
      </c>
      <c r="BS117">
        <v>1110</v>
      </c>
      <c r="BT117">
        <v>0.05</v>
      </c>
      <c r="BU117">
        <f t="shared" si="32"/>
        <v>99.94</v>
      </c>
      <c r="BX117">
        <v>1110</v>
      </c>
      <c r="BY117">
        <v>0</v>
      </c>
      <c r="BZ117">
        <f t="shared" si="33"/>
        <v>100</v>
      </c>
      <c r="CC117">
        <v>1110</v>
      </c>
      <c r="CD117">
        <v>0</v>
      </c>
      <c r="CE117">
        <f t="shared" si="34"/>
        <v>100</v>
      </c>
      <c r="CI117">
        <v>1110</v>
      </c>
      <c r="CJ117">
        <v>0</v>
      </c>
      <c r="CK117">
        <f t="shared" si="35"/>
        <v>100</v>
      </c>
    </row>
    <row r="118" spans="1:89" x14ac:dyDescent="0.25">
      <c r="A118">
        <v>1260</v>
      </c>
      <c r="B118">
        <v>0</v>
      </c>
      <c r="C118">
        <f t="shared" si="18"/>
        <v>100</v>
      </c>
      <c r="D118">
        <f t="shared" si="37"/>
        <v>0</v>
      </c>
      <c r="F118">
        <v>1260</v>
      </c>
      <c r="G118">
        <v>0.05</v>
      </c>
      <c r="H118">
        <f t="shared" si="19"/>
        <v>99.85</v>
      </c>
      <c r="K118">
        <v>1260</v>
      </c>
      <c r="L118">
        <v>0</v>
      </c>
      <c r="M118">
        <f t="shared" si="20"/>
        <v>100</v>
      </c>
      <c r="P118">
        <v>1260</v>
      </c>
      <c r="Q118">
        <v>0</v>
      </c>
      <c r="R118">
        <f t="shared" si="21"/>
        <v>100</v>
      </c>
      <c r="U118">
        <v>1260</v>
      </c>
      <c r="V118">
        <v>0.13</v>
      </c>
      <c r="W118">
        <f t="shared" si="22"/>
        <v>99.53</v>
      </c>
      <c r="Z118">
        <v>1260</v>
      </c>
      <c r="AA118">
        <v>0</v>
      </c>
      <c r="AB118">
        <f t="shared" si="23"/>
        <v>100</v>
      </c>
      <c r="AE118">
        <v>1260</v>
      </c>
      <c r="AF118">
        <v>0</v>
      </c>
      <c r="AG118">
        <f t="shared" si="24"/>
        <v>100</v>
      </c>
      <c r="AJ118">
        <v>1260</v>
      </c>
      <c r="AK118">
        <v>0</v>
      </c>
      <c r="AL118">
        <f t="shared" si="25"/>
        <v>100</v>
      </c>
      <c r="AO118">
        <v>1260</v>
      </c>
      <c r="AP118">
        <v>0</v>
      </c>
      <c r="AQ118">
        <f t="shared" si="26"/>
        <v>100</v>
      </c>
      <c r="AT118">
        <v>1260</v>
      </c>
      <c r="AU118">
        <v>0</v>
      </c>
      <c r="AV118">
        <f t="shared" si="27"/>
        <v>100</v>
      </c>
      <c r="AY118">
        <v>1260</v>
      </c>
      <c r="AZ118">
        <v>0</v>
      </c>
      <c r="BA118">
        <f t="shared" si="28"/>
        <v>100</v>
      </c>
      <c r="BD118">
        <v>1260</v>
      </c>
      <c r="BE118">
        <v>0.06</v>
      </c>
      <c r="BF118">
        <f t="shared" si="29"/>
        <v>99.82</v>
      </c>
      <c r="BI118">
        <v>1260</v>
      </c>
      <c r="BJ118">
        <v>0</v>
      </c>
      <c r="BK118">
        <f t="shared" si="30"/>
        <v>100</v>
      </c>
      <c r="BN118">
        <v>1260</v>
      </c>
      <c r="BO118">
        <v>0</v>
      </c>
      <c r="BP118">
        <f t="shared" si="31"/>
        <v>100</v>
      </c>
      <c r="BS118">
        <v>1260</v>
      </c>
      <c r="BT118">
        <v>0.01</v>
      </c>
      <c r="BU118">
        <f t="shared" si="32"/>
        <v>99.99</v>
      </c>
      <c r="BX118">
        <v>1260</v>
      </c>
      <c r="BY118">
        <v>0</v>
      </c>
      <c r="BZ118">
        <f t="shared" si="33"/>
        <v>100</v>
      </c>
      <c r="CC118">
        <v>1260</v>
      </c>
      <c r="CD118">
        <v>0</v>
      </c>
      <c r="CE118">
        <f t="shared" si="34"/>
        <v>100</v>
      </c>
      <c r="CI118">
        <v>1260</v>
      </c>
      <c r="CJ118">
        <v>0</v>
      </c>
      <c r="CK118">
        <f t="shared" si="35"/>
        <v>100</v>
      </c>
    </row>
    <row r="119" spans="1:89" x14ac:dyDescent="0.25">
      <c r="A119">
        <v>1430</v>
      </c>
      <c r="B119">
        <v>0</v>
      </c>
      <c r="C119">
        <f t="shared" si="18"/>
        <v>100</v>
      </c>
      <c r="D119">
        <f t="shared" si="37"/>
        <v>0</v>
      </c>
      <c r="F119">
        <v>1430</v>
      </c>
      <c r="G119">
        <v>0.04</v>
      </c>
      <c r="H119">
        <f t="shared" si="19"/>
        <v>99.899999999999991</v>
      </c>
      <c r="K119">
        <v>1430</v>
      </c>
      <c r="L119">
        <v>0</v>
      </c>
      <c r="M119">
        <f t="shared" si="20"/>
        <v>100</v>
      </c>
      <c r="P119">
        <v>1430</v>
      </c>
      <c r="Q119">
        <v>0</v>
      </c>
      <c r="R119">
        <f t="shared" si="21"/>
        <v>100</v>
      </c>
      <c r="U119">
        <v>1430</v>
      </c>
      <c r="V119">
        <v>0.11</v>
      </c>
      <c r="W119">
        <f t="shared" si="22"/>
        <v>99.66</v>
      </c>
      <c r="Z119">
        <v>1430</v>
      </c>
      <c r="AA119">
        <v>0</v>
      </c>
      <c r="AB119">
        <f t="shared" si="23"/>
        <v>100</v>
      </c>
      <c r="AE119">
        <v>1430</v>
      </c>
      <c r="AF119">
        <v>0</v>
      </c>
      <c r="AG119">
        <f t="shared" si="24"/>
        <v>100</v>
      </c>
      <c r="AJ119">
        <v>1430</v>
      </c>
      <c r="AK119">
        <v>0</v>
      </c>
      <c r="AL119">
        <f t="shared" si="25"/>
        <v>100</v>
      </c>
      <c r="AO119">
        <v>1430</v>
      </c>
      <c r="AP119">
        <v>0</v>
      </c>
      <c r="AQ119">
        <f t="shared" si="26"/>
        <v>100</v>
      </c>
      <c r="AT119">
        <v>1430</v>
      </c>
      <c r="AU119">
        <v>0</v>
      </c>
      <c r="AV119">
        <f t="shared" si="27"/>
        <v>100</v>
      </c>
      <c r="AY119">
        <v>1430</v>
      </c>
      <c r="AZ119">
        <v>0</v>
      </c>
      <c r="BA119">
        <f t="shared" si="28"/>
        <v>100</v>
      </c>
      <c r="BD119">
        <v>1430</v>
      </c>
      <c r="BE119">
        <v>0.05</v>
      </c>
      <c r="BF119">
        <f t="shared" si="29"/>
        <v>99.88</v>
      </c>
      <c r="BI119">
        <v>1430</v>
      </c>
      <c r="BJ119">
        <v>0</v>
      </c>
      <c r="BK119">
        <f t="shared" si="30"/>
        <v>100</v>
      </c>
      <c r="BN119">
        <v>1430</v>
      </c>
      <c r="BO119">
        <v>0</v>
      </c>
      <c r="BP119">
        <f t="shared" si="31"/>
        <v>100</v>
      </c>
      <c r="BS119">
        <v>1430</v>
      </c>
      <c r="BT119">
        <v>0</v>
      </c>
      <c r="BU119">
        <f t="shared" si="32"/>
        <v>100</v>
      </c>
      <c r="BX119">
        <v>1430</v>
      </c>
      <c r="BY119">
        <v>0</v>
      </c>
      <c r="BZ119">
        <f t="shared" si="33"/>
        <v>100</v>
      </c>
      <c r="CC119">
        <v>1430</v>
      </c>
      <c r="CD119">
        <v>0</v>
      </c>
      <c r="CE119">
        <f t="shared" si="34"/>
        <v>100</v>
      </c>
      <c r="CI119">
        <v>1430</v>
      </c>
      <c r="CJ119">
        <v>0</v>
      </c>
      <c r="CK119">
        <f t="shared" si="35"/>
        <v>100</v>
      </c>
    </row>
    <row r="120" spans="1:89" x14ac:dyDescent="0.25">
      <c r="A120">
        <v>1630</v>
      </c>
      <c r="B120">
        <v>0</v>
      </c>
      <c r="C120">
        <f t="shared" si="18"/>
        <v>100</v>
      </c>
      <c r="D120">
        <f t="shared" si="37"/>
        <v>0</v>
      </c>
      <c r="F120">
        <v>1630</v>
      </c>
      <c r="G120">
        <v>0.03</v>
      </c>
      <c r="H120">
        <f t="shared" si="19"/>
        <v>99.94</v>
      </c>
      <c r="K120">
        <v>1630</v>
      </c>
      <c r="L120">
        <v>0</v>
      </c>
      <c r="M120">
        <f t="shared" si="20"/>
        <v>100</v>
      </c>
      <c r="P120">
        <v>1630</v>
      </c>
      <c r="Q120">
        <v>0</v>
      </c>
      <c r="R120">
        <f t="shared" si="21"/>
        <v>100</v>
      </c>
      <c r="U120">
        <v>1630</v>
      </c>
      <c r="V120">
        <v>0.1</v>
      </c>
      <c r="W120">
        <f t="shared" si="22"/>
        <v>99.77</v>
      </c>
      <c r="Z120">
        <v>1630</v>
      </c>
      <c r="AA120">
        <v>0</v>
      </c>
      <c r="AB120">
        <f t="shared" si="23"/>
        <v>100</v>
      </c>
      <c r="AE120">
        <v>1630</v>
      </c>
      <c r="AF120">
        <v>0</v>
      </c>
      <c r="AG120">
        <f t="shared" si="24"/>
        <v>100</v>
      </c>
      <c r="AJ120">
        <v>1630</v>
      </c>
      <c r="AK120">
        <v>0</v>
      </c>
      <c r="AL120">
        <f t="shared" si="25"/>
        <v>100</v>
      </c>
      <c r="AO120">
        <v>1630</v>
      </c>
      <c r="AP120">
        <v>0</v>
      </c>
      <c r="AQ120">
        <f t="shared" si="26"/>
        <v>100</v>
      </c>
      <c r="AT120">
        <v>1630</v>
      </c>
      <c r="AU120">
        <v>0</v>
      </c>
      <c r="AV120">
        <f t="shared" si="27"/>
        <v>100</v>
      </c>
      <c r="AY120">
        <v>1630</v>
      </c>
      <c r="AZ120">
        <v>0</v>
      </c>
      <c r="BA120">
        <f t="shared" si="28"/>
        <v>100</v>
      </c>
      <c r="BD120">
        <v>1630</v>
      </c>
      <c r="BE120">
        <v>0.04</v>
      </c>
      <c r="BF120">
        <f t="shared" si="29"/>
        <v>99.929999999999993</v>
      </c>
      <c r="BI120">
        <v>1630</v>
      </c>
      <c r="BJ120">
        <v>0</v>
      </c>
      <c r="BK120">
        <f t="shared" si="30"/>
        <v>100</v>
      </c>
      <c r="BN120">
        <v>1630</v>
      </c>
      <c r="BO120">
        <v>0</v>
      </c>
      <c r="BP120">
        <f t="shared" si="31"/>
        <v>100</v>
      </c>
      <c r="BS120">
        <v>1630</v>
      </c>
      <c r="BT120">
        <v>0</v>
      </c>
      <c r="BU120">
        <f t="shared" si="32"/>
        <v>100</v>
      </c>
      <c r="BX120">
        <v>1630</v>
      </c>
      <c r="BY120">
        <v>0</v>
      </c>
      <c r="BZ120">
        <f t="shared" si="33"/>
        <v>100</v>
      </c>
      <c r="CC120">
        <v>1630</v>
      </c>
      <c r="CD120">
        <v>0</v>
      </c>
      <c r="CE120">
        <f t="shared" si="34"/>
        <v>100</v>
      </c>
      <c r="CI120">
        <v>1630</v>
      </c>
      <c r="CJ120">
        <v>0</v>
      </c>
      <c r="CK120">
        <f t="shared" si="35"/>
        <v>100</v>
      </c>
    </row>
    <row r="121" spans="1:89" x14ac:dyDescent="0.25">
      <c r="A121">
        <v>1850</v>
      </c>
      <c r="B121">
        <v>0</v>
      </c>
      <c r="C121">
        <f t="shared" si="18"/>
        <v>100</v>
      </c>
      <c r="D121">
        <f t="shared" si="37"/>
        <v>0</v>
      </c>
      <c r="F121">
        <v>1850</v>
      </c>
      <c r="G121">
        <v>0.03</v>
      </c>
      <c r="H121">
        <f t="shared" si="19"/>
        <v>99.97</v>
      </c>
      <c r="K121">
        <v>1850</v>
      </c>
      <c r="L121">
        <v>0</v>
      </c>
      <c r="M121">
        <f t="shared" si="20"/>
        <v>100</v>
      </c>
      <c r="P121">
        <v>1850</v>
      </c>
      <c r="Q121">
        <v>0</v>
      </c>
      <c r="R121">
        <f t="shared" si="21"/>
        <v>100</v>
      </c>
      <c r="U121">
        <v>1850</v>
      </c>
      <c r="V121">
        <v>0.08</v>
      </c>
      <c r="W121">
        <f t="shared" si="22"/>
        <v>99.86999999999999</v>
      </c>
      <c r="Z121">
        <v>1850</v>
      </c>
      <c r="AA121">
        <v>0</v>
      </c>
      <c r="AB121">
        <f t="shared" si="23"/>
        <v>100</v>
      </c>
      <c r="AE121">
        <v>1850</v>
      </c>
      <c r="AF121">
        <v>0</v>
      </c>
      <c r="AG121">
        <f t="shared" si="24"/>
        <v>100</v>
      </c>
      <c r="AJ121">
        <v>1850</v>
      </c>
      <c r="AK121">
        <v>0</v>
      </c>
      <c r="AL121">
        <f t="shared" si="25"/>
        <v>100</v>
      </c>
      <c r="AO121">
        <v>1850</v>
      </c>
      <c r="AP121">
        <v>0</v>
      </c>
      <c r="AQ121">
        <f t="shared" si="26"/>
        <v>100</v>
      </c>
      <c r="AT121">
        <v>1850</v>
      </c>
      <c r="AU121">
        <v>0</v>
      </c>
      <c r="AV121">
        <f t="shared" si="27"/>
        <v>100</v>
      </c>
      <c r="AY121">
        <v>1850</v>
      </c>
      <c r="AZ121">
        <v>0</v>
      </c>
      <c r="BA121">
        <f t="shared" si="28"/>
        <v>100</v>
      </c>
      <c r="BD121">
        <v>1850</v>
      </c>
      <c r="BE121">
        <v>0.03</v>
      </c>
      <c r="BF121">
        <f t="shared" si="29"/>
        <v>99.97</v>
      </c>
      <c r="BI121">
        <v>1850</v>
      </c>
      <c r="BJ121">
        <v>0</v>
      </c>
      <c r="BK121">
        <f t="shared" si="30"/>
        <v>100</v>
      </c>
      <c r="BN121">
        <v>1850</v>
      </c>
      <c r="BO121">
        <v>0</v>
      </c>
      <c r="BP121">
        <f t="shared" si="31"/>
        <v>100</v>
      </c>
      <c r="BS121">
        <v>1850</v>
      </c>
      <c r="BT121">
        <v>0</v>
      </c>
      <c r="BU121">
        <f t="shared" si="32"/>
        <v>100</v>
      </c>
      <c r="BX121">
        <v>1850</v>
      </c>
      <c r="BY121">
        <v>0</v>
      </c>
      <c r="BZ121">
        <f t="shared" si="33"/>
        <v>100</v>
      </c>
      <c r="CC121">
        <v>1850</v>
      </c>
      <c r="CD121">
        <v>0</v>
      </c>
      <c r="CE121">
        <f t="shared" si="34"/>
        <v>100</v>
      </c>
      <c r="CI121">
        <v>1850</v>
      </c>
      <c r="CJ121">
        <v>0</v>
      </c>
      <c r="CK121">
        <f t="shared" si="35"/>
        <v>100</v>
      </c>
    </row>
    <row r="122" spans="1:89" x14ac:dyDescent="0.25">
      <c r="A122">
        <v>2100</v>
      </c>
      <c r="B122">
        <v>0</v>
      </c>
      <c r="C122">
        <f t="shared" si="18"/>
        <v>100</v>
      </c>
      <c r="D122">
        <f t="shared" si="37"/>
        <v>0</v>
      </c>
      <c r="F122">
        <v>2100</v>
      </c>
      <c r="G122">
        <v>0</v>
      </c>
      <c r="H122">
        <f t="shared" si="19"/>
        <v>100</v>
      </c>
      <c r="K122">
        <v>2100</v>
      </c>
      <c r="L122">
        <v>0</v>
      </c>
      <c r="M122">
        <f t="shared" si="20"/>
        <v>100</v>
      </c>
      <c r="P122">
        <v>2100</v>
      </c>
      <c r="Q122">
        <v>0</v>
      </c>
      <c r="R122">
        <f t="shared" si="21"/>
        <v>100</v>
      </c>
      <c r="U122">
        <v>2100</v>
      </c>
      <c r="V122">
        <v>0.04</v>
      </c>
      <c r="W122">
        <f t="shared" si="22"/>
        <v>99.949999999999989</v>
      </c>
      <c r="Z122">
        <v>2100</v>
      </c>
      <c r="AA122">
        <v>0</v>
      </c>
      <c r="AB122">
        <f t="shared" si="23"/>
        <v>100</v>
      </c>
      <c r="AE122">
        <v>2100</v>
      </c>
      <c r="AF122">
        <v>0</v>
      </c>
      <c r="AG122">
        <f t="shared" si="24"/>
        <v>100</v>
      </c>
      <c r="AJ122">
        <v>2100</v>
      </c>
      <c r="AK122">
        <v>0</v>
      </c>
      <c r="AL122">
        <f t="shared" si="25"/>
        <v>100</v>
      </c>
      <c r="AO122">
        <v>2100</v>
      </c>
      <c r="AP122">
        <v>0</v>
      </c>
      <c r="AQ122">
        <f t="shared" si="26"/>
        <v>100</v>
      </c>
      <c r="AT122">
        <v>2100</v>
      </c>
      <c r="AU122">
        <v>0</v>
      </c>
      <c r="AV122">
        <f t="shared" si="27"/>
        <v>100</v>
      </c>
      <c r="AY122">
        <v>2100</v>
      </c>
      <c r="AZ122">
        <v>0</v>
      </c>
      <c r="BA122">
        <f t="shared" si="28"/>
        <v>100</v>
      </c>
      <c r="BD122">
        <v>2100</v>
      </c>
      <c r="BE122">
        <v>0</v>
      </c>
      <c r="BF122">
        <f t="shared" si="29"/>
        <v>100</v>
      </c>
      <c r="BI122">
        <v>2100</v>
      </c>
      <c r="BJ122">
        <v>0</v>
      </c>
      <c r="BK122">
        <f t="shared" si="30"/>
        <v>100</v>
      </c>
      <c r="BN122">
        <v>2100</v>
      </c>
      <c r="BO122">
        <v>0</v>
      </c>
      <c r="BP122">
        <f t="shared" si="31"/>
        <v>100</v>
      </c>
      <c r="BS122">
        <v>2100</v>
      </c>
      <c r="BT122">
        <v>0</v>
      </c>
      <c r="BU122">
        <f t="shared" si="32"/>
        <v>100</v>
      </c>
      <c r="BX122">
        <v>2100</v>
      </c>
      <c r="BY122">
        <v>0</v>
      </c>
      <c r="BZ122">
        <f t="shared" si="33"/>
        <v>100</v>
      </c>
      <c r="CC122">
        <v>2100</v>
      </c>
      <c r="CD122">
        <v>0</v>
      </c>
      <c r="CE122">
        <f t="shared" si="34"/>
        <v>100</v>
      </c>
      <c r="CI122">
        <v>2100</v>
      </c>
      <c r="CJ122">
        <v>0</v>
      </c>
      <c r="CK122">
        <f t="shared" si="35"/>
        <v>100</v>
      </c>
    </row>
    <row r="123" spans="1:89" x14ac:dyDescent="0.25">
      <c r="A123">
        <v>2390</v>
      </c>
      <c r="B123">
        <v>0</v>
      </c>
      <c r="C123">
        <f t="shared" si="18"/>
        <v>100</v>
      </c>
      <c r="D123">
        <f t="shared" si="37"/>
        <v>0</v>
      </c>
      <c r="F123">
        <v>2390</v>
      </c>
      <c r="G123">
        <v>0</v>
      </c>
      <c r="H123">
        <f t="shared" si="19"/>
        <v>100</v>
      </c>
      <c r="K123">
        <v>2390</v>
      </c>
      <c r="L123">
        <v>0</v>
      </c>
      <c r="M123">
        <f t="shared" si="20"/>
        <v>100</v>
      </c>
      <c r="P123">
        <v>2390</v>
      </c>
      <c r="Q123">
        <v>0</v>
      </c>
      <c r="R123">
        <f t="shared" si="21"/>
        <v>100</v>
      </c>
      <c r="U123">
        <v>2390</v>
      </c>
      <c r="V123">
        <v>0.01</v>
      </c>
      <c r="W123">
        <f t="shared" si="22"/>
        <v>99.99</v>
      </c>
      <c r="Z123">
        <v>2390</v>
      </c>
      <c r="AA123">
        <v>0</v>
      </c>
      <c r="AB123">
        <f t="shared" si="23"/>
        <v>100</v>
      </c>
      <c r="AE123">
        <v>2390</v>
      </c>
      <c r="AF123">
        <v>0</v>
      </c>
      <c r="AG123">
        <f t="shared" si="24"/>
        <v>100</v>
      </c>
      <c r="AJ123">
        <v>2390</v>
      </c>
      <c r="AK123">
        <v>0</v>
      </c>
      <c r="AL123">
        <f t="shared" si="25"/>
        <v>100</v>
      </c>
      <c r="AO123">
        <v>2390</v>
      </c>
      <c r="AP123">
        <v>0</v>
      </c>
      <c r="AQ123">
        <f>AQ124-AP123</f>
        <v>100</v>
      </c>
      <c r="AT123">
        <v>2390</v>
      </c>
      <c r="AU123">
        <v>0</v>
      </c>
      <c r="AV123">
        <f t="shared" si="27"/>
        <v>100</v>
      </c>
      <c r="AY123">
        <v>2390</v>
      </c>
      <c r="AZ123">
        <v>0</v>
      </c>
      <c r="BA123">
        <f t="shared" si="28"/>
        <v>100</v>
      </c>
      <c r="BD123">
        <v>2390</v>
      </c>
      <c r="BE123">
        <v>0</v>
      </c>
      <c r="BF123">
        <f t="shared" si="29"/>
        <v>100</v>
      </c>
      <c r="BI123">
        <v>2390</v>
      </c>
      <c r="BJ123">
        <v>0</v>
      </c>
      <c r="BK123">
        <f t="shared" si="30"/>
        <v>100</v>
      </c>
      <c r="BN123">
        <v>2390</v>
      </c>
      <c r="BO123">
        <v>0</v>
      </c>
      <c r="BP123">
        <f t="shared" si="31"/>
        <v>100</v>
      </c>
      <c r="BS123">
        <v>2390</v>
      </c>
      <c r="BT123">
        <v>0</v>
      </c>
      <c r="BU123">
        <f t="shared" si="32"/>
        <v>100</v>
      </c>
      <c r="BX123">
        <v>2390</v>
      </c>
      <c r="BY123">
        <v>0</v>
      </c>
      <c r="BZ123">
        <f t="shared" si="33"/>
        <v>100</v>
      </c>
      <c r="CC123">
        <v>2390</v>
      </c>
      <c r="CD123">
        <v>0</v>
      </c>
      <c r="CE123">
        <f t="shared" si="34"/>
        <v>100</v>
      </c>
      <c r="CI123">
        <v>2390</v>
      </c>
      <c r="CJ123">
        <v>0</v>
      </c>
      <c r="CK123">
        <f t="shared" si="35"/>
        <v>100</v>
      </c>
    </row>
    <row r="124" spans="1:89" x14ac:dyDescent="0.25">
      <c r="A124">
        <v>2710</v>
      </c>
      <c r="B124">
        <v>0</v>
      </c>
      <c r="C124">
        <f>C125-B124</f>
        <v>100</v>
      </c>
      <c r="D124">
        <f>C125-C124</f>
        <v>0</v>
      </c>
      <c r="F124">
        <v>2710</v>
      </c>
      <c r="G124">
        <v>0</v>
      </c>
      <c r="H124">
        <f t="shared" si="19"/>
        <v>100</v>
      </c>
      <c r="K124">
        <v>2710</v>
      </c>
      <c r="L124">
        <v>0</v>
      </c>
      <c r="M124">
        <f t="shared" si="20"/>
        <v>100</v>
      </c>
      <c r="P124">
        <v>2710</v>
      </c>
      <c r="Q124">
        <v>0</v>
      </c>
      <c r="R124">
        <f t="shared" si="21"/>
        <v>100</v>
      </c>
      <c r="U124">
        <v>2710</v>
      </c>
      <c r="V124">
        <v>0</v>
      </c>
      <c r="W124">
        <f t="shared" si="22"/>
        <v>100</v>
      </c>
      <c r="Z124">
        <v>2710</v>
      </c>
      <c r="AA124">
        <v>0</v>
      </c>
      <c r="AB124">
        <f t="shared" si="23"/>
        <v>100</v>
      </c>
      <c r="AE124">
        <v>2710</v>
      </c>
      <c r="AF124">
        <v>0</v>
      </c>
      <c r="AG124">
        <f t="shared" si="24"/>
        <v>100</v>
      </c>
      <c r="AJ124">
        <v>2710</v>
      </c>
      <c r="AK124">
        <v>0</v>
      </c>
      <c r="AL124">
        <f t="shared" si="25"/>
        <v>100</v>
      </c>
      <c r="AO124">
        <v>2710</v>
      </c>
      <c r="AP124">
        <v>0</v>
      </c>
      <c r="AQ124">
        <f>AQ125-AP124</f>
        <v>100</v>
      </c>
      <c r="AT124">
        <v>2710</v>
      </c>
      <c r="AU124">
        <v>0</v>
      </c>
      <c r="AV124">
        <f t="shared" si="27"/>
        <v>100</v>
      </c>
      <c r="AY124">
        <v>2710</v>
      </c>
      <c r="AZ124">
        <v>0</v>
      </c>
      <c r="BA124">
        <f t="shared" si="28"/>
        <v>100</v>
      </c>
      <c r="BD124">
        <v>2710</v>
      </c>
      <c r="BE124">
        <v>0</v>
      </c>
      <c r="BF124">
        <f t="shared" si="29"/>
        <v>100</v>
      </c>
      <c r="BI124">
        <v>2710</v>
      </c>
      <c r="BJ124">
        <v>0</v>
      </c>
      <c r="BK124">
        <f t="shared" si="30"/>
        <v>100</v>
      </c>
      <c r="BN124">
        <v>2710</v>
      </c>
      <c r="BO124">
        <v>0</v>
      </c>
      <c r="BP124">
        <f t="shared" si="31"/>
        <v>100</v>
      </c>
      <c r="BS124">
        <v>2710</v>
      </c>
      <c r="BT124">
        <v>0</v>
      </c>
      <c r="BU124">
        <f t="shared" si="32"/>
        <v>100</v>
      </c>
      <c r="BX124">
        <v>2710</v>
      </c>
      <c r="BY124">
        <v>0</v>
      </c>
      <c r="BZ124">
        <f t="shared" si="33"/>
        <v>100</v>
      </c>
      <c r="CC124">
        <v>2710</v>
      </c>
      <c r="CD124">
        <v>0</v>
      </c>
      <c r="CE124">
        <f t="shared" si="34"/>
        <v>100</v>
      </c>
      <c r="CI124">
        <v>2710</v>
      </c>
      <c r="CJ124">
        <v>0</v>
      </c>
      <c r="CK124">
        <f t="shared" si="35"/>
        <v>100</v>
      </c>
    </row>
    <row r="125" spans="1:89" x14ac:dyDescent="0.25">
      <c r="A125">
        <v>3080</v>
      </c>
      <c r="B125">
        <v>0</v>
      </c>
      <c r="C125">
        <v>100</v>
      </c>
      <c r="F125">
        <v>3080</v>
      </c>
      <c r="G125">
        <v>0</v>
      </c>
      <c r="H125">
        <v>100</v>
      </c>
      <c r="K125">
        <v>3080</v>
      </c>
      <c r="L125">
        <v>0</v>
      </c>
      <c r="M125">
        <v>100</v>
      </c>
      <c r="P125">
        <v>3080</v>
      </c>
      <c r="Q125">
        <v>0</v>
      </c>
      <c r="R125">
        <v>100</v>
      </c>
      <c r="U125">
        <v>3080</v>
      </c>
      <c r="V125">
        <v>0</v>
      </c>
      <c r="W125">
        <v>100</v>
      </c>
      <c r="Z125">
        <v>3080</v>
      </c>
      <c r="AA125">
        <v>0</v>
      </c>
      <c r="AB125">
        <v>100</v>
      </c>
      <c r="AE125">
        <v>3080</v>
      </c>
      <c r="AF125">
        <v>0</v>
      </c>
      <c r="AG125">
        <v>100</v>
      </c>
      <c r="AJ125">
        <v>3080</v>
      </c>
      <c r="AK125">
        <v>0</v>
      </c>
      <c r="AL125">
        <v>100</v>
      </c>
      <c r="AO125">
        <v>3080</v>
      </c>
      <c r="AP125">
        <v>0</v>
      </c>
      <c r="AQ125">
        <v>100</v>
      </c>
      <c r="AT125">
        <v>3080</v>
      </c>
      <c r="AU125">
        <v>0</v>
      </c>
      <c r="AV125">
        <v>100</v>
      </c>
      <c r="AY125">
        <v>3080</v>
      </c>
      <c r="AZ125">
        <v>0</v>
      </c>
      <c r="BA125">
        <v>100</v>
      </c>
      <c r="BD125">
        <v>3080</v>
      </c>
      <c r="BE125">
        <v>0</v>
      </c>
      <c r="BF125">
        <v>100</v>
      </c>
      <c r="BI125">
        <v>3080</v>
      </c>
      <c r="BJ125">
        <v>0</v>
      </c>
      <c r="BK125">
        <v>100</v>
      </c>
      <c r="BN125">
        <v>3080</v>
      </c>
      <c r="BO125">
        <v>0</v>
      </c>
      <c r="BP125">
        <v>100</v>
      </c>
      <c r="BS125">
        <v>3080</v>
      </c>
      <c r="BT125">
        <v>0</v>
      </c>
      <c r="BU125">
        <v>100</v>
      </c>
      <c r="BX125">
        <v>3080</v>
      </c>
      <c r="BY125">
        <v>0</v>
      </c>
      <c r="BZ125">
        <v>100</v>
      </c>
      <c r="CC125">
        <v>3080</v>
      </c>
      <c r="CD125">
        <v>0</v>
      </c>
      <c r="CE125">
        <v>100</v>
      </c>
      <c r="CI125">
        <v>3080</v>
      </c>
      <c r="CJ125">
        <v>0</v>
      </c>
      <c r="CK125">
        <v>100</v>
      </c>
    </row>
    <row r="126" spans="1:89" x14ac:dyDescent="0.25">
      <c r="A126">
        <v>3500</v>
      </c>
      <c r="F126">
        <v>3500</v>
      </c>
      <c r="K126">
        <v>3500</v>
      </c>
      <c r="P126">
        <v>3500</v>
      </c>
      <c r="U126">
        <v>3500</v>
      </c>
      <c r="Z126">
        <v>3500</v>
      </c>
      <c r="AE126">
        <v>3500</v>
      </c>
      <c r="AJ126">
        <v>3500</v>
      </c>
      <c r="AO126">
        <v>3500</v>
      </c>
      <c r="AT126">
        <v>3500</v>
      </c>
      <c r="AY126">
        <v>3500</v>
      </c>
      <c r="BD126">
        <v>3500</v>
      </c>
      <c r="BI126">
        <v>3500</v>
      </c>
      <c r="BN126">
        <v>3500</v>
      </c>
      <c r="BS126">
        <v>3500</v>
      </c>
      <c r="BX126">
        <v>3500</v>
      </c>
      <c r="CC126">
        <v>3500</v>
      </c>
      <c r="CI126">
        <v>3500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5"/>
  <dimension ref="A1:X75"/>
  <sheetViews>
    <sheetView workbookViewId="0">
      <selection activeCell="V4" sqref="V4"/>
    </sheetView>
  </sheetViews>
  <sheetFormatPr baseColWidth="10" defaultColWidth="9.140625" defaultRowHeight="15" x14ac:dyDescent="0.25"/>
  <cols>
    <col min="18" max="18" width="11.7109375" bestFit="1" customWidth="1"/>
  </cols>
  <sheetData>
    <row r="1" spans="1:24" x14ac:dyDescent="0.25">
      <c r="A1" t="s">
        <v>71</v>
      </c>
    </row>
    <row r="2" spans="1:24" x14ac:dyDescent="0.25">
      <c r="A2" t="s">
        <v>4</v>
      </c>
      <c r="F2" t="s">
        <v>5</v>
      </c>
      <c r="K2" t="s">
        <v>99</v>
      </c>
      <c r="P2" t="s">
        <v>100</v>
      </c>
      <c r="U2" t="s">
        <v>101</v>
      </c>
    </row>
    <row r="3" spans="1:24" x14ac:dyDescent="0.25">
      <c r="A3" t="s">
        <v>26</v>
      </c>
      <c r="F3" t="s">
        <v>26</v>
      </c>
      <c r="K3" t="s">
        <v>26</v>
      </c>
      <c r="P3" t="s">
        <v>26</v>
      </c>
      <c r="U3" t="s">
        <v>26</v>
      </c>
    </row>
    <row r="4" spans="1:24" x14ac:dyDescent="0.25">
      <c r="A4">
        <f>Malvern3000!A53</f>
        <v>0.314</v>
      </c>
      <c r="B4">
        <f>AVERAGE(Malvern3000!B53,Malvern3000!L53)</f>
        <v>0</v>
      </c>
      <c r="C4">
        <f>AVERAGE(Malvern3000!C53,Malvern3000!M53)</f>
        <v>-9.9999999999975664E-3</v>
      </c>
      <c r="F4">
        <v>0.314</v>
      </c>
      <c r="G4">
        <f>AVERAGE(Malvern3000!G53,Malvern3000!Q53,Malvern3000!AA53)</f>
        <v>0</v>
      </c>
      <c r="H4">
        <f>AVERAGE(Malvern3000!H53,Malvern3000!R53,Malvern3000!AB53)</f>
        <v>1.6666666666643713E-2</v>
      </c>
      <c r="K4">
        <v>0.35699999999999998</v>
      </c>
      <c r="L4">
        <f>AVERAGE(Malvern3000!AK54,Malvern3000!AZ54)</f>
        <v>0</v>
      </c>
      <c r="M4">
        <f>AVERAGE(Malvern3000!AL54,Malvern3000!BA54)</f>
        <v>4.9999999999595229E-3</v>
      </c>
      <c r="P4">
        <v>0.40500000000000003</v>
      </c>
      <c r="Q4">
        <f>AVERAGE(Malvern3000!AP55,Malvern3000!AU55)</f>
        <v>0</v>
      </c>
      <c r="R4">
        <f>AVERAGE(Malvern3000!AQ55,Malvern3000!AV55)</f>
        <v>-9.5271013300646246E-15</v>
      </c>
      <c r="U4">
        <f>Malvern3000!AE55</f>
        <v>0.40500000000000003</v>
      </c>
      <c r="V4">
        <f>Malvern3000!AF55</f>
        <v>0</v>
      </c>
      <c r="W4">
        <f>Malvern3000!AG55</f>
        <v>-9.9999999999996758E-3</v>
      </c>
    </row>
    <row r="5" spans="1:24" x14ac:dyDescent="0.25">
      <c r="A5">
        <f>Malvern3000!A54</f>
        <v>0.35699999999999998</v>
      </c>
      <c r="B5">
        <f>AVERAGE(Malvern3000!B54,Malvern3000!L54)</f>
        <v>0</v>
      </c>
      <c r="C5">
        <f>AVERAGE(Malvern3000!C54,Malvern3000!M54)</f>
        <v>-9.9999999999975664E-3</v>
      </c>
      <c r="F5">
        <v>0.35699999999999998</v>
      </c>
      <c r="G5">
        <f>AVERAGE(Malvern3000!G54,Malvern3000!Q54,Malvern3000!AA54)</f>
        <v>0</v>
      </c>
      <c r="H5">
        <f>AVERAGE(Malvern3000!H54,Malvern3000!R54,Malvern3000!AB54)</f>
        <v>1.6666666666643713E-2</v>
      </c>
      <c r="K5">
        <v>0.40500000000000003</v>
      </c>
      <c r="L5">
        <f>AVERAGE(Malvern3000!AK55,Malvern3000!AZ55)</f>
        <v>0</v>
      </c>
      <c r="M5">
        <f>AVERAGE(Malvern3000!AL55,Malvern3000!BA55)</f>
        <v>4.9999999999595229E-3</v>
      </c>
      <c r="P5">
        <v>0.46</v>
      </c>
      <c r="Q5">
        <f>AVERAGE(Malvern3000!AP56,Malvern3000!AU56)</f>
        <v>0</v>
      </c>
      <c r="R5">
        <f>AVERAGE(Malvern3000!AQ56,Malvern3000!AV56)</f>
        <v>-9.5271013300646246E-15</v>
      </c>
      <c r="U5">
        <f>Malvern3000!AE56</f>
        <v>0.46</v>
      </c>
      <c r="V5">
        <f>Malvern3000!AF56</f>
        <v>0</v>
      </c>
      <c r="W5">
        <f>Malvern3000!AG56</f>
        <v>-9.9999999999996758E-3</v>
      </c>
    </row>
    <row r="6" spans="1:24" x14ac:dyDescent="0.25">
      <c r="A6">
        <f>Malvern3000!A55</f>
        <v>0.40500000000000003</v>
      </c>
      <c r="B6">
        <f>AVERAGE(Malvern3000!B55,Malvern3000!L55)</f>
        <v>0.05</v>
      </c>
      <c r="C6">
        <f>AVERAGE(Malvern3000!C55,Malvern3000!M55)</f>
        <v>-9.9999999999975664E-3</v>
      </c>
      <c r="F6">
        <v>0.40500000000000003</v>
      </c>
      <c r="G6">
        <f>AVERAGE(Malvern3000!G55,Malvern3000!Q55,Malvern3000!AA55)</f>
        <v>5.3333333333333337E-2</v>
      </c>
      <c r="H6">
        <f>AVERAGE(Malvern3000!H55,Malvern3000!R55,Malvern3000!AB55)</f>
        <v>1.6666666666643713E-2</v>
      </c>
      <c r="K6">
        <v>0.46</v>
      </c>
      <c r="L6">
        <f>AVERAGE(Malvern3000!AK56,Malvern3000!AZ56)</f>
        <v>0.06</v>
      </c>
      <c r="M6">
        <f>AVERAGE(Malvern3000!AL56,Malvern3000!BA56)</f>
        <v>4.9999999999595229E-3</v>
      </c>
      <c r="P6">
        <v>0.52300000000000002</v>
      </c>
      <c r="Q6">
        <f>AVERAGE(Malvern3000!AP57,Malvern3000!AU57)</f>
        <v>0.13500000000000001</v>
      </c>
      <c r="R6">
        <f>AVERAGE(Malvern3000!AQ57,Malvern3000!AV57)</f>
        <v>-9.5271013300646246E-15</v>
      </c>
      <c r="U6">
        <f>Malvern3000!AE57</f>
        <v>0.52300000000000002</v>
      </c>
      <c r="V6">
        <f>Malvern3000!AF57</f>
        <v>0.1</v>
      </c>
      <c r="W6">
        <f>Malvern3000!AG57</f>
        <v>-9.9999999999996758E-3</v>
      </c>
    </row>
    <row r="7" spans="1:24" x14ac:dyDescent="0.25">
      <c r="A7">
        <f>Malvern3000!A56</f>
        <v>0.46</v>
      </c>
      <c r="B7">
        <f>AVERAGE(Malvern3000!B56,Malvern3000!L56)</f>
        <v>0.18</v>
      </c>
      <c r="C7">
        <f>AVERAGE(Malvern3000!C56,Malvern3000!M56)</f>
        <v>4.0000000000002436E-2</v>
      </c>
      <c r="F7">
        <v>0.46</v>
      </c>
      <c r="G7">
        <f>AVERAGE(Malvern3000!G56,Malvern3000!Q56,Malvern3000!AA56)</f>
        <v>0.16666666666666666</v>
      </c>
      <c r="H7">
        <f>AVERAGE(Malvern3000!H56,Malvern3000!R56,Malvern3000!AB56)</f>
        <v>6.9999999999977039E-2</v>
      </c>
      <c r="K7">
        <v>0.52300000000000002</v>
      </c>
      <c r="L7">
        <f>AVERAGE(Malvern3000!AK57,Malvern3000!AZ57)</f>
        <v>0.185</v>
      </c>
      <c r="M7">
        <f>AVERAGE(Malvern3000!AL57,Malvern3000!BA57)</f>
        <v>6.4999999999959521E-2</v>
      </c>
      <c r="P7">
        <v>0.59399999999999997</v>
      </c>
      <c r="Q7">
        <f>AVERAGE(Malvern3000!AP58,Malvern3000!AU58)</f>
        <v>0.27500000000000002</v>
      </c>
      <c r="R7">
        <f>AVERAGE(Malvern3000!AQ58,Malvern3000!AV58)</f>
        <v>0.13499999999999046</v>
      </c>
      <c r="U7">
        <f>Malvern3000!AE58</f>
        <v>0.59399999999999997</v>
      </c>
      <c r="V7">
        <f>Malvern3000!AF58</f>
        <v>0.23</v>
      </c>
      <c r="W7">
        <f>Malvern3000!AG58</f>
        <v>9.000000000000033E-2</v>
      </c>
    </row>
    <row r="8" spans="1:24" x14ac:dyDescent="0.25">
      <c r="A8">
        <f>Malvern3000!A57</f>
        <v>0.52300000000000002</v>
      </c>
      <c r="B8">
        <f>AVERAGE(Malvern3000!B57,Malvern3000!L57)</f>
        <v>0.33</v>
      </c>
      <c r="C8">
        <f>AVERAGE(Malvern3000!C57,Malvern3000!M57)</f>
        <v>0.22000000000000244</v>
      </c>
      <c r="F8">
        <v>0.52300000000000002</v>
      </c>
      <c r="G8">
        <f>AVERAGE(Malvern3000!G57,Malvern3000!Q57,Malvern3000!AA57)</f>
        <v>0.32</v>
      </c>
      <c r="H8">
        <f>AVERAGE(Malvern3000!H57,Malvern3000!R57,Malvern3000!AB57)</f>
        <v>0.23666666666664371</v>
      </c>
      <c r="K8">
        <v>0.59399999999999997</v>
      </c>
      <c r="L8">
        <f>AVERAGE(Malvern3000!AK58,Malvern3000!AZ58)</f>
        <v>0.33</v>
      </c>
      <c r="M8">
        <f>AVERAGE(Malvern3000!AL58,Malvern3000!BA58)</f>
        <v>0.24999999999995953</v>
      </c>
      <c r="P8">
        <v>0.67500000000000004</v>
      </c>
      <c r="Q8">
        <f>AVERAGE(Malvern3000!AP59,Malvern3000!AU59)</f>
        <v>0.47000000000000003</v>
      </c>
      <c r="R8">
        <f>AVERAGE(Malvern3000!AQ59,Malvern3000!AV59)</f>
        <v>0.40999999999999048</v>
      </c>
      <c r="U8">
        <f>Malvern3000!AE59</f>
        <v>0.67500000000000004</v>
      </c>
      <c r="V8">
        <f>Malvern3000!AF59</f>
        <v>0.41</v>
      </c>
      <c r="W8">
        <f>Malvern3000!AG59</f>
        <v>0.32000000000000034</v>
      </c>
    </row>
    <row r="9" spans="1:24" x14ac:dyDescent="0.25">
      <c r="A9">
        <f>Malvern3000!A58</f>
        <v>0.59399999999999997</v>
      </c>
      <c r="B9">
        <f>AVERAGE(Malvern3000!B58,Malvern3000!L58)</f>
        <v>0.51</v>
      </c>
      <c r="C9">
        <f>AVERAGE(Malvern3000!C58,Malvern3000!M58)</f>
        <v>0.55000000000000249</v>
      </c>
      <c r="F9">
        <v>0.59399999999999997</v>
      </c>
      <c r="G9">
        <f>AVERAGE(Malvern3000!G58,Malvern3000!Q58,Malvern3000!AA58)</f>
        <v>0.51666666666666672</v>
      </c>
      <c r="H9">
        <f>AVERAGE(Malvern3000!H58,Malvern3000!R58,Malvern3000!AB58)</f>
        <v>0.55666666666664366</v>
      </c>
      <c r="K9">
        <v>0.67500000000000004</v>
      </c>
      <c r="L9">
        <f>AVERAGE(Malvern3000!AK59,Malvern3000!AZ59)</f>
        <v>0.52</v>
      </c>
      <c r="M9">
        <f>AVERAGE(Malvern3000!AL59,Malvern3000!BA59)</f>
        <v>0.57999999999995955</v>
      </c>
      <c r="P9">
        <v>0.76700000000000002</v>
      </c>
      <c r="Q9">
        <f>AVERAGE(Malvern3000!AP60,Malvern3000!AU60)</f>
        <v>0.73499999999999999</v>
      </c>
      <c r="R9">
        <f>AVERAGE(Malvern3000!AQ60,Malvern3000!AV60)</f>
        <v>0.87999999999999057</v>
      </c>
      <c r="U9">
        <f>Malvern3000!AE60</f>
        <v>0.76700000000000002</v>
      </c>
      <c r="V9">
        <f>Malvern3000!AF60</f>
        <v>0.66</v>
      </c>
      <c r="W9">
        <f>Malvern3000!AG60</f>
        <v>0.73000000000000032</v>
      </c>
    </row>
    <row r="10" spans="1:24" x14ac:dyDescent="0.25">
      <c r="A10">
        <f>Malvern3000!A59</f>
        <v>0.67500000000000004</v>
      </c>
      <c r="B10">
        <f>AVERAGE(Malvern3000!B59,Malvern3000!L59)</f>
        <v>0.71499999999999997</v>
      </c>
      <c r="C10">
        <f>AVERAGE(Malvern3000!C59,Malvern3000!M59)</f>
        <v>1.0600000000000025</v>
      </c>
      <c r="F10">
        <v>0.67500000000000004</v>
      </c>
      <c r="G10">
        <f>AVERAGE(Malvern3000!G59,Malvern3000!Q59,Malvern3000!AA59)</f>
        <v>0.74333333333333329</v>
      </c>
      <c r="H10">
        <f>AVERAGE(Malvern3000!H59,Malvern3000!R59,Malvern3000!AB59)</f>
        <v>1.0733333333333104</v>
      </c>
      <c r="K10">
        <v>0.76700000000000002</v>
      </c>
      <c r="L10">
        <f>AVERAGE(Malvern3000!AK60,Malvern3000!AZ60)</f>
        <v>0.76</v>
      </c>
      <c r="M10">
        <f>AVERAGE(Malvern3000!AL60,Malvern3000!BA60)</f>
        <v>1.0999999999999597</v>
      </c>
      <c r="P10">
        <v>0.872</v>
      </c>
      <c r="Q10">
        <f>AVERAGE(Malvern3000!AP61,Malvern3000!AU61)</f>
        <v>1.085</v>
      </c>
      <c r="R10">
        <f>AVERAGE(Malvern3000!AQ61,Malvern3000!AV61)</f>
        <v>1.6149999999999904</v>
      </c>
      <c r="U10">
        <f>Malvern3000!AE61</f>
        <v>0.872</v>
      </c>
      <c r="V10">
        <f>Malvern3000!AF61</f>
        <v>1.01</v>
      </c>
      <c r="W10">
        <f>Malvern3000!AG61</f>
        <v>1.3900000000000003</v>
      </c>
    </row>
    <row r="11" spans="1:24" x14ac:dyDescent="0.25">
      <c r="A11">
        <f>Malvern3000!A60</f>
        <v>0.76700000000000002</v>
      </c>
      <c r="B11">
        <f>AVERAGE(Malvern3000!B60,Malvern3000!L60)</f>
        <v>0.98</v>
      </c>
      <c r="C11">
        <f>AVERAGE(Malvern3000!C60,Malvern3000!M60)</f>
        <v>1.7750000000000024</v>
      </c>
      <c r="F11">
        <v>0.76700000000000002</v>
      </c>
      <c r="G11">
        <f>AVERAGE(Malvern3000!G60,Malvern3000!Q60,Malvern3000!AA60)</f>
        <v>1.0266666666666666</v>
      </c>
      <c r="H11">
        <f>AVERAGE(Malvern3000!H60,Malvern3000!R60,Malvern3000!AB60)</f>
        <v>1.816666666666644</v>
      </c>
      <c r="K11">
        <v>0.872</v>
      </c>
      <c r="L11">
        <f>AVERAGE(Malvern3000!AK61,Malvern3000!AZ61)</f>
        <v>1.08</v>
      </c>
      <c r="M11">
        <f>AVERAGE(Malvern3000!AL61,Malvern3000!BA61)</f>
        <v>1.8599999999999595</v>
      </c>
      <c r="P11">
        <v>0.99099999999999999</v>
      </c>
      <c r="Q11">
        <f>AVERAGE(Malvern3000!AP62,Malvern3000!AU62)</f>
        <v>1.53</v>
      </c>
      <c r="R11">
        <f>AVERAGE(Malvern3000!AQ62,Malvern3000!AV62)</f>
        <v>2.6999999999999904</v>
      </c>
      <c r="U11">
        <f>Malvern3000!AE62</f>
        <v>0.99099999999999999</v>
      </c>
      <c r="V11">
        <f>Malvern3000!AF62</f>
        <v>1.49</v>
      </c>
      <c r="W11">
        <f>Malvern3000!AG62</f>
        <v>2.4000000000000004</v>
      </c>
    </row>
    <row r="12" spans="1:24" x14ac:dyDescent="0.25">
      <c r="A12">
        <f>Malvern3000!A61</f>
        <v>0.872</v>
      </c>
      <c r="B12">
        <f>AVERAGE(Malvern3000!B61,Malvern3000!L61)</f>
        <v>1.33</v>
      </c>
      <c r="C12">
        <f>AVERAGE(Malvern3000!C61,Malvern3000!M61)</f>
        <v>2.7550000000000026</v>
      </c>
      <c r="F12">
        <v>0.872</v>
      </c>
      <c r="G12">
        <f>AVERAGE(Malvern3000!G61,Malvern3000!Q61,Malvern3000!AA61)</f>
        <v>1.3800000000000001</v>
      </c>
      <c r="H12">
        <f>AVERAGE(Malvern3000!H61,Malvern3000!R61,Malvern3000!AB61)</f>
        <v>2.8433333333333102</v>
      </c>
      <c r="K12">
        <v>0.99099999999999999</v>
      </c>
      <c r="L12">
        <f>AVERAGE(Malvern3000!AK62,Malvern3000!AZ62)</f>
        <v>1.4849999999999999</v>
      </c>
      <c r="M12">
        <f>AVERAGE(Malvern3000!AL62,Malvern3000!BA62)</f>
        <v>2.9399999999999595</v>
      </c>
      <c r="P12">
        <v>1.1299999999999999</v>
      </c>
      <c r="Q12">
        <f>AVERAGE(Malvern3000!AP63,Malvern3000!AU63)</f>
        <v>2.0649999999999999</v>
      </c>
      <c r="R12">
        <f>AVERAGE(Malvern3000!AQ63,Malvern3000!AV63)</f>
        <v>4.2299999999999907</v>
      </c>
      <c r="U12">
        <f>Malvern3000!AE63</f>
        <v>1.1299999999999999</v>
      </c>
      <c r="V12">
        <f>Malvern3000!AF63</f>
        <v>2.08</v>
      </c>
      <c r="W12">
        <f>Malvern3000!AG63</f>
        <v>3.8900000000000006</v>
      </c>
    </row>
    <row r="13" spans="1:24" x14ac:dyDescent="0.25">
      <c r="A13">
        <f>Malvern3000!A62</f>
        <v>0.99099999999999999</v>
      </c>
      <c r="B13">
        <f>AVERAGE(Malvern3000!B62,Malvern3000!L62)</f>
        <v>1.76</v>
      </c>
      <c r="C13">
        <f>AVERAGE(Malvern3000!C62,Malvern3000!M62)</f>
        <v>4.0850000000000026</v>
      </c>
      <c r="F13">
        <v>0.99099999999999999</v>
      </c>
      <c r="G13">
        <f>AVERAGE(Malvern3000!G62,Malvern3000!Q62,Malvern3000!AA62)</f>
        <v>1.8133333333333335</v>
      </c>
      <c r="H13">
        <f>AVERAGE(Malvern3000!H62,Malvern3000!R62,Malvern3000!AB62)</f>
        <v>4.2233333333333105</v>
      </c>
      <c r="K13">
        <v>1.1299999999999999</v>
      </c>
      <c r="L13">
        <f>AVERAGE(Malvern3000!AK63,Malvern3000!AZ63)</f>
        <v>1.9700000000000002</v>
      </c>
      <c r="M13">
        <f>AVERAGE(Malvern3000!AL63,Malvern3000!BA63)</f>
        <v>4.4249999999999599</v>
      </c>
      <c r="P13">
        <v>1.28</v>
      </c>
      <c r="Q13">
        <f>AVERAGE(Malvern3000!AP64,Malvern3000!AU64)</f>
        <v>2.6349999999999998</v>
      </c>
      <c r="R13">
        <f>AVERAGE(Malvern3000!AQ64,Malvern3000!AV64)</f>
        <v>6.294999999999991</v>
      </c>
      <c r="U13">
        <f>Malvern3000!AE64</f>
        <v>1.28</v>
      </c>
      <c r="V13">
        <f>Malvern3000!AF64</f>
        <v>2.73</v>
      </c>
      <c r="W13">
        <f>Malvern3000!AG64</f>
        <v>5.9700000000000006</v>
      </c>
    </row>
    <row r="14" spans="1:24" x14ac:dyDescent="0.25">
      <c r="A14">
        <f>Malvern3000!A63</f>
        <v>1.1299999999999999</v>
      </c>
      <c r="B14">
        <f>AVERAGE(Malvern3000!B63,Malvern3000!L63)</f>
        <v>2.2749999999999999</v>
      </c>
      <c r="C14">
        <f>AVERAGE(Malvern3000!C63,Malvern3000!M63)</f>
        <v>5.8450000000000024</v>
      </c>
      <c r="F14">
        <v>1.1299999999999999</v>
      </c>
      <c r="G14">
        <f>AVERAGE(Malvern3000!G63,Malvern3000!Q63,Malvern3000!AA63)</f>
        <v>2.31</v>
      </c>
      <c r="H14">
        <f>AVERAGE(Malvern3000!H63,Malvern3000!R63,Malvern3000!AB63)</f>
        <v>6.036666666666644</v>
      </c>
      <c r="K14">
        <v>1.28</v>
      </c>
      <c r="L14">
        <f>AVERAGE(Malvern3000!AK64,Malvern3000!AZ64)</f>
        <v>2.4850000000000003</v>
      </c>
      <c r="M14">
        <f>AVERAGE(Malvern3000!AL64,Malvern3000!BA64)</f>
        <v>6.3949999999999596</v>
      </c>
      <c r="P14">
        <v>1.45</v>
      </c>
      <c r="Q14">
        <f>AVERAGE(Malvern3000!AP65,Malvern3000!AU65)</f>
        <v>3.1749999999999998</v>
      </c>
      <c r="R14">
        <f>AVERAGE(Malvern3000!AQ65,Malvern3000!AV65)</f>
        <v>8.9299999999999908</v>
      </c>
      <c r="U14">
        <f>Malvern3000!AE65</f>
        <v>1.45</v>
      </c>
      <c r="V14">
        <f>Malvern3000!AF65</f>
        <v>3.36</v>
      </c>
      <c r="W14">
        <f>Malvern3000!AG65</f>
        <v>8.7000000000000011</v>
      </c>
    </row>
    <row r="15" spans="1:24" x14ac:dyDescent="0.25">
      <c r="A15">
        <f>Malvern3000!A64</f>
        <v>1.28</v>
      </c>
      <c r="B15">
        <f>AVERAGE(Malvern3000!B64,Malvern3000!L64)</f>
        <v>2.8250000000000002</v>
      </c>
      <c r="C15">
        <f>AVERAGE(Malvern3000!C64,Malvern3000!M64)</f>
        <v>8.1200000000000028</v>
      </c>
      <c r="F15">
        <v>1.28</v>
      </c>
      <c r="G15">
        <f>AVERAGE(Malvern3000!G64,Malvern3000!Q64,Malvern3000!AA64)</f>
        <v>2.83</v>
      </c>
      <c r="H15">
        <f>AVERAGE(Malvern3000!H64,Malvern3000!R64,Malvern3000!AB64)</f>
        <v>8.3466666666666445</v>
      </c>
      <c r="K15">
        <v>1.45</v>
      </c>
      <c r="L15">
        <f>AVERAGE(Malvern3000!AK65,Malvern3000!AZ65)</f>
        <v>2.9750000000000001</v>
      </c>
      <c r="M15">
        <f>AVERAGE(Malvern3000!AL65,Malvern3000!BA65)</f>
        <v>8.8799999999999599</v>
      </c>
      <c r="P15">
        <v>1.65</v>
      </c>
      <c r="Q15">
        <f>AVERAGE(Malvern3000!AP66,Malvern3000!AU66)</f>
        <v>3.645</v>
      </c>
      <c r="R15">
        <f>AVERAGE(Malvern3000!AQ66,Malvern3000!AV66)</f>
        <v>12.10499999999999</v>
      </c>
      <c r="S15">
        <f>(((10-R14)*(P15-P14))/(R15-R14))+P14</f>
        <v>1.5174015748031502</v>
      </c>
      <c r="T15">
        <f>AVERAGE(1.6,1.45)</f>
        <v>1.5249999999999999</v>
      </c>
      <c r="U15">
        <f>Malvern3000!AE66</f>
        <v>1.65</v>
      </c>
      <c r="V15">
        <f>Malvern3000!AF66</f>
        <v>3.92</v>
      </c>
      <c r="W15">
        <f>Malvern3000!AG66</f>
        <v>12.06</v>
      </c>
      <c r="X15">
        <f>(((10-W14)*(U15-U14))/(W15-W14))+U14</f>
        <v>1.5273809523809523</v>
      </c>
    </row>
    <row r="16" spans="1:24" x14ac:dyDescent="0.25">
      <c r="A16">
        <f>Malvern3000!A65</f>
        <v>1.45</v>
      </c>
      <c r="B16">
        <f>AVERAGE(Malvern3000!B65,Malvern3000!L65)</f>
        <v>3.3449999999999998</v>
      </c>
      <c r="C16">
        <f>AVERAGE(Malvern3000!C65,Malvern3000!M65)</f>
        <v>10.945000000000004</v>
      </c>
      <c r="D16">
        <f>(((10-C15)*(A16-A15))/(C16-C15))+A15</f>
        <v>1.3931327433628315</v>
      </c>
      <c r="E16">
        <f>AVERAGE(1.47,1.32)</f>
        <v>1.395</v>
      </c>
      <c r="F16">
        <v>1.45</v>
      </c>
      <c r="G16">
        <f>AVERAGE(Malvern3000!G65,Malvern3000!Q65,Malvern3000!AA65)</f>
        <v>3.31</v>
      </c>
      <c r="H16">
        <f>AVERAGE(Malvern3000!H65,Malvern3000!R65,Malvern3000!AB65)</f>
        <v>11.176666666666643</v>
      </c>
      <c r="I16">
        <f>(((10-H15)*(F16-F15))/(H16-H15))+F15</f>
        <v>1.3793168433451133</v>
      </c>
      <c r="J16">
        <f>AVERAGE(1.3,1.29,1.6)</f>
        <v>1.3966666666666665</v>
      </c>
      <c r="K16">
        <v>1.65</v>
      </c>
      <c r="L16">
        <f>AVERAGE(Malvern3000!AK66,Malvern3000!AZ66)</f>
        <v>3.4050000000000002</v>
      </c>
      <c r="M16">
        <f>AVERAGE(Malvern3000!AL66,Malvern3000!BA66)</f>
        <v>11.854999999999961</v>
      </c>
      <c r="N16">
        <f>(((10-M15)*(K16-K15))/(M16-M15))+K15</f>
        <v>1.5252941176470614</v>
      </c>
      <c r="O16">
        <f>AVERAGE(1.5,1.56)</f>
        <v>1.53</v>
      </c>
      <c r="P16">
        <v>1.88</v>
      </c>
      <c r="Q16">
        <f>AVERAGE(Malvern3000!AP67,Malvern3000!AU67)</f>
        <v>4.0449999999999999</v>
      </c>
      <c r="R16">
        <f>AVERAGE(Malvern3000!AQ67,Malvern3000!AV67)</f>
        <v>15.749999999999991</v>
      </c>
      <c r="U16">
        <f>Malvern3000!AE67</f>
        <v>1.88</v>
      </c>
      <c r="V16">
        <f>Malvern3000!AF67</f>
        <v>4.38</v>
      </c>
      <c r="W16">
        <f>Malvern3000!AG67</f>
        <v>15.98</v>
      </c>
    </row>
    <row r="17" spans="1:24" x14ac:dyDescent="0.25">
      <c r="A17">
        <f>Malvern3000!A66</f>
        <v>1.65</v>
      </c>
      <c r="B17">
        <f>AVERAGE(Malvern3000!B66,Malvern3000!L66)</f>
        <v>3.7750000000000004</v>
      </c>
      <c r="C17">
        <f>AVERAGE(Malvern3000!C66,Malvern3000!M66)</f>
        <v>14.290000000000003</v>
      </c>
      <c r="F17">
        <v>1.65</v>
      </c>
      <c r="G17">
        <f>AVERAGE(Malvern3000!G66,Malvern3000!Q66,Malvern3000!AA66)</f>
        <v>3.7099999999999995</v>
      </c>
      <c r="H17">
        <f>AVERAGE(Malvern3000!H66,Malvern3000!R66,Malvern3000!AB66)</f>
        <v>14.486666666666643</v>
      </c>
      <c r="K17">
        <v>1.88</v>
      </c>
      <c r="L17">
        <f>AVERAGE(Malvern3000!AK67,Malvern3000!AZ67)</f>
        <v>3.7549999999999999</v>
      </c>
      <c r="M17">
        <f>AVERAGE(Malvern3000!AL67,Malvern3000!BA67)</f>
        <v>15.259999999999961</v>
      </c>
      <c r="P17">
        <v>2.13</v>
      </c>
      <c r="Q17">
        <f>AVERAGE(Malvern3000!AP68,Malvern3000!AU68)</f>
        <v>4.375</v>
      </c>
      <c r="R17">
        <f>AVERAGE(Malvern3000!AQ68,Malvern3000!AV68)</f>
        <v>19.794999999999991</v>
      </c>
      <c r="U17">
        <f>Malvern3000!AE68</f>
        <v>2.13</v>
      </c>
      <c r="V17">
        <f>Malvern3000!AF68</f>
        <v>4.74</v>
      </c>
      <c r="W17">
        <f>Malvern3000!AG68</f>
        <v>20.36</v>
      </c>
    </row>
    <row r="18" spans="1:24" x14ac:dyDescent="0.25">
      <c r="A18">
        <f>Malvern3000!A67</f>
        <v>1.88</v>
      </c>
      <c r="B18">
        <f>AVERAGE(Malvern3000!B67,Malvern3000!L67)</f>
        <v>4.1100000000000003</v>
      </c>
      <c r="C18">
        <f>AVERAGE(Malvern3000!C67,Malvern3000!M67)</f>
        <v>18.065000000000005</v>
      </c>
      <c r="F18">
        <v>1.88</v>
      </c>
      <c r="G18">
        <f>AVERAGE(Malvern3000!G67,Malvern3000!Q67,Malvern3000!AA67)</f>
        <v>4.03</v>
      </c>
      <c r="H18">
        <f>AVERAGE(Malvern3000!H67,Malvern3000!R67,Malvern3000!AB67)</f>
        <v>18.196666666666644</v>
      </c>
      <c r="K18">
        <v>2.13</v>
      </c>
      <c r="L18">
        <f>AVERAGE(Malvern3000!AK68,Malvern3000!AZ68)</f>
        <v>4.0549999999999997</v>
      </c>
      <c r="M18">
        <f>AVERAGE(Malvern3000!AL68,Malvern3000!BA68)</f>
        <v>19.014999999999961</v>
      </c>
      <c r="P18">
        <v>2.42</v>
      </c>
      <c r="Q18">
        <f>AVERAGE(Malvern3000!AP69,Malvern3000!AU69)</f>
        <v>4.66</v>
      </c>
      <c r="R18">
        <f>AVERAGE(Malvern3000!AQ69,Malvern3000!AV69)</f>
        <v>24.169999999999987</v>
      </c>
      <c r="U18">
        <f>Malvern3000!AE69</f>
        <v>2.42</v>
      </c>
      <c r="V18">
        <f>Malvern3000!AF69</f>
        <v>5.01</v>
      </c>
      <c r="W18">
        <f>Malvern3000!AG69</f>
        <v>25.1</v>
      </c>
    </row>
    <row r="19" spans="1:24" x14ac:dyDescent="0.25">
      <c r="A19">
        <f>Malvern3000!A68</f>
        <v>2.13</v>
      </c>
      <c r="B19">
        <f>AVERAGE(Malvern3000!B68,Malvern3000!L68)</f>
        <v>4.3650000000000002</v>
      </c>
      <c r="C19">
        <f>AVERAGE(Malvern3000!C68,Malvern3000!M68)</f>
        <v>22.175000000000004</v>
      </c>
      <c r="F19">
        <v>2.13</v>
      </c>
      <c r="G19">
        <f>AVERAGE(Malvern3000!G68,Malvern3000!Q68,Malvern3000!AA68)</f>
        <v>4.2933333333333339</v>
      </c>
      <c r="H19">
        <f>AVERAGE(Malvern3000!H68,Malvern3000!R68,Malvern3000!AB68)</f>
        <v>22.226666666666642</v>
      </c>
      <c r="K19">
        <v>2.42</v>
      </c>
      <c r="L19">
        <f>AVERAGE(Malvern3000!AK69,Malvern3000!AZ69)</f>
        <v>4.29</v>
      </c>
      <c r="M19">
        <f>AVERAGE(Malvern3000!AL69,Malvern3000!BA69)</f>
        <v>23.069999999999958</v>
      </c>
      <c r="P19">
        <v>2.75</v>
      </c>
      <c r="Q19">
        <f>AVERAGE(Malvern3000!AP70,Malvern3000!AU70)</f>
        <v>4.8599999999999994</v>
      </c>
      <c r="R19">
        <f>AVERAGE(Malvern3000!AQ70,Malvern3000!AV70)</f>
        <v>28.829999999999991</v>
      </c>
      <c r="U19">
        <f>Malvern3000!AE70</f>
        <v>2.75</v>
      </c>
      <c r="V19">
        <f>Malvern3000!AF70</f>
        <v>5.14</v>
      </c>
      <c r="W19">
        <f>Malvern3000!AG70</f>
        <v>30.11</v>
      </c>
    </row>
    <row r="20" spans="1:24" x14ac:dyDescent="0.25">
      <c r="A20">
        <f>Malvern3000!A69</f>
        <v>2.42</v>
      </c>
      <c r="B20">
        <f>AVERAGE(Malvern3000!B69,Malvern3000!L69)</f>
        <v>4.5299999999999994</v>
      </c>
      <c r="C20">
        <f>AVERAGE(Malvern3000!C69,Malvern3000!M69)</f>
        <v>26.540000000000003</v>
      </c>
      <c r="F20">
        <v>2.42</v>
      </c>
      <c r="G20">
        <f>AVERAGE(Malvern3000!G69,Malvern3000!Q69,Malvern3000!AA69)</f>
        <v>4.5</v>
      </c>
      <c r="H20">
        <f>AVERAGE(Malvern3000!H69,Malvern3000!R69,Malvern3000!AB69)</f>
        <v>26.519999999999978</v>
      </c>
      <c r="K20">
        <v>2.75</v>
      </c>
      <c r="L20">
        <f>AVERAGE(Malvern3000!AK70,Malvern3000!AZ70)</f>
        <v>4.4450000000000003</v>
      </c>
      <c r="M20">
        <f>AVERAGE(Malvern3000!AL70,Malvern3000!BA70)</f>
        <v>27.35999999999996</v>
      </c>
      <c r="P20">
        <v>3.12</v>
      </c>
      <c r="Q20">
        <f>AVERAGE(Malvern3000!AP71,Malvern3000!AU71)</f>
        <v>4.9399999999999995</v>
      </c>
      <c r="R20">
        <f>AVERAGE(Malvern3000!AQ71,Malvern3000!AV71)</f>
        <v>33.689999999999991</v>
      </c>
      <c r="U20">
        <f>Malvern3000!AE71</f>
        <v>3.12</v>
      </c>
      <c r="V20">
        <f>Malvern3000!AF71</f>
        <v>5.09</v>
      </c>
      <c r="W20">
        <f>Malvern3000!AG71</f>
        <v>35.25</v>
      </c>
    </row>
    <row r="21" spans="1:24" x14ac:dyDescent="0.25">
      <c r="A21">
        <f>Malvern3000!A70</f>
        <v>2.75</v>
      </c>
      <c r="B21">
        <f>AVERAGE(Malvern3000!B70,Malvern3000!L70)</f>
        <v>4.5949999999999998</v>
      </c>
      <c r="C21">
        <f>AVERAGE(Malvern3000!C70,Malvern3000!M70)</f>
        <v>31.07</v>
      </c>
      <c r="F21">
        <v>2.75</v>
      </c>
      <c r="G21">
        <f>AVERAGE(Malvern3000!G70,Malvern3000!Q70,Malvern3000!AA70)</f>
        <v>4.6166666666666663</v>
      </c>
      <c r="H21">
        <f>AVERAGE(Malvern3000!H70,Malvern3000!R70,Malvern3000!AB70)</f>
        <v>31.019999999999978</v>
      </c>
      <c r="K21">
        <v>3.12</v>
      </c>
      <c r="L21">
        <f>AVERAGE(Malvern3000!AK71,Malvern3000!AZ71)</f>
        <v>4.49</v>
      </c>
      <c r="M21">
        <f>AVERAGE(Malvern3000!AL71,Malvern3000!BA71)</f>
        <v>31.804999999999961</v>
      </c>
      <c r="P21">
        <v>3.55</v>
      </c>
      <c r="Q21">
        <f>AVERAGE(Malvern3000!AP72,Malvern3000!AU72)</f>
        <v>4.9000000000000004</v>
      </c>
      <c r="R21">
        <f>AVERAGE(Malvern3000!AQ72,Malvern3000!AV72)</f>
        <v>38.629999999999988</v>
      </c>
      <c r="U21">
        <f>Malvern3000!AE72</f>
        <v>3.55</v>
      </c>
      <c r="V21">
        <f>Malvern3000!AF72</f>
        <v>4.87</v>
      </c>
      <c r="W21">
        <f>Malvern3000!AG72</f>
        <v>40.339999999999996</v>
      </c>
    </row>
    <row r="22" spans="1:24" x14ac:dyDescent="0.25">
      <c r="A22">
        <f>Malvern3000!A71</f>
        <v>3.12</v>
      </c>
      <c r="B22">
        <f>AVERAGE(Malvern3000!B71,Malvern3000!L71)</f>
        <v>4.5199999999999996</v>
      </c>
      <c r="C22">
        <f>AVERAGE(Malvern3000!C71,Malvern3000!M71)</f>
        <v>35.665000000000006</v>
      </c>
      <c r="F22">
        <v>3.12</v>
      </c>
      <c r="G22">
        <f>AVERAGE(Malvern3000!G71,Malvern3000!Q71,Malvern3000!AA71)</f>
        <v>4.623333333333334</v>
      </c>
      <c r="H22">
        <f>AVERAGE(Malvern3000!H71,Malvern3000!R71,Malvern3000!AB71)</f>
        <v>35.636666666666642</v>
      </c>
      <c r="K22">
        <v>3.55</v>
      </c>
      <c r="L22">
        <f>AVERAGE(Malvern3000!AK72,Malvern3000!AZ72)</f>
        <v>4.42</v>
      </c>
      <c r="M22">
        <f>AVERAGE(Malvern3000!AL72,Malvern3000!BA72)</f>
        <v>36.294999999999959</v>
      </c>
      <c r="P22">
        <v>4.03</v>
      </c>
      <c r="Q22">
        <f>AVERAGE(Malvern3000!AP73,Malvern3000!AU73)</f>
        <v>4.7699999999999996</v>
      </c>
      <c r="R22">
        <f>AVERAGE(Malvern3000!AQ73,Malvern3000!AV73)</f>
        <v>43.529999999999987</v>
      </c>
      <c r="U22">
        <f>Malvern3000!AE73</f>
        <v>4.03</v>
      </c>
      <c r="V22">
        <f>Malvern3000!AF73</f>
        <v>4.53</v>
      </c>
      <c r="W22">
        <f>Malvern3000!AG73</f>
        <v>45.209999999999994</v>
      </c>
    </row>
    <row r="23" spans="1:24" x14ac:dyDescent="0.25">
      <c r="A23">
        <f>Malvern3000!A72</f>
        <v>3.55</v>
      </c>
      <c r="B23">
        <f>AVERAGE(Malvern3000!B72,Malvern3000!L72)</f>
        <v>4.32</v>
      </c>
      <c r="C23">
        <f>AVERAGE(Malvern3000!C72,Malvern3000!M72)</f>
        <v>40.185000000000002</v>
      </c>
      <c r="F23">
        <v>3.55</v>
      </c>
      <c r="G23">
        <f>AVERAGE(Malvern3000!G72,Malvern3000!Q72,Malvern3000!AA72)</f>
        <v>4.5100000000000007</v>
      </c>
      <c r="H23">
        <f>AVERAGE(Malvern3000!H72,Malvern3000!R72,Malvern3000!AB72)</f>
        <v>40.259999999999977</v>
      </c>
      <c r="K23">
        <v>4.03</v>
      </c>
      <c r="L23">
        <f>AVERAGE(Malvern3000!AK73,Malvern3000!AZ73)</f>
        <v>4.2750000000000004</v>
      </c>
      <c r="M23">
        <f>AVERAGE(Malvern3000!AL73,Malvern3000!BA73)</f>
        <v>40.714999999999961</v>
      </c>
      <c r="P23">
        <v>4.58</v>
      </c>
      <c r="Q23">
        <f>AVERAGE(Malvern3000!AP74,Malvern3000!AU74)</f>
        <v>4.585</v>
      </c>
      <c r="R23">
        <f>AVERAGE(Malvern3000!AQ74,Malvern3000!AV74)</f>
        <v>48.299999999999983</v>
      </c>
      <c r="U23">
        <f>Malvern3000!AE74</f>
        <v>4.58</v>
      </c>
      <c r="V23">
        <f>Malvern3000!AF74</f>
        <v>4.13</v>
      </c>
      <c r="W23">
        <f>Malvern3000!AG74</f>
        <v>49.739999999999995</v>
      </c>
    </row>
    <row r="24" spans="1:24" x14ac:dyDescent="0.25">
      <c r="A24">
        <f>Malvern3000!A73</f>
        <v>4.03</v>
      </c>
      <c r="B24">
        <f>AVERAGE(Malvern3000!B73,Malvern3000!L73)</f>
        <v>4.0449999999999999</v>
      </c>
      <c r="C24">
        <f>AVERAGE(Malvern3000!C73,Malvern3000!M73)</f>
        <v>44.505000000000003</v>
      </c>
      <c r="F24">
        <v>4.03</v>
      </c>
      <c r="G24">
        <f>AVERAGE(Malvern3000!G73,Malvern3000!Q73,Malvern3000!AA73)</f>
        <v>4.3099999999999996</v>
      </c>
      <c r="H24">
        <f>AVERAGE(Malvern3000!H73,Malvern3000!R73,Malvern3000!AB73)</f>
        <v>44.769999999999982</v>
      </c>
      <c r="K24">
        <v>4.58</v>
      </c>
      <c r="L24">
        <f>AVERAGE(Malvern3000!AK74,Malvern3000!AZ74)</f>
        <v>4.085</v>
      </c>
      <c r="M24">
        <f>AVERAGE(Malvern3000!AL74,Malvern3000!BA74)</f>
        <v>44.989999999999959</v>
      </c>
      <c r="P24">
        <v>5.21</v>
      </c>
      <c r="Q24">
        <f>AVERAGE(Malvern3000!AP75,Malvern3000!AU75)</f>
        <v>4.3499999999999996</v>
      </c>
      <c r="R24">
        <f>AVERAGE(Malvern3000!AQ75,Malvern3000!AV75)</f>
        <v>52.884999999999991</v>
      </c>
      <c r="S24">
        <f>(((50-R23)*(P24-P23))/(R24-R23))+P23</f>
        <v>4.8135877862595438</v>
      </c>
      <c r="T24">
        <f>AVERAGE(5,4.61)</f>
        <v>4.8049999999999997</v>
      </c>
      <c r="U24">
        <f>Malvern3000!AE75</f>
        <v>5.21</v>
      </c>
      <c r="V24">
        <f>Malvern3000!AF75</f>
        <v>3.71</v>
      </c>
      <c r="W24">
        <f>Malvern3000!AG75</f>
        <v>53.87</v>
      </c>
      <c r="X24">
        <f>(((50-W23)*(U24-U23))/(W24-W23))+U23</f>
        <v>4.619661016949153</v>
      </c>
    </row>
    <row r="25" spans="1:24" x14ac:dyDescent="0.25">
      <c r="A25">
        <f>Malvern3000!A74</f>
        <v>4.58</v>
      </c>
      <c r="B25">
        <f>AVERAGE(Malvern3000!B74,Malvern3000!L74)</f>
        <v>3.7350000000000003</v>
      </c>
      <c r="C25">
        <f>AVERAGE(Malvern3000!C74,Malvern3000!M74)</f>
        <v>48.550000000000004</v>
      </c>
      <c r="F25">
        <v>4.58</v>
      </c>
      <c r="G25">
        <f>AVERAGE(Malvern3000!G74,Malvern3000!Q74,Malvern3000!AA74)</f>
        <v>4.0699999999999994</v>
      </c>
      <c r="H25">
        <f>AVERAGE(Malvern3000!H74,Malvern3000!R74,Malvern3000!AB74)</f>
        <v>49.079999999999977</v>
      </c>
      <c r="K25">
        <v>5.21</v>
      </c>
      <c r="L25">
        <f>AVERAGE(Malvern3000!AK75,Malvern3000!AZ75)</f>
        <v>3.87</v>
      </c>
      <c r="M25">
        <f>AVERAGE(Malvern3000!AL75,Malvern3000!BA75)</f>
        <v>49.07499999999996</v>
      </c>
      <c r="P25">
        <v>5.92</v>
      </c>
      <c r="Q25">
        <f>AVERAGE(Malvern3000!AP76,Malvern3000!AU76)</f>
        <v>4.0950000000000006</v>
      </c>
      <c r="R25">
        <f>AVERAGE(Malvern3000!AQ76,Malvern3000!AV76)</f>
        <v>57.234999999999985</v>
      </c>
      <c r="U25">
        <f>Malvern3000!AE76</f>
        <v>5.92</v>
      </c>
      <c r="V25">
        <f>Malvern3000!AF76</f>
        <v>3.28</v>
      </c>
      <c r="W25">
        <f>Malvern3000!AG76</f>
        <v>57.58</v>
      </c>
    </row>
    <row r="26" spans="1:24" x14ac:dyDescent="0.25">
      <c r="A26">
        <f>Malvern3000!A75</f>
        <v>5.21</v>
      </c>
      <c r="B26">
        <f>AVERAGE(Malvern3000!B75,Malvern3000!L75)</f>
        <v>3.4299999999999997</v>
      </c>
      <c r="C26">
        <f>AVERAGE(Malvern3000!C75,Malvern3000!M75)</f>
        <v>52.285000000000004</v>
      </c>
      <c r="D26">
        <f>(((50-C25)*(A26-A25))/(C26-C25))+A25</f>
        <v>4.8245783132530118</v>
      </c>
      <c r="E26">
        <f>AVERAGE(5.47,4.3)</f>
        <v>4.8849999999999998</v>
      </c>
      <c r="F26">
        <v>5.21</v>
      </c>
      <c r="G26">
        <f>AVERAGE(Malvern3000!G75,Malvern3000!Q75,Malvern3000!AA75)</f>
        <v>3.793333333333333</v>
      </c>
      <c r="H26">
        <f>AVERAGE(Malvern3000!H75,Malvern3000!R75,Malvern3000!AB75)</f>
        <v>53.149999999999977</v>
      </c>
      <c r="I26">
        <f>(((50-H25)*(F26-F25))/(H26-H25))+F25</f>
        <v>4.7224078624078656</v>
      </c>
      <c r="J26">
        <f>AVERAGE(4.44,4.04,6.09)</f>
        <v>4.8566666666666665</v>
      </c>
      <c r="K26">
        <v>5.92</v>
      </c>
      <c r="L26">
        <f>AVERAGE(Malvern3000!AK76,Malvern3000!AZ76)</f>
        <v>3.6349999999999998</v>
      </c>
      <c r="M26">
        <f>AVERAGE(Malvern3000!AL76,Malvern3000!BA76)</f>
        <v>52.944999999999958</v>
      </c>
      <c r="N26">
        <f>(((50-M25)*(K26-K25))/(M26-M25))+K25</f>
        <v>5.3797028423772684</v>
      </c>
      <c r="O26">
        <f>AVERAGE(4.54,6.82)</f>
        <v>5.68</v>
      </c>
      <c r="P26">
        <v>6.72</v>
      </c>
      <c r="Q26">
        <f>AVERAGE(Malvern3000!AP77,Malvern3000!AU77)</f>
        <v>3.8049999999999997</v>
      </c>
      <c r="R26">
        <f>AVERAGE(Malvern3000!AQ77,Malvern3000!AV77)</f>
        <v>61.329999999999991</v>
      </c>
      <c r="S26">
        <f>(((60-R25)*(P26-P25))/(R26-R25))+P25</f>
        <v>6.4601709401709417</v>
      </c>
      <c r="U26">
        <f>Malvern3000!AE77</f>
        <v>6.72</v>
      </c>
      <c r="V26">
        <f>Malvern3000!AF77</f>
        <v>2.88</v>
      </c>
      <c r="W26">
        <f>Malvern3000!AG77</f>
        <v>60.86</v>
      </c>
      <c r="X26">
        <f>(((60-W25)*(U26-U25))/(W26-W25))+U25</f>
        <v>6.510243902439024</v>
      </c>
    </row>
    <row r="27" spans="1:24" x14ac:dyDescent="0.25">
      <c r="A27">
        <f>Malvern3000!A76</f>
        <v>5.92</v>
      </c>
      <c r="B27">
        <f>AVERAGE(Malvern3000!B76,Malvern3000!L76)</f>
        <v>3.13</v>
      </c>
      <c r="C27">
        <f>AVERAGE(Malvern3000!C76,Malvern3000!M76)</f>
        <v>55.715000000000003</v>
      </c>
      <c r="F27">
        <v>5.92</v>
      </c>
      <c r="G27">
        <f>AVERAGE(Malvern3000!G76,Malvern3000!Q76,Malvern3000!AA76)</f>
        <v>3.5</v>
      </c>
      <c r="H27">
        <f>AVERAGE(Malvern3000!H76,Malvern3000!R76,Malvern3000!AB76)</f>
        <v>56.943333333333307</v>
      </c>
      <c r="K27">
        <v>6.72</v>
      </c>
      <c r="L27">
        <f>AVERAGE(Malvern3000!AK77,Malvern3000!AZ77)</f>
        <v>3.4</v>
      </c>
      <c r="M27">
        <f>AVERAGE(Malvern3000!AL77,Malvern3000!BA77)</f>
        <v>56.579999999999956</v>
      </c>
      <c r="P27">
        <v>7.64</v>
      </c>
      <c r="Q27">
        <f>AVERAGE(Malvern3000!AP78,Malvern3000!AU78)</f>
        <v>3.5</v>
      </c>
      <c r="R27">
        <f>AVERAGE(Malvern3000!AQ78,Malvern3000!AV78)</f>
        <v>65.134999999999991</v>
      </c>
      <c r="U27">
        <f>Malvern3000!AE78</f>
        <v>7.64</v>
      </c>
      <c r="V27">
        <f>Malvern3000!AF78</f>
        <v>2.5099999999999998</v>
      </c>
      <c r="W27">
        <f>Malvern3000!AG78</f>
        <v>63.74</v>
      </c>
    </row>
    <row r="28" spans="1:24" x14ac:dyDescent="0.25">
      <c r="A28">
        <f>Malvern3000!A77</f>
        <v>6.72</v>
      </c>
      <c r="B28">
        <f>AVERAGE(Malvern3000!B77,Malvern3000!L77)</f>
        <v>2.855</v>
      </c>
      <c r="C28">
        <f>AVERAGE(Malvern3000!C77,Malvern3000!M77)</f>
        <v>58.844999999999999</v>
      </c>
      <c r="F28">
        <v>6.72</v>
      </c>
      <c r="G28">
        <f>AVERAGE(Malvern3000!G77,Malvern3000!Q77,Malvern3000!AA77)</f>
        <v>3.1933333333333334</v>
      </c>
      <c r="H28">
        <f>AVERAGE(Malvern3000!H77,Malvern3000!R77,Malvern3000!AB77)</f>
        <v>60.443333333333307</v>
      </c>
      <c r="I28">
        <f>(((60-H27)*(F28-F27))/(H28-H27))+F27</f>
        <v>6.6186666666666722</v>
      </c>
      <c r="K28">
        <v>7.64</v>
      </c>
      <c r="L28">
        <f>AVERAGE(Malvern3000!AK78,Malvern3000!AZ78)</f>
        <v>3.16</v>
      </c>
      <c r="M28">
        <f>AVERAGE(Malvern3000!AL78,Malvern3000!BA78)</f>
        <v>59.979999999999961</v>
      </c>
      <c r="P28">
        <v>8.68</v>
      </c>
      <c r="Q28">
        <f>AVERAGE(Malvern3000!AP79,Malvern3000!AU79)</f>
        <v>3.17</v>
      </c>
      <c r="R28">
        <f>AVERAGE(Malvern3000!AQ79,Malvern3000!AV79)</f>
        <v>68.634999999999991</v>
      </c>
      <c r="U28">
        <f>Malvern3000!AE79</f>
        <v>8.68</v>
      </c>
      <c r="V28">
        <f>Malvern3000!AF79</f>
        <v>2.19</v>
      </c>
      <c r="W28">
        <f>Malvern3000!AG79</f>
        <v>66.25</v>
      </c>
    </row>
    <row r="29" spans="1:24" x14ac:dyDescent="0.25">
      <c r="A29">
        <f>Malvern3000!A78</f>
        <v>7.64</v>
      </c>
      <c r="B29">
        <f>AVERAGE(Malvern3000!B78,Malvern3000!L78)</f>
        <v>2.605</v>
      </c>
      <c r="C29">
        <f>AVERAGE(Malvern3000!C78,Malvern3000!M78)</f>
        <v>61.7</v>
      </c>
      <c r="D29">
        <f>(((60-C28)*(A29-A28))/(C29-C28))+A28</f>
        <v>7.0921891418563918</v>
      </c>
      <c r="F29">
        <v>7.64</v>
      </c>
      <c r="G29">
        <f>AVERAGE(Malvern3000!G78,Malvern3000!Q78,Malvern3000!AA78)</f>
        <v>2.8800000000000003</v>
      </c>
      <c r="H29">
        <f>AVERAGE(Malvern3000!H78,Malvern3000!R78,Malvern3000!AB78)</f>
        <v>63.636666666666649</v>
      </c>
      <c r="K29">
        <v>8.68</v>
      </c>
      <c r="L29">
        <f>AVERAGE(Malvern3000!AK79,Malvern3000!AZ79)</f>
        <v>2.915</v>
      </c>
      <c r="M29">
        <f>AVERAGE(Malvern3000!AL79,Malvern3000!BA79)</f>
        <v>63.139999999999965</v>
      </c>
      <c r="N29">
        <f>(((60-M28)*(K29-K28))/(M29-M28))+K28</f>
        <v>7.6465822784810253</v>
      </c>
      <c r="P29">
        <v>9.86</v>
      </c>
      <c r="Q29">
        <f>AVERAGE(Malvern3000!AP80,Malvern3000!AU80)</f>
        <v>2.835</v>
      </c>
      <c r="R29">
        <f>AVERAGE(Malvern3000!AQ80,Malvern3000!AV80)</f>
        <v>71.804999999999993</v>
      </c>
      <c r="U29">
        <f>Malvern3000!AE80</f>
        <v>9.86</v>
      </c>
      <c r="V29">
        <f>Malvern3000!AF80</f>
        <v>1.92</v>
      </c>
      <c r="W29">
        <f>Malvern3000!AG80</f>
        <v>68.44</v>
      </c>
    </row>
    <row r="30" spans="1:24" x14ac:dyDescent="0.25">
      <c r="A30">
        <f>Malvern3000!A79</f>
        <v>8.68</v>
      </c>
      <c r="B30">
        <f>AVERAGE(Malvern3000!B79,Malvern3000!L79)</f>
        <v>2.3849999999999998</v>
      </c>
      <c r="C30">
        <f>AVERAGE(Malvern3000!C79,Malvern3000!M79)</f>
        <v>64.305000000000007</v>
      </c>
      <c r="F30">
        <v>8.68</v>
      </c>
      <c r="G30">
        <f>AVERAGE(Malvern3000!G79,Malvern3000!Q79,Malvern3000!AA79)</f>
        <v>2.5666666666666669</v>
      </c>
      <c r="H30">
        <f>AVERAGE(Malvern3000!H79,Malvern3000!R79,Malvern3000!AB79)</f>
        <v>66.516666666666637</v>
      </c>
      <c r="K30">
        <v>9.86</v>
      </c>
      <c r="L30">
        <f>AVERAGE(Malvern3000!AK80,Malvern3000!AZ80)</f>
        <v>2.68</v>
      </c>
      <c r="M30">
        <f>AVERAGE(Malvern3000!AL80,Malvern3000!BA80)</f>
        <v>66.054999999999964</v>
      </c>
      <c r="P30">
        <v>11.2</v>
      </c>
      <c r="Q30">
        <f>AVERAGE(Malvern3000!AP81,Malvern3000!AU81)</f>
        <v>2.5049999999999999</v>
      </c>
      <c r="R30">
        <f>AVERAGE(Malvern3000!AQ81,Malvern3000!AV81)</f>
        <v>74.639999999999986</v>
      </c>
      <c r="U30">
        <f>Malvern3000!AE81</f>
        <v>11.2</v>
      </c>
      <c r="V30">
        <f>Malvern3000!AF81</f>
        <v>1.71</v>
      </c>
      <c r="W30">
        <f>Malvern3000!AG81</f>
        <v>70.36</v>
      </c>
    </row>
    <row r="31" spans="1:24" x14ac:dyDescent="0.25">
      <c r="A31">
        <f>Malvern3000!A80</f>
        <v>9.86</v>
      </c>
      <c r="B31">
        <f>AVERAGE(Malvern3000!B80,Malvern3000!L80)</f>
        <v>2.1849999999999996</v>
      </c>
      <c r="C31">
        <f>AVERAGE(Malvern3000!C80,Malvern3000!M80)</f>
        <v>66.69</v>
      </c>
      <c r="F31">
        <v>9.86</v>
      </c>
      <c r="G31">
        <f>AVERAGE(Malvern3000!G80,Malvern3000!Q80,Malvern3000!AA80)</f>
        <v>2.2666666666666671</v>
      </c>
      <c r="H31">
        <f>AVERAGE(Malvern3000!H80,Malvern3000!R80,Malvern3000!AB80)</f>
        <v>69.083333333333314</v>
      </c>
      <c r="K31">
        <v>11.2</v>
      </c>
      <c r="L31">
        <f>AVERAGE(Malvern3000!AK81,Malvern3000!AZ81)</f>
        <v>2.4450000000000003</v>
      </c>
      <c r="M31">
        <f>AVERAGE(Malvern3000!AL81,Malvern3000!BA81)</f>
        <v>68.734999999999957</v>
      </c>
      <c r="P31">
        <v>12.7</v>
      </c>
      <c r="Q31">
        <f>AVERAGE(Malvern3000!AP82,Malvern3000!AU82)</f>
        <v>2.1799999999999997</v>
      </c>
      <c r="R31">
        <f>AVERAGE(Malvern3000!AQ82,Malvern3000!AV82)</f>
        <v>77.144999999999982</v>
      </c>
      <c r="U31">
        <f>Malvern3000!AE82</f>
        <v>12.7</v>
      </c>
      <c r="V31">
        <f>Malvern3000!AF82</f>
        <v>1.54</v>
      </c>
      <c r="W31">
        <f>Malvern3000!AG82</f>
        <v>72.069999999999993</v>
      </c>
    </row>
    <row r="32" spans="1:24" x14ac:dyDescent="0.25">
      <c r="A32">
        <f>Malvern3000!A81</f>
        <v>11.2</v>
      </c>
      <c r="B32">
        <f>AVERAGE(Malvern3000!B81,Malvern3000!L81)</f>
        <v>2.0149999999999997</v>
      </c>
      <c r="C32">
        <f>AVERAGE(Malvern3000!C81,Malvern3000!M81)</f>
        <v>68.875</v>
      </c>
      <c r="F32">
        <v>11.2</v>
      </c>
      <c r="G32">
        <f>AVERAGE(Malvern3000!G81,Malvern3000!Q81,Malvern3000!AA81)</f>
        <v>1.9966666666666668</v>
      </c>
      <c r="H32">
        <f>AVERAGE(Malvern3000!H81,Malvern3000!R81,Malvern3000!AB81)</f>
        <v>71.34999999999998</v>
      </c>
      <c r="K32">
        <v>12.7</v>
      </c>
      <c r="L32">
        <f>AVERAGE(Malvern3000!AK82,Malvern3000!AZ82)</f>
        <v>2.2249999999999996</v>
      </c>
      <c r="M32">
        <f>AVERAGE(Malvern3000!AL82,Malvern3000!BA82)</f>
        <v>71.179999999999964</v>
      </c>
      <c r="P32">
        <v>14.5</v>
      </c>
      <c r="Q32">
        <f>AVERAGE(Malvern3000!AP83,Malvern3000!AU83)</f>
        <v>1.885</v>
      </c>
      <c r="R32">
        <f>AVERAGE(Malvern3000!AQ83,Malvern3000!AV83)</f>
        <v>79.324999999999989</v>
      </c>
      <c r="U32">
        <f>Malvern3000!AE83</f>
        <v>14.5</v>
      </c>
      <c r="V32">
        <f>Malvern3000!AF83</f>
        <v>1.44</v>
      </c>
      <c r="W32">
        <f>Malvern3000!AG83</f>
        <v>73.61</v>
      </c>
    </row>
    <row r="33" spans="1:24" x14ac:dyDescent="0.25">
      <c r="A33">
        <f>Malvern3000!A82</f>
        <v>12.7</v>
      </c>
      <c r="B33">
        <f>AVERAGE(Malvern3000!B82,Malvern3000!L82)</f>
        <v>1.865</v>
      </c>
      <c r="C33">
        <f>AVERAGE(Malvern3000!C82,Malvern3000!M82)</f>
        <v>70.89</v>
      </c>
      <c r="F33">
        <v>12.7</v>
      </c>
      <c r="G33">
        <f>AVERAGE(Malvern3000!G82,Malvern3000!Q82,Malvern3000!AA82)</f>
        <v>1.7633333333333334</v>
      </c>
      <c r="H33">
        <f>AVERAGE(Malvern3000!H82,Malvern3000!R82,Malvern3000!AB82)</f>
        <v>73.34666666666665</v>
      </c>
      <c r="K33">
        <v>14.5</v>
      </c>
      <c r="L33">
        <f>AVERAGE(Malvern3000!AK83,Malvern3000!AZ83)</f>
        <v>2.02</v>
      </c>
      <c r="M33">
        <f>AVERAGE(Malvern3000!AL83,Malvern3000!BA83)</f>
        <v>73.404999999999973</v>
      </c>
      <c r="P33">
        <v>16.399999999999999</v>
      </c>
      <c r="Q33">
        <f>AVERAGE(Malvern3000!AP84,Malvern3000!AU84)</f>
        <v>1.63</v>
      </c>
      <c r="R33">
        <f>AVERAGE(Malvern3000!AQ84,Malvern3000!AV84)</f>
        <v>81.209999999999994</v>
      </c>
      <c r="U33">
        <f>Malvern3000!AE84</f>
        <v>16.399999999999999</v>
      </c>
      <c r="V33">
        <f>Malvern3000!AF84</f>
        <v>1.38</v>
      </c>
      <c r="W33">
        <f>Malvern3000!AG84</f>
        <v>75.05</v>
      </c>
    </row>
    <row r="34" spans="1:24" x14ac:dyDescent="0.25">
      <c r="A34">
        <f>Malvern3000!A83</f>
        <v>14.5</v>
      </c>
      <c r="B34">
        <f>AVERAGE(Malvern3000!B83,Malvern3000!L83)</f>
        <v>1.7450000000000001</v>
      </c>
      <c r="C34">
        <f>AVERAGE(Malvern3000!C83,Malvern3000!M83)</f>
        <v>72.754999999999995</v>
      </c>
      <c r="F34">
        <v>14.5</v>
      </c>
      <c r="G34">
        <f>AVERAGE(Malvern3000!G83,Malvern3000!Q83,Malvern3000!AA83)</f>
        <v>1.5766666666666669</v>
      </c>
      <c r="H34">
        <f>AVERAGE(Malvern3000!H83,Malvern3000!R83,Malvern3000!AB83)</f>
        <v>75.109999999999971</v>
      </c>
      <c r="K34">
        <v>16.399999999999999</v>
      </c>
      <c r="L34">
        <f>AVERAGE(Malvern3000!AK84,Malvern3000!AZ84)</f>
        <v>1.8450000000000002</v>
      </c>
      <c r="M34">
        <f>AVERAGE(Malvern3000!AL84,Malvern3000!BA84)</f>
        <v>75.424999999999969</v>
      </c>
      <c r="P34">
        <v>18.7</v>
      </c>
      <c r="Q34">
        <f>AVERAGE(Malvern3000!AP85,Malvern3000!AU85)</f>
        <v>1.415</v>
      </c>
      <c r="R34">
        <f>AVERAGE(Malvern3000!AQ85,Malvern3000!AV85)</f>
        <v>82.84</v>
      </c>
      <c r="U34">
        <f>Malvern3000!AE85</f>
        <v>18.7</v>
      </c>
      <c r="V34">
        <f>Malvern3000!AF85</f>
        <v>1.38</v>
      </c>
      <c r="W34">
        <f>Malvern3000!AG85</f>
        <v>76.429999999999993</v>
      </c>
    </row>
    <row r="35" spans="1:24" x14ac:dyDescent="0.25">
      <c r="A35">
        <f>Malvern3000!A84</f>
        <v>16.399999999999999</v>
      </c>
      <c r="B35">
        <f>AVERAGE(Malvern3000!B84,Malvern3000!L84)</f>
        <v>1.6600000000000001</v>
      </c>
      <c r="C35">
        <f>AVERAGE(Malvern3000!C84,Malvern3000!M84)</f>
        <v>74.5</v>
      </c>
      <c r="F35">
        <v>16.399999999999999</v>
      </c>
      <c r="G35">
        <f>AVERAGE(Malvern3000!G84,Malvern3000!Q84,Malvern3000!AA84)</f>
        <v>1.4466666666666665</v>
      </c>
      <c r="H35">
        <f>AVERAGE(Malvern3000!H84,Malvern3000!R84,Malvern3000!AB84)</f>
        <v>76.686666666666639</v>
      </c>
      <c r="K35">
        <v>18.7</v>
      </c>
      <c r="L35">
        <f>AVERAGE(Malvern3000!AK85,Malvern3000!AZ85)</f>
        <v>1.7</v>
      </c>
      <c r="M35">
        <f>AVERAGE(Malvern3000!AL85,Malvern3000!BA85)</f>
        <v>77.269999999999968</v>
      </c>
      <c r="P35">
        <v>21.2</v>
      </c>
      <c r="Q35">
        <f>AVERAGE(Malvern3000!AP86,Malvern3000!AU86)</f>
        <v>1.2549999999999999</v>
      </c>
      <c r="R35">
        <f>AVERAGE(Malvern3000!AQ86,Malvern3000!AV86)</f>
        <v>84.254999999999995</v>
      </c>
      <c r="U35">
        <f>Malvern3000!AE86</f>
        <v>21.2</v>
      </c>
      <c r="V35">
        <f>Malvern3000!AF86</f>
        <v>1.41</v>
      </c>
      <c r="W35">
        <f>Malvern3000!AG86</f>
        <v>77.809999999999988</v>
      </c>
    </row>
    <row r="36" spans="1:24" x14ac:dyDescent="0.25">
      <c r="A36">
        <f>Malvern3000!A85</f>
        <v>18.7</v>
      </c>
      <c r="B36">
        <f>AVERAGE(Malvern3000!B85,Malvern3000!L85)</f>
        <v>1.605</v>
      </c>
      <c r="C36">
        <f>AVERAGE(Malvern3000!C85,Malvern3000!M85)</f>
        <v>76.16</v>
      </c>
      <c r="F36">
        <v>18.7</v>
      </c>
      <c r="G36">
        <f>AVERAGE(Malvern3000!G85,Malvern3000!Q85,Malvern3000!AA85)</f>
        <v>1.3733333333333333</v>
      </c>
      <c r="H36">
        <f>AVERAGE(Malvern3000!H85,Malvern3000!R85,Malvern3000!AB85)</f>
        <v>78.133333333333312</v>
      </c>
      <c r="K36">
        <v>21.2</v>
      </c>
      <c r="L36">
        <f>AVERAGE(Malvern3000!AK86,Malvern3000!AZ86)</f>
        <v>1.58</v>
      </c>
      <c r="M36">
        <f>AVERAGE(Malvern3000!AL86,Malvern3000!BA86)</f>
        <v>78.96999999999997</v>
      </c>
      <c r="P36">
        <v>24.1</v>
      </c>
      <c r="Q36">
        <f>AVERAGE(Malvern3000!AP87,Malvern3000!AU87)</f>
        <v>1.1400000000000001</v>
      </c>
      <c r="R36">
        <f>AVERAGE(Malvern3000!AQ87,Malvern3000!AV87)</f>
        <v>85.509999999999991</v>
      </c>
      <c r="U36">
        <f>Malvern3000!AE87</f>
        <v>24.1</v>
      </c>
      <c r="V36">
        <f>Malvern3000!AF87</f>
        <v>1.48</v>
      </c>
      <c r="W36">
        <f>Malvern3000!AG87</f>
        <v>79.219999999999985</v>
      </c>
    </row>
    <row r="37" spans="1:24" x14ac:dyDescent="0.25">
      <c r="A37">
        <f>Malvern3000!A86</f>
        <v>21.2</v>
      </c>
      <c r="B37">
        <f>AVERAGE(Malvern3000!B86,Malvern3000!L86)</f>
        <v>1.575</v>
      </c>
      <c r="C37">
        <f>AVERAGE(Malvern3000!C86,Malvern3000!M86)</f>
        <v>77.764999999999986</v>
      </c>
      <c r="F37">
        <v>21.2</v>
      </c>
      <c r="G37">
        <f>AVERAGE(Malvern3000!G86,Malvern3000!Q86,Malvern3000!AA86)</f>
        <v>1.34</v>
      </c>
      <c r="H37">
        <f>AVERAGE(Malvern3000!H86,Malvern3000!R86,Malvern3000!AB86)</f>
        <v>79.506666666666646</v>
      </c>
      <c r="K37">
        <v>24.1</v>
      </c>
      <c r="L37">
        <f>AVERAGE(Malvern3000!AK87,Malvern3000!AZ87)</f>
        <v>1.4950000000000001</v>
      </c>
      <c r="M37">
        <f>AVERAGE(Malvern3000!AL87,Malvern3000!BA87)</f>
        <v>80.549999999999969</v>
      </c>
      <c r="P37">
        <v>27.4</v>
      </c>
      <c r="Q37">
        <f>AVERAGE(Malvern3000!AP88,Malvern3000!AU88)</f>
        <v>1.0649999999999999</v>
      </c>
      <c r="R37">
        <f>AVERAGE(Malvern3000!AQ88,Malvern3000!AV88)</f>
        <v>86.65</v>
      </c>
      <c r="U37">
        <f>Malvern3000!AE88</f>
        <v>27.4</v>
      </c>
      <c r="V37">
        <f>Malvern3000!AF88</f>
        <v>1.56</v>
      </c>
      <c r="W37">
        <f>Malvern3000!AG88</f>
        <v>80.699999999999989</v>
      </c>
    </row>
    <row r="38" spans="1:24" x14ac:dyDescent="0.25">
      <c r="A38">
        <f>Malvern3000!A87</f>
        <v>24.1</v>
      </c>
      <c r="B38">
        <f>AVERAGE(Malvern3000!B87,Malvern3000!L87)</f>
        <v>1.575</v>
      </c>
      <c r="C38">
        <f>AVERAGE(Malvern3000!C87,Malvern3000!M87)</f>
        <v>79.34</v>
      </c>
      <c r="F38">
        <v>24.1</v>
      </c>
      <c r="G38">
        <f>AVERAGE(Malvern3000!G87,Malvern3000!Q87,Malvern3000!AA87)</f>
        <v>1.3433333333333335</v>
      </c>
      <c r="H38">
        <f>AVERAGE(Malvern3000!H87,Malvern3000!R87,Malvern3000!AB87)</f>
        <v>80.846666666666636</v>
      </c>
      <c r="K38">
        <v>27.4</v>
      </c>
      <c r="L38">
        <f>AVERAGE(Malvern3000!AK88,Malvern3000!AZ88)</f>
        <v>1.425</v>
      </c>
      <c r="M38">
        <f>AVERAGE(Malvern3000!AL88,Malvern3000!BA88)</f>
        <v>82.044999999999959</v>
      </c>
      <c r="P38">
        <v>31.1</v>
      </c>
      <c r="Q38">
        <f>AVERAGE(Malvern3000!AP89,Malvern3000!AU89)</f>
        <v>1.0150000000000001</v>
      </c>
      <c r="R38">
        <f>AVERAGE(Malvern3000!AQ89,Malvern3000!AV89)</f>
        <v>87.715000000000003</v>
      </c>
      <c r="U38">
        <f>Malvern3000!AE89</f>
        <v>31.1</v>
      </c>
      <c r="V38">
        <f>Malvern3000!AF89</f>
        <v>1.63</v>
      </c>
      <c r="W38">
        <f>Malvern3000!AG89</f>
        <v>82.259999999999991</v>
      </c>
    </row>
    <row r="39" spans="1:24" x14ac:dyDescent="0.25">
      <c r="A39">
        <f>Malvern3000!A88</f>
        <v>27.4</v>
      </c>
      <c r="B39">
        <f>AVERAGE(Malvern3000!B88,Malvern3000!L88)</f>
        <v>1.585</v>
      </c>
      <c r="C39">
        <f>AVERAGE(Malvern3000!C88,Malvern3000!M88)</f>
        <v>80.914999999999992</v>
      </c>
      <c r="F39">
        <v>27.4</v>
      </c>
      <c r="G39">
        <f>AVERAGE(Malvern3000!G88,Malvern3000!Q88,Malvern3000!AA88)</f>
        <v>1.3566666666666667</v>
      </c>
      <c r="H39">
        <f>AVERAGE(Malvern3000!H88,Malvern3000!R88,Malvern3000!AB88)</f>
        <v>82.189999999999984</v>
      </c>
      <c r="K39">
        <v>31.1</v>
      </c>
      <c r="L39">
        <f>AVERAGE(Malvern3000!AK89,Malvern3000!AZ89)</f>
        <v>1.37</v>
      </c>
      <c r="M39">
        <f>AVERAGE(Malvern3000!AL89,Malvern3000!BA89)</f>
        <v>83.46999999999997</v>
      </c>
      <c r="P39">
        <v>35.299999999999997</v>
      </c>
      <c r="Q39">
        <f>AVERAGE(Malvern3000!AP90,Malvern3000!AU90)</f>
        <v>0.98499999999999999</v>
      </c>
      <c r="R39">
        <f>AVERAGE(Malvern3000!AQ90,Malvern3000!AV90)</f>
        <v>88.72999999999999</v>
      </c>
      <c r="U39">
        <f>Malvern3000!AE90</f>
        <v>35.299999999999997</v>
      </c>
      <c r="V39">
        <f>Malvern3000!AF90</f>
        <v>1.68</v>
      </c>
      <c r="W39">
        <f>Malvern3000!AG90</f>
        <v>83.889999999999986</v>
      </c>
    </row>
    <row r="40" spans="1:24" x14ac:dyDescent="0.25">
      <c r="A40">
        <f>Malvern3000!A89</f>
        <v>31.1</v>
      </c>
      <c r="B40">
        <f>AVERAGE(Malvern3000!B89,Malvern3000!L89)</f>
        <v>1.595</v>
      </c>
      <c r="C40">
        <f>AVERAGE(Malvern3000!C89,Malvern3000!M89)</f>
        <v>82.5</v>
      </c>
      <c r="F40">
        <v>31.1</v>
      </c>
      <c r="G40">
        <f>AVERAGE(Malvern3000!G89,Malvern3000!Q89,Malvern3000!AA89)</f>
        <v>1.3766666666666667</v>
      </c>
      <c r="H40">
        <f>AVERAGE(Malvern3000!H89,Malvern3000!R89,Malvern3000!AB89)</f>
        <v>83.546666666666638</v>
      </c>
      <c r="K40">
        <v>35.299999999999997</v>
      </c>
      <c r="L40">
        <f>AVERAGE(Malvern3000!AK90,Malvern3000!AZ90)</f>
        <v>1.3199999999999998</v>
      </c>
      <c r="M40">
        <f>AVERAGE(Malvern3000!AL90,Malvern3000!BA90)</f>
        <v>84.839999999999975</v>
      </c>
      <c r="P40">
        <v>40.1</v>
      </c>
      <c r="Q40">
        <f>AVERAGE(Malvern3000!AP91,Malvern3000!AU91)</f>
        <v>0.96</v>
      </c>
      <c r="R40">
        <f>AVERAGE(Malvern3000!AQ91,Malvern3000!AV91)</f>
        <v>89.715000000000003</v>
      </c>
      <c r="U40">
        <f>Malvern3000!AE91</f>
        <v>40.1</v>
      </c>
      <c r="V40">
        <f>Malvern3000!AF91</f>
        <v>1.69</v>
      </c>
      <c r="W40">
        <f>Malvern3000!AG91</f>
        <v>85.57</v>
      </c>
    </row>
    <row r="41" spans="1:24" x14ac:dyDescent="0.25">
      <c r="A41">
        <f>Malvern3000!A90</f>
        <v>35.299999999999997</v>
      </c>
      <c r="B41">
        <f>AVERAGE(Malvern3000!B90,Malvern3000!L90)</f>
        <v>1.595</v>
      </c>
      <c r="C41">
        <f>AVERAGE(Malvern3000!C90,Malvern3000!M90)</f>
        <v>84.094999999999999</v>
      </c>
      <c r="F41">
        <v>35.299999999999997</v>
      </c>
      <c r="G41">
        <f>AVERAGE(Malvern3000!G90,Malvern3000!Q90,Malvern3000!AA90)</f>
        <v>1.3833333333333335</v>
      </c>
      <c r="H41">
        <f>AVERAGE(Malvern3000!H90,Malvern3000!R90,Malvern3000!AB90)</f>
        <v>84.923333333333304</v>
      </c>
      <c r="K41">
        <v>40.1</v>
      </c>
      <c r="L41">
        <f>AVERAGE(Malvern3000!AK91,Malvern3000!AZ91)</f>
        <v>1.27</v>
      </c>
      <c r="M41">
        <f>AVERAGE(Malvern3000!AL91,Malvern3000!BA91)</f>
        <v>86.159999999999968</v>
      </c>
      <c r="P41">
        <v>45.6</v>
      </c>
      <c r="Q41">
        <f>AVERAGE(Malvern3000!AP92,Malvern3000!AU92)</f>
        <v>0.92500000000000004</v>
      </c>
      <c r="R41">
        <f>AVERAGE(Malvern3000!AQ92,Malvern3000!AV92)</f>
        <v>90.674999999999997</v>
      </c>
      <c r="S41">
        <f>(((90-R40)*(P41-P40))/(R41-R40))+P40</f>
        <v>41.732812499999994</v>
      </c>
      <c r="T41">
        <f>AVERAGE(45.3,38.5)</f>
        <v>41.9</v>
      </c>
      <c r="U41">
        <f>Malvern3000!AE92</f>
        <v>45.6</v>
      </c>
      <c r="V41">
        <f>Malvern3000!AF92</f>
        <v>1.66</v>
      </c>
      <c r="W41">
        <f>Malvern3000!AG92</f>
        <v>87.259999999999991</v>
      </c>
    </row>
    <row r="42" spans="1:24" x14ac:dyDescent="0.25">
      <c r="A42">
        <f>Malvern3000!A91</f>
        <v>40.1</v>
      </c>
      <c r="B42">
        <f>AVERAGE(Malvern3000!B91,Malvern3000!L91)</f>
        <v>1.57</v>
      </c>
      <c r="C42">
        <f>AVERAGE(Malvern3000!C91,Malvern3000!M91)</f>
        <v>85.69</v>
      </c>
      <c r="F42">
        <v>40.1</v>
      </c>
      <c r="G42">
        <f>AVERAGE(Malvern3000!G91,Malvern3000!Q91,Malvern3000!AA91)</f>
        <v>1.3666666666666665</v>
      </c>
      <c r="H42">
        <f>AVERAGE(Malvern3000!H91,Malvern3000!R91,Malvern3000!AB91)</f>
        <v>86.306666666666629</v>
      </c>
      <c r="K42">
        <v>45.6</v>
      </c>
      <c r="L42">
        <f>AVERAGE(Malvern3000!AK92,Malvern3000!AZ92)</f>
        <v>1.2050000000000001</v>
      </c>
      <c r="M42">
        <f>AVERAGE(Malvern3000!AL92,Malvern3000!BA92)</f>
        <v>87.429999999999978</v>
      </c>
      <c r="P42">
        <v>51.8</v>
      </c>
      <c r="Q42">
        <f>AVERAGE(Malvern3000!AP93,Malvern3000!AU93)</f>
        <v>0.875</v>
      </c>
      <c r="R42">
        <f>AVERAGE(Malvern3000!AQ93,Malvern3000!AV93)</f>
        <v>91.6</v>
      </c>
      <c r="U42">
        <f>Malvern3000!AE93</f>
        <v>51.8</v>
      </c>
      <c r="V42">
        <f>Malvern3000!AF93</f>
        <v>1.59</v>
      </c>
      <c r="W42">
        <f>Malvern3000!AG93</f>
        <v>88.919999999999987</v>
      </c>
    </row>
    <row r="43" spans="1:24" x14ac:dyDescent="0.25">
      <c r="A43">
        <f>Malvern3000!A92</f>
        <v>45.6</v>
      </c>
      <c r="B43">
        <f>AVERAGE(Malvern3000!B92,Malvern3000!L92)</f>
        <v>1.5249999999999999</v>
      </c>
      <c r="C43">
        <f>AVERAGE(Malvern3000!C92,Malvern3000!M92)</f>
        <v>87.259999999999991</v>
      </c>
      <c r="F43">
        <v>45.6</v>
      </c>
      <c r="G43">
        <f>AVERAGE(Malvern3000!G92,Malvern3000!Q92,Malvern3000!AA92)</f>
        <v>1.3233333333333335</v>
      </c>
      <c r="H43">
        <f>AVERAGE(Malvern3000!H92,Malvern3000!R92,Malvern3000!AB92)</f>
        <v>87.673333333333304</v>
      </c>
      <c r="K43">
        <v>51.8</v>
      </c>
      <c r="L43">
        <f>AVERAGE(Malvern3000!AK93,Malvern3000!AZ93)</f>
        <v>1.135</v>
      </c>
      <c r="M43">
        <f>AVERAGE(Malvern3000!AL93,Malvern3000!BA93)</f>
        <v>88.634999999999977</v>
      </c>
      <c r="P43">
        <v>58.9</v>
      </c>
      <c r="Q43">
        <f>AVERAGE(Malvern3000!AP94,Malvern3000!AU94)</f>
        <v>0.81499999999999995</v>
      </c>
      <c r="R43">
        <f>AVERAGE(Malvern3000!AQ94,Malvern3000!AV94)</f>
        <v>92.474999999999994</v>
      </c>
      <c r="U43">
        <f>Malvern3000!AE94</f>
        <v>58.9</v>
      </c>
      <c r="V43">
        <f>Malvern3000!AF94</f>
        <v>1.48</v>
      </c>
      <c r="W43">
        <f>Malvern3000!AG94</f>
        <v>90.509999999999991</v>
      </c>
      <c r="X43">
        <f>(((90-W42)*(U43-U42))/(W43-W42))+U42</f>
        <v>56.622641509434004</v>
      </c>
    </row>
    <row r="44" spans="1:24" x14ac:dyDescent="0.25">
      <c r="A44">
        <f>Malvern3000!A93</f>
        <v>51.8</v>
      </c>
      <c r="B44">
        <f>AVERAGE(Malvern3000!B93,Malvern3000!L93)</f>
        <v>1.45</v>
      </c>
      <c r="C44">
        <f>AVERAGE(Malvern3000!C93,Malvern3000!M93)</f>
        <v>88.784999999999997</v>
      </c>
      <c r="F44">
        <v>51.8</v>
      </c>
      <c r="G44">
        <f>AVERAGE(Malvern3000!G93,Malvern3000!Q93,Malvern3000!AA93)</f>
        <v>1.2533333333333332</v>
      </c>
      <c r="H44">
        <f>AVERAGE(Malvern3000!H93,Malvern3000!R93,Malvern3000!AB93)</f>
        <v>88.996666666666627</v>
      </c>
      <c r="K44">
        <v>58.9</v>
      </c>
      <c r="L44">
        <f>AVERAGE(Malvern3000!AK94,Malvern3000!AZ94)</f>
        <v>1.05</v>
      </c>
      <c r="M44">
        <f>AVERAGE(Malvern3000!AL94,Malvern3000!BA94)</f>
        <v>89.769999999999982</v>
      </c>
      <c r="P44">
        <v>66.900000000000006</v>
      </c>
      <c r="Q44">
        <f>AVERAGE(Malvern3000!AP95,Malvern3000!AU95)</f>
        <v>0.73499999999999999</v>
      </c>
      <c r="R44">
        <f>AVERAGE(Malvern3000!AQ95,Malvern3000!AV95)</f>
        <v>93.289999999999992</v>
      </c>
      <c r="U44">
        <f>Malvern3000!AE95</f>
        <v>66.900000000000006</v>
      </c>
      <c r="V44">
        <f>Malvern3000!AF95</f>
        <v>1.33</v>
      </c>
      <c r="W44">
        <f>Malvern3000!AG95</f>
        <v>91.99</v>
      </c>
    </row>
    <row r="45" spans="1:24" x14ac:dyDescent="0.25">
      <c r="A45">
        <f>Malvern3000!A94</f>
        <v>58.9</v>
      </c>
      <c r="B45">
        <f>AVERAGE(Malvern3000!B94,Malvern3000!L94)</f>
        <v>1.345</v>
      </c>
      <c r="C45">
        <f>AVERAGE(Malvern3000!C94,Malvern3000!M94)</f>
        <v>90.234999999999999</v>
      </c>
      <c r="D45">
        <f>(((90-C44)*(A45-A44))/(C45-C44))+A44</f>
        <v>57.749310344827592</v>
      </c>
      <c r="E45">
        <f>AVERAGE(62.2,52.3)</f>
        <v>57.25</v>
      </c>
      <c r="F45">
        <v>58.9</v>
      </c>
      <c r="G45">
        <f>AVERAGE(Malvern3000!G94,Malvern3000!Q94,Malvern3000!AA94)</f>
        <v>1.1633333333333333</v>
      </c>
      <c r="H45">
        <f>AVERAGE(Malvern3000!H94,Malvern3000!R94,Malvern3000!AB94)</f>
        <v>90.249999999999957</v>
      </c>
      <c r="I45">
        <f>(((90-H44)*(F45-F44))/(H45-H44))+F44</f>
        <v>57.483776595744914</v>
      </c>
      <c r="J45">
        <f>AVERAGE(60,31.6,92.8)</f>
        <v>61.466666666666661</v>
      </c>
      <c r="K45">
        <v>66.900000000000006</v>
      </c>
      <c r="L45">
        <f>AVERAGE(Malvern3000!AK95,Malvern3000!AZ95)</f>
        <v>0.95499999999999996</v>
      </c>
      <c r="M45">
        <f>AVERAGE(Malvern3000!AL95,Malvern3000!BA95)</f>
        <v>90.819999999999979</v>
      </c>
      <c r="N45">
        <f>(((90-M44)*(K45-K44))/(M45-M44))+K44</f>
        <v>60.652380952381094</v>
      </c>
      <c r="O45">
        <f>AVERAGE(34.5,93.2)</f>
        <v>63.85</v>
      </c>
      <c r="P45">
        <v>76</v>
      </c>
      <c r="Q45">
        <f>AVERAGE(Malvern3000!AP96,Malvern3000!AU96)</f>
        <v>0.65</v>
      </c>
      <c r="R45">
        <f>AVERAGE(Malvern3000!AQ96,Malvern3000!AV96)</f>
        <v>94.024999999999991</v>
      </c>
      <c r="U45">
        <f>Malvern3000!AE96</f>
        <v>76</v>
      </c>
      <c r="V45">
        <f>Malvern3000!AF96</f>
        <v>1.17</v>
      </c>
      <c r="W45">
        <f>Malvern3000!AG96</f>
        <v>93.32</v>
      </c>
    </row>
    <row r="46" spans="1:24" x14ac:dyDescent="0.25">
      <c r="A46">
        <f>Malvern3000!A95</f>
        <v>66.900000000000006</v>
      </c>
      <c r="B46">
        <f>AVERAGE(Malvern3000!B95,Malvern3000!L95)</f>
        <v>1.23</v>
      </c>
      <c r="C46">
        <f>AVERAGE(Malvern3000!C95,Malvern3000!M95)</f>
        <v>91.580000000000013</v>
      </c>
      <c r="F46">
        <v>66.900000000000006</v>
      </c>
      <c r="G46">
        <f>AVERAGE(Malvern3000!G95,Malvern3000!Q95,Malvern3000!AA95)</f>
        <v>1.0566666666666666</v>
      </c>
      <c r="H46">
        <f>AVERAGE(Malvern3000!H95,Malvern3000!R95,Malvern3000!AB95)</f>
        <v>91.413333333333313</v>
      </c>
      <c r="K46">
        <v>76</v>
      </c>
      <c r="L46">
        <f>AVERAGE(Malvern3000!AK96,Malvern3000!AZ96)</f>
        <v>0.8600000000000001</v>
      </c>
      <c r="M46">
        <f>AVERAGE(Malvern3000!AL96,Malvern3000!BA96)</f>
        <v>91.774999999999977</v>
      </c>
      <c r="P46">
        <v>86.4</v>
      </c>
      <c r="Q46">
        <f>AVERAGE(Malvern3000!AP97,Malvern3000!AU97)</f>
        <v>0.57000000000000006</v>
      </c>
      <c r="R46">
        <f>AVERAGE(Malvern3000!AQ97,Malvern3000!AV97)</f>
        <v>94.674999999999983</v>
      </c>
      <c r="U46">
        <f>Malvern3000!AE97</f>
        <v>86.4</v>
      </c>
      <c r="V46">
        <f>Malvern3000!AF97</f>
        <v>1</v>
      </c>
      <c r="W46">
        <f>Malvern3000!AG97</f>
        <v>94.49</v>
      </c>
    </row>
    <row r="47" spans="1:24" x14ac:dyDescent="0.25">
      <c r="A47">
        <f>Malvern3000!A96</f>
        <v>76</v>
      </c>
      <c r="B47">
        <f>AVERAGE(Malvern3000!B96,Malvern3000!L96)</f>
        <v>1.095</v>
      </c>
      <c r="C47">
        <f>AVERAGE(Malvern3000!C96,Malvern3000!M96)</f>
        <v>92.81</v>
      </c>
      <c r="F47">
        <v>76</v>
      </c>
      <c r="G47">
        <f>AVERAGE(Malvern3000!G96,Malvern3000!Q96,Malvern3000!AA96)</f>
        <v>0.95000000000000007</v>
      </c>
      <c r="H47">
        <f>AVERAGE(Malvern3000!H96,Malvern3000!R96,Malvern3000!AB96)</f>
        <v>92.46999999999997</v>
      </c>
      <c r="K47">
        <v>86.4</v>
      </c>
      <c r="L47">
        <f>AVERAGE(Malvern3000!AK97,Malvern3000!AZ97)</f>
        <v>0.76500000000000001</v>
      </c>
      <c r="M47">
        <f>AVERAGE(Malvern3000!AL97,Malvern3000!BA97)</f>
        <v>92.634999999999977</v>
      </c>
      <c r="P47">
        <v>98.1</v>
      </c>
      <c r="Q47">
        <f>AVERAGE(Malvern3000!AP98,Malvern3000!AU98)</f>
        <v>0.495</v>
      </c>
      <c r="R47">
        <f>AVERAGE(Malvern3000!AQ98,Malvern3000!AV98)</f>
        <v>95.24499999999999</v>
      </c>
      <c r="U47">
        <f>Malvern3000!AE98</f>
        <v>98.1</v>
      </c>
      <c r="V47">
        <f>Malvern3000!AF98</f>
        <v>0.84</v>
      </c>
      <c r="W47">
        <f>Malvern3000!AG98</f>
        <v>95.49</v>
      </c>
    </row>
    <row r="48" spans="1:24" x14ac:dyDescent="0.25">
      <c r="A48">
        <f>Malvern3000!A97</f>
        <v>86.4</v>
      </c>
      <c r="B48">
        <f>AVERAGE(Malvern3000!B97,Malvern3000!L97)</f>
        <v>0.97</v>
      </c>
      <c r="C48">
        <f>AVERAGE(Malvern3000!C97,Malvern3000!M97)</f>
        <v>93.905000000000001</v>
      </c>
      <c r="F48">
        <v>86.4</v>
      </c>
      <c r="G48">
        <f>AVERAGE(Malvern3000!G97,Malvern3000!Q97,Malvern3000!AA97)</f>
        <v>0.84333333333333338</v>
      </c>
      <c r="H48">
        <f>AVERAGE(Malvern3000!H97,Malvern3000!R97,Malvern3000!AB97)</f>
        <v>93.419999999999973</v>
      </c>
      <c r="K48">
        <v>98.1</v>
      </c>
      <c r="L48">
        <f>AVERAGE(Malvern3000!AK98,Malvern3000!AZ98)</f>
        <v>0.68500000000000005</v>
      </c>
      <c r="M48">
        <f>AVERAGE(Malvern3000!AL98,Malvern3000!BA98)</f>
        <v>93.399999999999977</v>
      </c>
      <c r="P48">
        <v>111</v>
      </c>
      <c r="Q48">
        <f>AVERAGE(Malvern3000!AP99,Malvern3000!AU99)</f>
        <v>0.44</v>
      </c>
      <c r="R48">
        <f>AVERAGE(Malvern3000!AQ99,Malvern3000!AV99)</f>
        <v>95.74</v>
      </c>
      <c r="U48">
        <f>Malvern3000!AE99</f>
        <v>111</v>
      </c>
      <c r="V48">
        <f>Malvern3000!AF99</f>
        <v>0.69</v>
      </c>
      <c r="W48">
        <f>Malvern3000!AG99</f>
        <v>96.33</v>
      </c>
    </row>
    <row r="49" spans="1:23" x14ac:dyDescent="0.25">
      <c r="A49">
        <f>Malvern3000!A98</f>
        <v>98.1</v>
      </c>
      <c r="B49">
        <f>AVERAGE(Malvern3000!B98,Malvern3000!L98)</f>
        <v>0.84499999999999997</v>
      </c>
      <c r="C49">
        <f>AVERAGE(Malvern3000!C98,Malvern3000!M98)</f>
        <v>94.875</v>
      </c>
      <c r="F49">
        <v>98.1</v>
      </c>
      <c r="G49">
        <f>AVERAGE(Malvern3000!G98,Malvern3000!Q98,Malvern3000!AA98)</f>
        <v>0.7466666666666667</v>
      </c>
      <c r="H49">
        <f>AVERAGE(Malvern3000!H98,Malvern3000!R98,Malvern3000!AB98)</f>
        <v>94.263333333333321</v>
      </c>
      <c r="K49">
        <v>111</v>
      </c>
      <c r="L49">
        <f>AVERAGE(Malvern3000!AK99,Malvern3000!AZ99)</f>
        <v>0.61499999999999999</v>
      </c>
      <c r="M49">
        <f>AVERAGE(Malvern3000!AL99,Malvern3000!BA99)</f>
        <v>94.08499999999998</v>
      </c>
      <c r="P49">
        <v>127</v>
      </c>
      <c r="Q49">
        <f>AVERAGE(Malvern3000!AP100,Malvern3000!AU100)</f>
        <v>0.4</v>
      </c>
      <c r="R49">
        <f>AVERAGE(Malvern3000!AQ100,Malvern3000!AV100)</f>
        <v>96.18</v>
      </c>
      <c r="U49">
        <f>Malvern3000!AE100</f>
        <v>127</v>
      </c>
      <c r="V49">
        <f>Malvern3000!AF100</f>
        <v>0.55000000000000004</v>
      </c>
      <c r="W49">
        <f>Malvern3000!AG100</f>
        <v>97.02</v>
      </c>
    </row>
    <row r="50" spans="1:23" x14ac:dyDescent="0.25">
      <c r="A50">
        <f>Malvern3000!A99</f>
        <v>111</v>
      </c>
      <c r="B50">
        <f>AVERAGE(Malvern3000!B99,Malvern3000!L99)</f>
        <v>0.73</v>
      </c>
      <c r="C50">
        <f>AVERAGE(Malvern3000!C99,Malvern3000!M99)</f>
        <v>95.72</v>
      </c>
      <c r="F50">
        <v>111</v>
      </c>
      <c r="G50">
        <f>AVERAGE(Malvern3000!G99,Malvern3000!Q99,Malvern3000!AA99)</f>
        <v>0.65666666666666662</v>
      </c>
      <c r="H50">
        <f>AVERAGE(Malvern3000!H99,Malvern3000!R99,Malvern3000!AB99)</f>
        <v>95.009999999999991</v>
      </c>
      <c r="K50">
        <v>127</v>
      </c>
      <c r="L50">
        <f>AVERAGE(Malvern3000!AK100,Malvern3000!AZ100)</f>
        <v>0.56000000000000005</v>
      </c>
      <c r="M50">
        <f>AVERAGE(Malvern3000!AL100,Malvern3000!BA100)</f>
        <v>94.699999999999974</v>
      </c>
      <c r="P50">
        <v>144</v>
      </c>
      <c r="Q50">
        <f>AVERAGE(Malvern3000!AP101,Malvern3000!AU101)</f>
        <v>0.36499999999999999</v>
      </c>
      <c r="R50">
        <f>AVERAGE(Malvern3000!AQ101,Malvern3000!AV101)</f>
        <v>96.580000000000013</v>
      </c>
      <c r="U50">
        <f>Malvern3000!AE101</f>
        <v>144</v>
      </c>
      <c r="V50">
        <f>Malvern3000!AF101</f>
        <v>0.44</v>
      </c>
      <c r="W50">
        <f>Malvern3000!AG101</f>
        <v>97.57</v>
      </c>
    </row>
    <row r="51" spans="1:23" x14ac:dyDescent="0.25">
      <c r="A51">
        <f>Malvern3000!A100</f>
        <v>127</v>
      </c>
      <c r="B51">
        <f>AVERAGE(Malvern3000!B100,Malvern3000!L100)</f>
        <v>0.63</v>
      </c>
      <c r="C51">
        <f>AVERAGE(Malvern3000!C100,Malvern3000!M100)</f>
        <v>96.45</v>
      </c>
      <c r="F51">
        <v>127</v>
      </c>
      <c r="G51">
        <f>AVERAGE(Malvern3000!G100,Malvern3000!Q100,Malvern3000!AA100)</f>
        <v>0.57333333333333336</v>
      </c>
      <c r="H51">
        <f>AVERAGE(Malvern3000!H100,Malvern3000!R100,Malvern3000!AB100)</f>
        <v>95.666666666666643</v>
      </c>
      <c r="K51">
        <v>144</v>
      </c>
      <c r="L51">
        <f>AVERAGE(Malvern3000!AK101,Malvern3000!AZ101)</f>
        <v>0.51500000000000001</v>
      </c>
      <c r="M51">
        <f>AVERAGE(Malvern3000!AL101,Malvern3000!BA101)</f>
        <v>95.259999999999977</v>
      </c>
      <c r="P51">
        <v>163</v>
      </c>
      <c r="Q51">
        <f>AVERAGE(Malvern3000!AP102,Malvern3000!AU102)</f>
        <v>0.35</v>
      </c>
      <c r="R51">
        <f>AVERAGE(Malvern3000!AQ102,Malvern3000!AV102)</f>
        <v>96.944999999999993</v>
      </c>
      <c r="U51">
        <f>Malvern3000!AE102</f>
        <v>163</v>
      </c>
      <c r="V51">
        <f>Malvern3000!AF102</f>
        <v>0.34</v>
      </c>
      <c r="W51">
        <f>Malvern3000!AG102</f>
        <v>98.009999999999991</v>
      </c>
    </row>
    <row r="52" spans="1:23" x14ac:dyDescent="0.25">
      <c r="A52">
        <f>Malvern3000!A101</f>
        <v>144</v>
      </c>
      <c r="B52">
        <f>AVERAGE(Malvern3000!B101,Malvern3000!L101)</f>
        <v>0.53500000000000003</v>
      </c>
      <c r="C52">
        <f>AVERAGE(Malvern3000!C101,Malvern3000!M101)</f>
        <v>97.08</v>
      </c>
      <c r="F52">
        <v>144</v>
      </c>
      <c r="G52">
        <f>AVERAGE(Malvern3000!G101,Malvern3000!Q101,Malvern3000!AA101)</f>
        <v>0.5</v>
      </c>
      <c r="H52">
        <f>AVERAGE(Malvern3000!H101,Malvern3000!R101,Malvern3000!AB101)</f>
        <v>96.239999999999966</v>
      </c>
      <c r="K52">
        <v>163</v>
      </c>
      <c r="L52">
        <f>AVERAGE(Malvern3000!AK102,Malvern3000!AZ102)</f>
        <v>0.49</v>
      </c>
      <c r="M52">
        <f>AVERAGE(Malvern3000!AL102,Malvern3000!BA102)</f>
        <v>95.774999999999977</v>
      </c>
      <c r="P52">
        <v>186</v>
      </c>
      <c r="Q52">
        <f>AVERAGE(Malvern3000!AP103,Malvern3000!AU103)</f>
        <v>0.33999999999999997</v>
      </c>
      <c r="R52">
        <f>AVERAGE(Malvern3000!AQ103,Malvern3000!AV103)</f>
        <v>97.294999999999987</v>
      </c>
      <c r="U52">
        <f>Malvern3000!AE103</f>
        <v>186</v>
      </c>
      <c r="V52">
        <f>Malvern3000!AF103</f>
        <v>0.25</v>
      </c>
      <c r="W52">
        <f>Malvern3000!AG103</f>
        <v>98.35</v>
      </c>
    </row>
    <row r="53" spans="1:23" x14ac:dyDescent="0.25">
      <c r="A53">
        <f>Malvern3000!A102</f>
        <v>163</v>
      </c>
      <c r="B53">
        <f>AVERAGE(Malvern3000!B102,Malvern3000!L102)</f>
        <v>0.45500000000000002</v>
      </c>
      <c r="C53">
        <f>AVERAGE(Malvern3000!C102,Malvern3000!M102)</f>
        <v>97.615000000000009</v>
      </c>
      <c r="F53">
        <v>163</v>
      </c>
      <c r="G53">
        <f>AVERAGE(Malvern3000!G102,Malvern3000!Q102,Malvern3000!AA102)</f>
        <v>0.4366666666666667</v>
      </c>
      <c r="H53">
        <f>AVERAGE(Malvern3000!H102,Malvern3000!R102,Malvern3000!AB102)</f>
        <v>96.74</v>
      </c>
      <c r="K53">
        <v>186</v>
      </c>
      <c r="L53">
        <f>AVERAGE(Malvern3000!AK103,Malvern3000!AZ103)</f>
        <v>0.47</v>
      </c>
      <c r="M53">
        <f>AVERAGE(Malvern3000!AL103,Malvern3000!BA103)</f>
        <v>96.264999999999986</v>
      </c>
      <c r="P53">
        <v>211</v>
      </c>
      <c r="Q53">
        <f>AVERAGE(Malvern3000!AP104,Malvern3000!AU104)</f>
        <v>0.32999999999999996</v>
      </c>
      <c r="R53">
        <f>AVERAGE(Malvern3000!AQ104,Malvern3000!AV104)</f>
        <v>97.634999999999991</v>
      </c>
      <c r="U53">
        <f>Malvern3000!AE104</f>
        <v>211</v>
      </c>
      <c r="V53">
        <f>Malvern3000!AF104</f>
        <v>0.19</v>
      </c>
      <c r="W53">
        <f>Malvern3000!AG104</f>
        <v>98.6</v>
      </c>
    </row>
    <row r="54" spans="1:23" x14ac:dyDescent="0.25">
      <c r="A54">
        <f>Malvern3000!A103</f>
        <v>186</v>
      </c>
      <c r="B54">
        <f>AVERAGE(Malvern3000!B103,Malvern3000!L103)</f>
        <v>0.375</v>
      </c>
      <c r="C54">
        <f>AVERAGE(Malvern3000!C103,Malvern3000!M103)</f>
        <v>98.07</v>
      </c>
      <c r="F54">
        <v>186</v>
      </c>
      <c r="G54">
        <f>AVERAGE(Malvern3000!G103,Malvern3000!Q103,Malvern3000!AA103)</f>
        <v>0.36999999999999994</v>
      </c>
      <c r="H54">
        <f>AVERAGE(Malvern3000!H103,Malvern3000!R103,Malvern3000!AB103)</f>
        <v>97.176666666666662</v>
      </c>
      <c r="K54">
        <v>211</v>
      </c>
      <c r="L54">
        <f>AVERAGE(Malvern3000!AK104,Malvern3000!AZ104)</f>
        <v>0.46499999999999997</v>
      </c>
      <c r="M54">
        <f>AVERAGE(Malvern3000!AL104,Malvern3000!BA104)</f>
        <v>96.734999999999985</v>
      </c>
      <c r="P54">
        <v>240</v>
      </c>
      <c r="Q54">
        <f>AVERAGE(Malvern3000!AP105,Malvern3000!AU105)</f>
        <v>0.32</v>
      </c>
      <c r="R54">
        <f>AVERAGE(Malvern3000!AQ105,Malvern3000!AV105)</f>
        <v>97.965000000000003</v>
      </c>
      <c r="U54">
        <f>Malvern3000!AE105</f>
        <v>240</v>
      </c>
      <c r="V54">
        <f>Malvern3000!AF105</f>
        <v>0.16</v>
      </c>
      <c r="W54">
        <f>Malvern3000!AG105</f>
        <v>98.789999999999992</v>
      </c>
    </row>
    <row r="55" spans="1:23" x14ac:dyDescent="0.25">
      <c r="A55">
        <f>Malvern3000!A104</f>
        <v>211</v>
      </c>
      <c r="B55">
        <f>AVERAGE(Malvern3000!B104,Malvern3000!L104)</f>
        <v>0.31</v>
      </c>
      <c r="C55">
        <f>AVERAGE(Malvern3000!C104,Malvern3000!M104)</f>
        <v>98.444999999999993</v>
      </c>
      <c r="F55">
        <v>211</v>
      </c>
      <c r="G55">
        <f>AVERAGE(Malvern3000!G104,Malvern3000!Q104,Malvern3000!AA104)</f>
        <v>0.32666666666666666</v>
      </c>
      <c r="H55">
        <f>AVERAGE(Malvern3000!H104,Malvern3000!R104,Malvern3000!AB104)</f>
        <v>97.546666666666667</v>
      </c>
      <c r="K55">
        <v>240</v>
      </c>
      <c r="L55">
        <f>AVERAGE(Malvern3000!AK105,Malvern3000!AZ105)</f>
        <v>0.46</v>
      </c>
      <c r="M55">
        <f>AVERAGE(Malvern3000!AL105,Malvern3000!BA105)</f>
        <v>97.199999999999989</v>
      </c>
      <c r="P55">
        <v>272</v>
      </c>
      <c r="Q55">
        <f>AVERAGE(Malvern3000!AP106,Malvern3000!AU106)</f>
        <v>0.30499999999999999</v>
      </c>
      <c r="R55">
        <f>AVERAGE(Malvern3000!AQ106,Malvern3000!AV106)</f>
        <v>98.284999999999997</v>
      </c>
      <c r="U55">
        <f>Malvern3000!AE106</f>
        <v>272</v>
      </c>
      <c r="V55">
        <f>Malvern3000!AF106</f>
        <v>0.14000000000000001</v>
      </c>
      <c r="W55">
        <f>Malvern3000!AG106</f>
        <v>98.949999999999989</v>
      </c>
    </row>
    <row r="56" spans="1:23" x14ac:dyDescent="0.25">
      <c r="A56">
        <f>Malvern3000!A105</f>
        <v>240</v>
      </c>
      <c r="B56">
        <f>AVERAGE(Malvern3000!B105,Malvern3000!L105)</f>
        <v>0.255</v>
      </c>
      <c r="C56">
        <f>AVERAGE(Malvern3000!C105,Malvern3000!M105)</f>
        <v>98.754999999999995</v>
      </c>
      <c r="F56">
        <v>240</v>
      </c>
      <c r="G56">
        <f>AVERAGE(Malvern3000!G105,Malvern3000!Q105,Malvern3000!AA105)</f>
        <v>0.30333333333333334</v>
      </c>
      <c r="H56">
        <f>AVERAGE(Malvern3000!H105,Malvern3000!R105,Malvern3000!AB105)</f>
        <v>97.873333333333335</v>
      </c>
      <c r="K56">
        <v>272</v>
      </c>
      <c r="L56">
        <f>AVERAGE(Malvern3000!AK106,Malvern3000!AZ106)</f>
        <v>0.45500000000000002</v>
      </c>
      <c r="M56">
        <f>AVERAGE(Malvern3000!AL106,Malvern3000!BA106)</f>
        <v>97.659999999999982</v>
      </c>
      <c r="P56">
        <v>310</v>
      </c>
      <c r="Q56">
        <f>AVERAGE(Malvern3000!AP107,Malvern3000!AU107)</f>
        <v>0.28500000000000003</v>
      </c>
      <c r="R56">
        <f>AVERAGE(Malvern3000!AQ107,Malvern3000!AV107)</f>
        <v>98.59</v>
      </c>
      <c r="U56">
        <f>Malvern3000!AE107</f>
        <v>310</v>
      </c>
      <c r="V56">
        <f>Malvern3000!AF107</f>
        <v>0.14000000000000001</v>
      </c>
      <c r="W56">
        <f>Malvern3000!AG107</f>
        <v>99.089999999999989</v>
      </c>
    </row>
    <row r="57" spans="1:23" x14ac:dyDescent="0.25">
      <c r="A57">
        <f>Malvern3000!A106</f>
        <v>272</v>
      </c>
      <c r="B57">
        <f>AVERAGE(Malvern3000!B106,Malvern3000!L106)</f>
        <v>0.20500000000000002</v>
      </c>
      <c r="C57">
        <f>AVERAGE(Malvern3000!C106,Malvern3000!M106)</f>
        <v>99.009999999999991</v>
      </c>
      <c r="F57">
        <v>272</v>
      </c>
      <c r="G57">
        <f>AVERAGE(Malvern3000!G106,Malvern3000!Q106,Malvern3000!AA106)</f>
        <v>0.28333333333333338</v>
      </c>
      <c r="H57">
        <f>AVERAGE(Malvern3000!H106,Malvern3000!R106,Malvern3000!AB106)</f>
        <v>98.176666666666677</v>
      </c>
      <c r="K57">
        <v>310</v>
      </c>
      <c r="L57">
        <f>AVERAGE(Malvern3000!AK107,Malvern3000!AZ107)</f>
        <v>0.44</v>
      </c>
      <c r="M57">
        <f>AVERAGE(Malvern3000!AL107,Malvern3000!BA107)</f>
        <v>98.114999999999981</v>
      </c>
      <c r="P57">
        <v>352</v>
      </c>
      <c r="Q57">
        <f>AVERAGE(Malvern3000!AP108,Malvern3000!AU108)</f>
        <v>0.26</v>
      </c>
      <c r="R57">
        <f>AVERAGE(Malvern3000!AQ108,Malvern3000!AV108)</f>
        <v>98.875</v>
      </c>
      <c r="U57">
        <f>Malvern3000!AE108</f>
        <v>352</v>
      </c>
      <c r="V57">
        <f>Malvern3000!AF108</f>
        <v>0.15</v>
      </c>
      <c r="W57">
        <f>Malvern3000!AG108</f>
        <v>99.22999999999999</v>
      </c>
    </row>
    <row r="58" spans="1:23" x14ac:dyDescent="0.25">
      <c r="A58">
        <f>Malvern3000!A107</f>
        <v>310</v>
      </c>
      <c r="B58">
        <f>AVERAGE(Malvern3000!B107,Malvern3000!L107)</f>
        <v>0.16499999999999998</v>
      </c>
      <c r="C58">
        <f>AVERAGE(Malvern3000!C107,Malvern3000!M107)</f>
        <v>99.214999999999989</v>
      </c>
      <c r="F58">
        <v>310</v>
      </c>
      <c r="G58">
        <f>AVERAGE(Malvern3000!G107,Malvern3000!Q107,Malvern3000!AA107)</f>
        <v>0.26666666666666666</v>
      </c>
      <c r="H58">
        <f>AVERAGE(Malvern3000!H107,Malvern3000!R107,Malvern3000!AB107)</f>
        <v>98.46</v>
      </c>
      <c r="K58">
        <v>352</v>
      </c>
      <c r="L58">
        <f>AVERAGE(Malvern3000!AK108,Malvern3000!AZ108)</f>
        <v>0.41000000000000003</v>
      </c>
      <c r="M58">
        <f>AVERAGE(Malvern3000!AL108,Malvern3000!BA108)</f>
        <v>98.554999999999993</v>
      </c>
      <c r="P58">
        <v>400</v>
      </c>
      <c r="Q58">
        <f>AVERAGE(Malvern3000!AP109,Malvern3000!AU109)</f>
        <v>0.22</v>
      </c>
      <c r="R58">
        <f>AVERAGE(Malvern3000!AQ109,Malvern3000!AV109)</f>
        <v>99.134999999999991</v>
      </c>
      <c r="U58">
        <f>Malvern3000!AE109</f>
        <v>400</v>
      </c>
      <c r="V58">
        <f>Malvern3000!AF109</f>
        <v>0.16</v>
      </c>
      <c r="W58">
        <f>Malvern3000!AG109</f>
        <v>99.38</v>
      </c>
    </row>
    <row r="59" spans="1:23" x14ac:dyDescent="0.25">
      <c r="A59">
        <f>Malvern3000!A108</f>
        <v>352</v>
      </c>
      <c r="B59">
        <f>AVERAGE(Malvern3000!B108,Malvern3000!L108)</f>
        <v>0.14000000000000001</v>
      </c>
      <c r="C59">
        <f>AVERAGE(Malvern3000!C108,Malvern3000!M108)</f>
        <v>99.38</v>
      </c>
      <c r="F59">
        <v>352</v>
      </c>
      <c r="G59">
        <f>AVERAGE(Malvern3000!G108,Malvern3000!Q108,Malvern3000!AA108)</f>
        <v>0.25</v>
      </c>
      <c r="H59">
        <f>AVERAGE(Malvern3000!H108,Malvern3000!R108,Malvern3000!AB108)</f>
        <v>98.726666666666674</v>
      </c>
      <c r="K59">
        <v>400</v>
      </c>
      <c r="L59">
        <f>AVERAGE(Malvern3000!AK109,Malvern3000!AZ109)</f>
        <v>0.36000000000000004</v>
      </c>
      <c r="M59">
        <f>AVERAGE(Malvern3000!AL109,Malvern3000!BA109)</f>
        <v>98.964999999999989</v>
      </c>
      <c r="P59">
        <v>454</v>
      </c>
      <c r="Q59">
        <f>AVERAGE(Malvern3000!AP110,Malvern3000!AU110)</f>
        <v>0.19500000000000001</v>
      </c>
      <c r="R59">
        <f>AVERAGE(Malvern3000!AQ110,Malvern3000!AV110)</f>
        <v>99.35499999999999</v>
      </c>
      <c r="U59">
        <f>Malvern3000!AE110</f>
        <v>454</v>
      </c>
      <c r="V59">
        <f>Malvern3000!AF110</f>
        <v>0.15</v>
      </c>
      <c r="W59">
        <f>Malvern3000!AG110</f>
        <v>99.539999999999992</v>
      </c>
    </row>
    <row r="60" spans="1:23" x14ac:dyDescent="0.25">
      <c r="A60">
        <f>Malvern3000!A109</f>
        <v>400</v>
      </c>
      <c r="B60">
        <f>AVERAGE(Malvern3000!B109,Malvern3000!L109)</f>
        <v>9.5000000000000001E-2</v>
      </c>
      <c r="C60">
        <f>AVERAGE(Malvern3000!C109,Malvern3000!M109)</f>
        <v>99.52</v>
      </c>
      <c r="F60">
        <v>400</v>
      </c>
      <c r="G60">
        <f>AVERAGE(Malvern3000!G109,Malvern3000!Q109,Malvern3000!AA109)</f>
        <v>0.22666666666666668</v>
      </c>
      <c r="H60">
        <f>AVERAGE(Malvern3000!H109,Malvern3000!R109,Malvern3000!AB109)</f>
        <v>98.976666666666674</v>
      </c>
      <c r="K60">
        <v>454</v>
      </c>
      <c r="L60">
        <f>AVERAGE(Malvern3000!AK110,Malvern3000!AZ110)</f>
        <v>0.28499999999999998</v>
      </c>
      <c r="M60">
        <f>AVERAGE(Malvern3000!AL110,Malvern3000!BA110)</f>
        <v>99.324999999999989</v>
      </c>
      <c r="P60">
        <v>516</v>
      </c>
      <c r="Q60">
        <f>AVERAGE(Malvern3000!AP111,Malvern3000!AU111)</f>
        <v>0.155</v>
      </c>
      <c r="R60">
        <f>AVERAGE(Malvern3000!AQ111,Malvern3000!AV111)</f>
        <v>99.549999999999983</v>
      </c>
      <c r="U60">
        <f>Malvern3000!AE111</f>
        <v>516</v>
      </c>
      <c r="V60">
        <f>Malvern3000!AF111</f>
        <v>0.14000000000000001</v>
      </c>
      <c r="W60">
        <f>Malvern3000!AG111</f>
        <v>99.69</v>
      </c>
    </row>
    <row r="61" spans="1:23" x14ac:dyDescent="0.25">
      <c r="A61">
        <f>Malvern3000!A110</f>
        <v>454</v>
      </c>
      <c r="B61">
        <f>AVERAGE(Malvern3000!B110,Malvern3000!L110)</f>
        <v>9.5000000000000001E-2</v>
      </c>
      <c r="C61">
        <f>AVERAGE(Malvern3000!C110,Malvern3000!M110)</f>
        <v>99.614999999999995</v>
      </c>
      <c r="F61">
        <v>454</v>
      </c>
      <c r="G61">
        <f>AVERAGE(Malvern3000!G110,Malvern3000!Q110,Malvern3000!AA110)</f>
        <v>0.19333333333333333</v>
      </c>
      <c r="H61">
        <f>AVERAGE(Malvern3000!H110,Malvern3000!R110,Malvern3000!AB110)</f>
        <v>99.203333333333333</v>
      </c>
      <c r="K61">
        <v>516</v>
      </c>
      <c r="L61">
        <f>AVERAGE(Malvern3000!AK111,Malvern3000!AZ111)</f>
        <v>0.20500000000000002</v>
      </c>
      <c r="M61">
        <f>AVERAGE(Malvern3000!AL111,Malvern3000!BA111)</f>
        <v>99.609999999999985</v>
      </c>
      <c r="P61">
        <v>586</v>
      </c>
      <c r="Q61">
        <f>AVERAGE(Malvern3000!AP112,Malvern3000!AU112)</f>
        <v>0.115</v>
      </c>
      <c r="R61">
        <f>AVERAGE(Malvern3000!AQ112,Malvern3000!AV112)</f>
        <v>99.704999999999984</v>
      </c>
      <c r="U61">
        <f>Malvern3000!AE112</f>
        <v>586</v>
      </c>
      <c r="V61">
        <f>Malvern3000!AF112</f>
        <v>0.11</v>
      </c>
      <c r="W61">
        <f>Malvern3000!AG112</f>
        <v>99.83</v>
      </c>
    </row>
    <row r="62" spans="1:23" x14ac:dyDescent="0.25">
      <c r="A62">
        <f>Malvern3000!A111</f>
        <v>516</v>
      </c>
      <c r="B62">
        <f>AVERAGE(Malvern3000!B111,Malvern3000!L111)</f>
        <v>0.09</v>
      </c>
      <c r="C62">
        <f>AVERAGE(Malvern3000!C111,Malvern3000!M111)</f>
        <v>99.71</v>
      </c>
      <c r="F62">
        <v>516</v>
      </c>
      <c r="G62">
        <f>AVERAGE(Malvern3000!G111,Malvern3000!Q111,Malvern3000!AA111)</f>
        <v>0.15666666666666665</v>
      </c>
      <c r="H62">
        <f>AVERAGE(Malvern3000!H111,Malvern3000!R111,Malvern3000!AB111)</f>
        <v>99.396666666666661</v>
      </c>
      <c r="K62">
        <v>586</v>
      </c>
      <c r="L62">
        <f>AVERAGE(Malvern3000!AK112,Malvern3000!AZ112)</f>
        <v>0.12</v>
      </c>
      <c r="M62">
        <f>AVERAGE(Malvern3000!AL112,Malvern3000!BA112)</f>
        <v>99.814999999999998</v>
      </c>
      <c r="P62">
        <v>666</v>
      </c>
      <c r="Q62">
        <f>AVERAGE(Malvern3000!AP113,Malvern3000!AU113)</f>
        <v>8.5000000000000006E-2</v>
      </c>
      <c r="R62">
        <f>AVERAGE(Malvern3000!AQ113,Malvern3000!AV113)</f>
        <v>99.82</v>
      </c>
      <c r="U62">
        <f>Malvern3000!AE113</f>
        <v>666</v>
      </c>
      <c r="V62">
        <f>Malvern3000!AF113</f>
        <v>0.05</v>
      </c>
      <c r="W62">
        <f>Malvern3000!AG113</f>
        <v>99.94</v>
      </c>
    </row>
    <row r="63" spans="1:23" x14ac:dyDescent="0.25">
      <c r="A63">
        <f>Malvern3000!A112</f>
        <v>586</v>
      </c>
      <c r="B63">
        <f>AVERAGE(Malvern3000!B112,Malvern3000!L112)</f>
        <v>0.08</v>
      </c>
      <c r="C63">
        <f>AVERAGE(Malvern3000!C112,Malvern3000!M112)</f>
        <v>99.8</v>
      </c>
      <c r="F63">
        <v>586</v>
      </c>
      <c r="G63">
        <f>AVERAGE(Malvern3000!G112,Malvern3000!Q112,Malvern3000!AA112)</f>
        <v>0.11666666666666665</v>
      </c>
      <c r="H63">
        <f>AVERAGE(Malvern3000!H112,Malvern3000!R112,Malvern3000!AB112)</f>
        <v>99.553333333333327</v>
      </c>
      <c r="K63">
        <v>666</v>
      </c>
      <c r="L63">
        <f>AVERAGE(Malvern3000!AK113,Malvern3000!AZ113)</f>
        <v>4.4999999999999998E-2</v>
      </c>
      <c r="M63">
        <f>AVERAGE(Malvern3000!AL113,Malvern3000!BA113)</f>
        <v>99.935000000000002</v>
      </c>
      <c r="P63">
        <v>756</v>
      </c>
      <c r="Q63">
        <f>AVERAGE(Malvern3000!AP114,Malvern3000!AU114)</f>
        <v>0.06</v>
      </c>
      <c r="R63">
        <f>AVERAGE(Malvern3000!AQ114,Malvern3000!AV114)</f>
        <v>99.905000000000001</v>
      </c>
      <c r="U63">
        <f>Malvern3000!AE114</f>
        <v>756</v>
      </c>
      <c r="V63">
        <f>Malvern3000!AF114</f>
        <v>0.01</v>
      </c>
      <c r="W63">
        <f>Malvern3000!AG114</f>
        <v>99.99</v>
      </c>
    </row>
    <row r="64" spans="1:23" x14ac:dyDescent="0.25">
      <c r="A64">
        <f>Malvern3000!A113</f>
        <v>666</v>
      </c>
      <c r="B64">
        <f>AVERAGE(Malvern3000!B113,Malvern3000!L113)</f>
        <v>0.06</v>
      </c>
      <c r="C64">
        <f>AVERAGE(Malvern3000!C113,Malvern3000!M113)</f>
        <v>99.88</v>
      </c>
      <c r="F64">
        <v>666</v>
      </c>
      <c r="G64">
        <f>AVERAGE(Malvern3000!G113,Malvern3000!Q113,Malvern3000!AA113)</f>
        <v>7.3333333333333334E-2</v>
      </c>
      <c r="H64">
        <f>AVERAGE(Malvern3000!H113,Malvern3000!R113,Malvern3000!AB113)</f>
        <v>99.67</v>
      </c>
      <c r="K64">
        <v>756</v>
      </c>
      <c r="L64">
        <f>AVERAGE(Malvern3000!AK114,Malvern3000!AZ114)</f>
        <v>1.4999999999999999E-2</v>
      </c>
      <c r="M64">
        <f>AVERAGE(Malvern3000!AL114,Malvern3000!BA114)</f>
        <v>99.97999999999999</v>
      </c>
      <c r="P64">
        <v>859</v>
      </c>
      <c r="Q64">
        <f>AVERAGE(Malvern3000!AP115,Malvern3000!AU115)</f>
        <v>0.03</v>
      </c>
      <c r="R64">
        <f>AVERAGE(Malvern3000!AQ115,Malvern3000!AV115)</f>
        <v>99.965000000000003</v>
      </c>
      <c r="U64">
        <f>Malvern3000!AE115</f>
        <v>859</v>
      </c>
      <c r="V64">
        <f>Malvern3000!AF115</f>
        <v>0</v>
      </c>
      <c r="W64">
        <f>Malvern3000!AG115</f>
        <v>100</v>
      </c>
    </row>
    <row r="65" spans="1:23" x14ac:dyDescent="0.25">
      <c r="A65">
        <f>Malvern3000!A114</f>
        <v>756</v>
      </c>
      <c r="B65">
        <f>AVERAGE(Malvern3000!B114,Malvern3000!L114)</f>
        <v>4.4999999999999998E-2</v>
      </c>
      <c r="C65">
        <f>AVERAGE(Malvern3000!C114,Malvern3000!M114)</f>
        <v>99.94</v>
      </c>
      <c r="F65">
        <v>756</v>
      </c>
      <c r="G65">
        <f>AVERAGE(Malvern3000!G114,Malvern3000!Q114,Malvern3000!AA114)</f>
        <v>6.6666666666666666E-2</v>
      </c>
      <c r="H65">
        <f>AVERAGE(Malvern3000!H114,Malvern3000!R114,Malvern3000!AB114)</f>
        <v>99.743333333333339</v>
      </c>
      <c r="K65">
        <v>859</v>
      </c>
      <c r="L65">
        <f>AVERAGE(Malvern3000!AK115,Malvern3000!AZ115)</f>
        <v>5.0000000000000001E-3</v>
      </c>
      <c r="M65">
        <f>AVERAGE(Malvern3000!AL115,Malvern3000!BA115)</f>
        <v>99.995000000000005</v>
      </c>
      <c r="P65">
        <v>976</v>
      </c>
      <c r="Q65">
        <f>AVERAGE(Malvern3000!AP116,Malvern3000!AU116)</f>
        <v>5.0000000000000001E-3</v>
      </c>
      <c r="R65">
        <f>AVERAGE(Malvern3000!AQ116,Malvern3000!AV116)</f>
        <v>99.995000000000005</v>
      </c>
      <c r="U65">
        <f>Malvern3000!AE116</f>
        <v>976</v>
      </c>
      <c r="V65">
        <f>Malvern3000!AF116</f>
        <v>0</v>
      </c>
      <c r="W65">
        <f>Malvern3000!AG116</f>
        <v>100</v>
      </c>
    </row>
    <row r="66" spans="1:23" x14ac:dyDescent="0.25">
      <c r="A66">
        <f>Malvern3000!A115</f>
        <v>859</v>
      </c>
      <c r="B66">
        <f>AVERAGE(Malvern3000!B115,Malvern3000!L115)</f>
        <v>1.4999999999999999E-2</v>
      </c>
      <c r="C66">
        <f>AVERAGE(Malvern3000!C115,Malvern3000!M115)</f>
        <v>99.984999999999999</v>
      </c>
      <c r="F66">
        <v>859</v>
      </c>
      <c r="G66">
        <f>AVERAGE(Malvern3000!G115,Malvern3000!Q115,Malvern3000!AA115)</f>
        <v>5.6666666666666671E-2</v>
      </c>
      <c r="H66">
        <f>AVERAGE(Malvern3000!H115,Malvern3000!R115,Malvern3000!AB115)</f>
        <v>99.81</v>
      </c>
      <c r="K66">
        <v>976</v>
      </c>
      <c r="L66">
        <f>AVERAGE(Malvern3000!AK116,Malvern3000!AZ116)</f>
        <v>0</v>
      </c>
      <c r="M66">
        <f>AVERAGE(Malvern3000!AL116,Malvern3000!BA116)</f>
        <v>100</v>
      </c>
      <c r="P66">
        <v>1110</v>
      </c>
      <c r="Q66">
        <f>AVERAGE(Malvern3000!AP117,Malvern3000!AU117)</f>
        <v>0</v>
      </c>
      <c r="R66">
        <f>AVERAGE(Malvern3000!AQ117,Malvern3000!AV117)</f>
        <v>100</v>
      </c>
      <c r="U66">
        <f>Malvern3000!AE117</f>
        <v>1110</v>
      </c>
      <c r="V66">
        <f>Malvern3000!AF117</f>
        <v>0</v>
      </c>
      <c r="W66">
        <f>Malvern3000!AG117</f>
        <v>100</v>
      </c>
    </row>
    <row r="67" spans="1:23" x14ac:dyDescent="0.25">
      <c r="A67">
        <f>Malvern3000!A116</f>
        <v>976</v>
      </c>
      <c r="B67">
        <f>AVERAGE(Malvern3000!B116,Malvern3000!L116)</f>
        <v>0</v>
      </c>
      <c r="C67">
        <f>AVERAGE(Malvern3000!C116,Malvern3000!M116)</f>
        <v>100</v>
      </c>
      <c r="F67">
        <v>976</v>
      </c>
      <c r="G67">
        <f>AVERAGE(Malvern3000!G116,Malvern3000!Q116,Malvern3000!AA116)</f>
        <v>4.6666666666666669E-2</v>
      </c>
      <c r="H67">
        <f>AVERAGE(Malvern3000!H116,Malvern3000!R116,Malvern3000!AB116)</f>
        <v>99.866666666666674</v>
      </c>
      <c r="K67">
        <v>1110</v>
      </c>
      <c r="L67">
        <f>AVERAGE(Malvern3000!AK117,Malvern3000!AZ117)</f>
        <v>0</v>
      </c>
      <c r="M67">
        <f>AVERAGE(Malvern3000!AL117,Malvern3000!BA117)</f>
        <v>100</v>
      </c>
      <c r="P67">
        <v>1260</v>
      </c>
      <c r="Q67">
        <f>AVERAGE(Malvern3000!AP118,Malvern3000!AU118)</f>
        <v>0</v>
      </c>
      <c r="R67">
        <f>AVERAGE(Malvern3000!AQ118,Malvern3000!AV118)</f>
        <v>100</v>
      </c>
    </row>
    <row r="68" spans="1:23" x14ac:dyDescent="0.25">
      <c r="A68">
        <f>Malvern3000!A117</f>
        <v>1110</v>
      </c>
      <c r="B68">
        <f>AVERAGE(Malvern3000!B117,Malvern3000!L117)</f>
        <v>0</v>
      </c>
      <c r="C68">
        <f>AVERAGE(Malvern3000!C117,Malvern3000!M117)</f>
        <v>100</v>
      </c>
      <c r="F68">
        <v>1110</v>
      </c>
      <c r="G68">
        <f>AVERAGE(Malvern3000!G117,Malvern3000!Q117,Malvern3000!AA117)</f>
        <v>3.6666666666666667E-2</v>
      </c>
      <c r="H68">
        <f>AVERAGE(Malvern3000!H117,Malvern3000!R117,Malvern3000!AB117)</f>
        <v>99.913333333333341</v>
      </c>
      <c r="K68">
        <v>1260</v>
      </c>
      <c r="L68">
        <f>AVERAGE(Malvern3000!AK118,Malvern3000!AZ118)</f>
        <v>0</v>
      </c>
      <c r="M68">
        <f>AVERAGE(Malvern3000!AL118,Malvern3000!BA118)</f>
        <v>100</v>
      </c>
      <c r="P68">
        <v>1430</v>
      </c>
      <c r="Q68">
        <f>AVERAGE(Malvern3000!AP119,Malvern3000!AU119)</f>
        <v>0</v>
      </c>
      <c r="R68">
        <f>AVERAGE(Malvern3000!AQ119,Malvern3000!AV119)</f>
        <v>100</v>
      </c>
    </row>
    <row r="69" spans="1:23" x14ac:dyDescent="0.25">
      <c r="A69">
        <f>Malvern3000!A118</f>
        <v>1260</v>
      </c>
      <c r="B69">
        <f>AVERAGE(Malvern3000!B118,Malvern3000!L118)</f>
        <v>0</v>
      </c>
      <c r="C69">
        <f>AVERAGE(Malvern3000!C118,Malvern3000!M118)</f>
        <v>100</v>
      </c>
      <c r="F69">
        <v>1260</v>
      </c>
      <c r="G69">
        <f>AVERAGE(Malvern3000!G118,Malvern3000!Q118,Malvern3000!AA118)</f>
        <v>1.6666666666666666E-2</v>
      </c>
      <c r="H69">
        <f>AVERAGE(Malvern3000!H118,Malvern3000!R118,Malvern3000!AB118)</f>
        <v>99.95</v>
      </c>
    </row>
    <row r="70" spans="1:23" x14ac:dyDescent="0.25">
      <c r="F70">
        <v>1430</v>
      </c>
      <c r="G70">
        <f>AVERAGE(Malvern3000!G119,Malvern3000!Q119,Malvern3000!AA119)</f>
        <v>1.3333333333333334E-2</v>
      </c>
      <c r="H70">
        <f>AVERAGE(Malvern3000!H119,Malvern3000!R119,Malvern3000!AB119)</f>
        <v>99.966666666666654</v>
      </c>
    </row>
    <row r="71" spans="1:23" x14ac:dyDescent="0.25">
      <c r="F71">
        <v>1630</v>
      </c>
      <c r="G71">
        <f>AVERAGE(Malvern3000!G120,Malvern3000!Q120,Malvern3000!AA120)</f>
        <v>0.01</v>
      </c>
      <c r="H71">
        <f>AVERAGE(Malvern3000!H120,Malvern3000!R120,Malvern3000!AB120)</f>
        <v>99.98</v>
      </c>
    </row>
    <row r="72" spans="1:23" x14ac:dyDescent="0.25">
      <c r="F72">
        <v>1850</v>
      </c>
      <c r="G72">
        <f>AVERAGE(Malvern3000!G121,Malvern3000!Q121,Malvern3000!AA121)</f>
        <v>0.01</v>
      </c>
      <c r="H72">
        <f>AVERAGE(Malvern3000!H121,Malvern3000!R121,Malvern3000!AB121)</f>
        <v>99.990000000000009</v>
      </c>
    </row>
    <row r="73" spans="1:23" x14ac:dyDescent="0.25">
      <c r="F73">
        <v>2100</v>
      </c>
      <c r="G73">
        <f>AVERAGE(Malvern3000!G122,Malvern3000!Q122,Malvern3000!AA122)</f>
        <v>0</v>
      </c>
      <c r="H73">
        <f>AVERAGE(Malvern3000!H122,Malvern3000!R122,Malvern3000!AB122)</f>
        <v>100</v>
      </c>
    </row>
    <row r="74" spans="1:23" x14ac:dyDescent="0.25">
      <c r="F74">
        <v>2390</v>
      </c>
      <c r="G74">
        <f>AVERAGE(Malvern3000!G123,Malvern3000!Q123,Malvern3000!AA123)</f>
        <v>0</v>
      </c>
      <c r="H74">
        <f>AVERAGE(Malvern3000!H123,Malvern3000!R123,Malvern3000!AB123)</f>
        <v>100</v>
      </c>
    </row>
    <row r="75" spans="1:23" x14ac:dyDescent="0.25">
      <c r="F75">
        <v>2710</v>
      </c>
      <c r="G75">
        <f>AVERAGE(Malvern3000!G124,Malvern3000!Q124,Malvern3000!AA124)</f>
        <v>0</v>
      </c>
      <c r="H75">
        <f>AVERAGE(Malvern3000!H124,Malvern3000!R124,Malvern3000!AB124)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</vt:vector>
  </HeadingPairs>
  <TitlesOfParts>
    <vt:vector size="3" baseType="lpstr">
      <vt:lpstr>Malvern3000</vt:lpstr>
      <vt:lpstr>Sample averages</vt:lpstr>
      <vt:lpstr>Figure_4.3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jeh2g08</dc:creator>
  <cp:lastModifiedBy>Ing. Álvarez</cp:lastModifiedBy>
  <cp:lastPrinted>2020-01-17T07:00:11Z</cp:lastPrinted>
  <dcterms:created xsi:type="dcterms:W3CDTF">2016-10-21T16:33:47Z</dcterms:created>
  <dcterms:modified xsi:type="dcterms:W3CDTF">2020-01-17T07:20:12Z</dcterms:modified>
</cp:coreProperties>
</file>