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by Keable\Documents\"/>
    </mc:Choice>
  </mc:AlternateContent>
  <bookViews>
    <workbookView xWindow="0" yWindow="0" windowWidth="25200" windowHeight="13275" firstSheet="4" activeTab="7"/>
  </bookViews>
  <sheets>
    <sheet name="ApoE 72 hr analysis" sheetId="1" r:id="rId1"/>
    <sheet name="ApoE confluence analysis" sheetId="2" r:id="rId2"/>
    <sheet name="ApoE astrocytic processes count" sheetId="4" r:id="rId3"/>
    <sheet name="RGB analysis in human cells" sheetId="3" r:id="rId4"/>
    <sheet name="MTS assay results" sheetId="5" r:id="rId5"/>
    <sheet name="smooth muscle cell flow results" sheetId="8" r:id="rId6"/>
    <sheet name="hypoxia analysis" sheetId="7" r:id="rId7"/>
    <sheet name="adrenergic receptor analysis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7" l="1"/>
  <c r="S44" i="7"/>
  <c r="R44" i="7"/>
  <c r="O44" i="7"/>
  <c r="N44" i="7"/>
  <c r="M44" i="7"/>
  <c r="J44" i="7"/>
  <c r="I44" i="7"/>
  <c r="H44" i="7"/>
  <c r="E44" i="7"/>
  <c r="D44" i="7"/>
  <c r="C44" i="7"/>
  <c r="T37" i="7"/>
  <c r="S37" i="7"/>
  <c r="R37" i="7"/>
  <c r="O37" i="7"/>
  <c r="N37" i="7"/>
  <c r="M37" i="7"/>
  <c r="J37" i="7"/>
  <c r="I37" i="7"/>
  <c r="H37" i="7"/>
  <c r="E37" i="7"/>
  <c r="D37" i="7"/>
  <c r="C37" i="7"/>
  <c r="T30" i="7"/>
  <c r="S30" i="7"/>
  <c r="R30" i="7"/>
  <c r="O30" i="7"/>
  <c r="N30" i="7"/>
  <c r="M30" i="7"/>
  <c r="J30" i="7"/>
  <c r="I30" i="7"/>
  <c r="H30" i="7"/>
  <c r="E30" i="7"/>
  <c r="D30" i="7"/>
  <c r="C30" i="7"/>
  <c r="T23" i="7"/>
  <c r="S23" i="7"/>
  <c r="R23" i="7"/>
  <c r="O23" i="7"/>
  <c r="N23" i="7"/>
  <c r="M23" i="7"/>
  <c r="J23" i="7"/>
  <c r="I23" i="7"/>
  <c r="H23" i="7"/>
  <c r="E23" i="7"/>
  <c r="D23" i="7"/>
  <c r="C23" i="7"/>
  <c r="T16" i="7"/>
  <c r="S16" i="7"/>
  <c r="R16" i="7"/>
  <c r="O16" i="7"/>
  <c r="N16" i="7"/>
  <c r="M16" i="7"/>
  <c r="J16" i="7"/>
  <c r="I16" i="7"/>
  <c r="H16" i="7"/>
  <c r="E16" i="7"/>
  <c r="D16" i="7"/>
  <c r="C16" i="7"/>
  <c r="T9" i="7"/>
  <c r="S9" i="7"/>
  <c r="R9" i="7"/>
  <c r="O9" i="7"/>
  <c r="N9" i="7"/>
  <c r="M9" i="7"/>
  <c r="J9" i="7"/>
  <c r="I9" i="7"/>
  <c r="H9" i="7"/>
  <c r="E9" i="7"/>
  <c r="D9" i="7"/>
  <c r="C9" i="7"/>
  <c r="T58" i="8" l="1"/>
  <c r="S58" i="8"/>
  <c r="R58" i="8"/>
  <c r="O58" i="8"/>
  <c r="N58" i="8"/>
  <c r="M58" i="8"/>
  <c r="J58" i="8"/>
  <c r="I58" i="8"/>
  <c r="H58" i="8"/>
  <c r="E58" i="8"/>
  <c r="D58" i="8"/>
  <c r="C58" i="8"/>
  <c r="T51" i="8"/>
  <c r="S51" i="8"/>
  <c r="R51" i="8"/>
  <c r="O51" i="8"/>
  <c r="N51" i="8"/>
  <c r="M51" i="8"/>
  <c r="J51" i="8"/>
  <c r="I51" i="8"/>
  <c r="H51" i="8"/>
  <c r="E51" i="8"/>
  <c r="D51" i="8"/>
  <c r="C51" i="8"/>
  <c r="T44" i="8"/>
  <c r="S44" i="8"/>
  <c r="R44" i="8"/>
  <c r="O44" i="8"/>
  <c r="N44" i="8"/>
  <c r="M44" i="8"/>
  <c r="J44" i="8"/>
  <c r="I44" i="8"/>
  <c r="H44" i="8"/>
  <c r="E44" i="8"/>
  <c r="D44" i="8"/>
  <c r="C44" i="8"/>
  <c r="T37" i="8"/>
  <c r="S37" i="8"/>
  <c r="R37" i="8"/>
  <c r="O37" i="8"/>
  <c r="N37" i="8"/>
  <c r="M37" i="8"/>
  <c r="J37" i="8"/>
  <c r="I37" i="8"/>
  <c r="H37" i="8"/>
  <c r="E37" i="8"/>
  <c r="D37" i="8"/>
  <c r="C37" i="8"/>
  <c r="T30" i="8"/>
  <c r="S30" i="8"/>
  <c r="R30" i="8"/>
  <c r="O30" i="8"/>
  <c r="N30" i="8"/>
  <c r="M30" i="8"/>
  <c r="J30" i="8"/>
  <c r="I30" i="8"/>
  <c r="H30" i="8"/>
  <c r="E30" i="8"/>
  <c r="D30" i="8"/>
  <c r="C30" i="8"/>
  <c r="T23" i="8"/>
  <c r="S23" i="8"/>
  <c r="R23" i="8"/>
  <c r="O23" i="8"/>
  <c r="N23" i="8"/>
  <c r="M23" i="8"/>
  <c r="J23" i="8"/>
  <c r="I23" i="8"/>
  <c r="H23" i="8"/>
  <c r="E23" i="8"/>
  <c r="D23" i="8"/>
  <c r="C23" i="8"/>
  <c r="T16" i="8"/>
  <c r="S16" i="8"/>
  <c r="R16" i="8"/>
  <c r="O16" i="8"/>
  <c r="N16" i="8"/>
  <c r="M16" i="8"/>
  <c r="J16" i="8"/>
  <c r="I16" i="8"/>
  <c r="H16" i="8"/>
  <c r="E16" i="8"/>
  <c r="D16" i="8"/>
  <c r="C16" i="8"/>
  <c r="T9" i="8"/>
  <c r="S9" i="8"/>
  <c r="R9" i="8"/>
  <c r="O9" i="8"/>
  <c r="N9" i="8"/>
  <c r="M9" i="8"/>
  <c r="J9" i="8"/>
  <c r="I9" i="8"/>
  <c r="H9" i="8"/>
  <c r="E9" i="8"/>
  <c r="D9" i="8"/>
  <c r="C9" i="8"/>
  <c r="C43" i="4" l="1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5" i="4"/>
  <c r="C24" i="4"/>
  <c r="C23" i="4"/>
  <c r="C22" i="4"/>
  <c r="C21" i="4"/>
  <c r="C20" i="4"/>
  <c r="C19" i="4"/>
  <c r="C18" i="4"/>
  <c r="C17" i="4"/>
  <c r="C16" i="4"/>
  <c r="C15" i="4"/>
  <c r="C11" i="4"/>
  <c r="C10" i="4"/>
  <c r="C9" i="4"/>
  <c r="C8" i="4"/>
  <c r="C7" i="4"/>
  <c r="C6" i="4"/>
  <c r="C5" i="4"/>
  <c r="G121" i="2"/>
  <c r="G120" i="2"/>
  <c r="G119" i="2"/>
  <c r="F119" i="2"/>
  <c r="H119" i="2" s="1"/>
  <c r="D119" i="2"/>
  <c r="G118" i="2"/>
  <c r="G117" i="2"/>
  <c r="G116" i="2"/>
  <c r="F116" i="2"/>
  <c r="D116" i="2"/>
  <c r="H116" i="2" s="1"/>
  <c r="G115" i="2"/>
  <c r="G114" i="2"/>
  <c r="G113" i="2"/>
  <c r="F113" i="2"/>
  <c r="H113" i="2" s="1"/>
  <c r="D113" i="2"/>
  <c r="G112" i="2"/>
  <c r="G111" i="2"/>
  <c r="G110" i="2"/>
  <c r="F110" i="2"/>
  <c r="D110" i="2"/>
  <c r="H110" i="2" s="1"/>
  <c r="G109" i="2"/>
  <c r="G108" i="2"/>
  <c r="G107" i="2"/>
  <c r="F107" i="2"/>
  <c r="H107" i="2" s="1"/>
  <c r="D107" i="2"/>
  <c r="G106" i="2"/>
  <c r="G105" i="2"/>
  <c r="G104" i="2"/>
  <c r="F104" i="2"/>
  <c r="D104" i="2"/>
  <c r="H104" i="2" s="1"/>
  <c r="G103" i="2"/>
  <c r="G102" i="2"/>
  <c r="G101" i="2"/>
  <c r="F101" i="2"/>
  <c r="H101" i="2" s="1"/>
  <c r="D101" i="2"/>
  <c r="G100" i="2"/>
  <c r="G99" i="2"/>
  <c r="G98" i="2"/>
  <c r="F98" i="2"/>
  <c r="D98" i="2"/>
  <c r="H98" i="2" s="1"/>
  <c r="G97" i="2"/>
  <c r="G96" i="2"/>
  <c r="G95" i="2"/>
  <c r="F95" i="2"/>
  <c r="H95" i="2" s="1"/>
  <c r="D95" i="2"/>
  <c r="G91" i="2"/>
  <c r="G90" i="2"/>
  <c r="G89" i="2"/>
  <c r="F89" i="2"/>
  <c r="D89" i="2"/>
  <c r="H89" i="2" s="1"/>
  <c r="G88" i="2"/>
  <c r="G87" i="2"/>
  <c r="G86" i="2"/>
  <c r="F86" i="2"/>
  <c r="H86" i="2" s="1"/>
  <c r="D86" i="2"/>
  <c r="G85" i="2"/>
  <c r="G84" i="2"/>
  <c r="G83" i="2"/>
  <c r="F83" i="2"/>
  <c r="D83" i="2"/>
  <c r="H83" i="2" s="1"/>
  <c r="G82" i="2"/>
  <c r="G81" i="2"/>
  <c r="G80" i="2"/>
  <c r="F80" i="2"/>
  <c r="H80" i="2" s="1"/>
  <c r="D80" i="2"/>
  <c r="G79" i="2"/>
  <c r="G78" i="2"/>
  <c r="G77" i="2"/>
  <c r="F77" i="2"/>
  <c r="D77" i="2"/>
  <c r="H77" i="2" s="1"/>
  <c r="G76" i="2"/>
  <c r="G75" i="2"/>
  <c r="G74" i="2"/>
  <c r="F74" i="2"/>
  <c r="H74" i="2" s="1"/>
  <c r="D74" i="2"/>
  <c r="G73" i="2"/>
  <c r="G72" i="2"/>
  <c r="G71" i="2"/>
  <c r="F71" i="2"/>
  <c r="D71" i="2"/>
  <c r="H71" i="2" s="1"/>
  <c r="G70" i="2"/>
  <c r="G69" i="2"/>
  <c r="G68" i="2"/>
  <c r="F68" i="2"/>
  <c r="H68" i="2" s="1"/>
  <c r="D68" i="2"/>
  <c r="G67" i="2"/>
  <c r="G66" i="2"/>
  <c r="G65" i="2"/>
  <c r="F65" i="2"/>
  <c r="D65" i="2"/>
  <c r="H65" i="2" s="1"/>
  <c r="G61" i="2"/>
  <c r="G60" i="2"/>
  <c r="G59" i="2"/>
  <c r="F59" i="2"/>
  <c r="H59" i="2" s="1"/>
  <c r="D59" i="2"/>
  <c r="G58" i="2"/>
  <c r="G57" i="2"/>
  <c r="G56" i="2"/>
  <c r="F56" i="2"/>
  <c r="D56" i="2"/>
  <c r="H56" i="2" s="1"/>
  <c r="G55" i="2"/>
  <c r="G54" i="2"/>
  <c r="G53" i="2"/>
  <c r="F53" i="2"/>
  <c r="H53" i="2" s="1"/>
  <c r="D53" i="2"/>
  <c r="G52" i="2"/>
  <c r="G51" i="2"/>
  <c r="G50" i="2"/>
  <c r="F50" i="2"/>
  <c r="D50" i="2"/>
  <c r="H50" i="2" s="1"/>
  <c r="G49" i="2"/>
  <c r="G48" i="2"/>
  <c r="G47" i="2"/>
  <c r="F47" i="2"/>
  <c r="H47" i="2" s="1"/>
  <c r="D47" i="2"/>
  <c r="G46" i="2"/>
  <c r="G45" i="2"/>
  <c r="G44" i="2"/>
  <c r="F44" i="2"/>
  <c r="D44" i="2"/>
  <c r="H44" i="2" s="1"/>
  <c r="G43" i="2"/>
  <c r="G42" i="2"/>
  <c r="G41" i="2"/>
  <c r="F41" i="2"/>
  <c r="H41" i="2" s="1"/>
  <c r="D41" i="2"/>
  <c r="G40" i="2"/>
  <c r="G39" i="2"/>
  <c r="G38" i="2"/>
  <c r="F38" i="2"/>
  <c r="D38" i="2"/>
  <c r="H38" i="2" s="1"/>
  <c r="G37" i="2"/>
  <c r="G36" i="2"/>
  <c r="G35" i="2"/>
  <c r="F35" i="2"/>
  <c r="H35" i="2" s="1"/>
  <c r="D35" i="2"/>
  <c r="G31" i="2"/>
  <c r="G30" i="2"/>
  <c r="H29" i="2"/>
  <c r="G29" i="2"/>
  <c r="F29" i="2"/>
  <c r="D29" i="2"/>
  <c r="G28" i="2"/>
  <c r="G27" i="2"/>
  <c r="G26" i="2"/>
  <c r="F26" i="2"/>
  <c r="H26" i="2" s="1"/>
  <c r="D26" i="2"/>
  <c r="G25" i="2"/>
  <c r="G24" i="2"/>
  <c r="H23" i="2"/>
  <c r="G23" i="2"/>
  <c r="F23" i="2"/>
  <c r="D23" i="2"/>
  <c r="G22" i="2"/>
  <c r="G21" i="2"/>
  <c r="G20" i="2"/>
  <c r="F20" i="2"/>
  <c r="H20" i="2" s="1"/>
  <c r="D20" i="2"/>
  <c r="G19" i="2"/>
  <c r="G18" i="2"/>
  <c r="H17" i="2"/>
  <c r="G17" i="2"/>
  <c r="F17" i="2"/>
  <c r="D17" i="2"/>
  <c r="G16" i="2"/>
  <c r="G15" i="2"/>
  <c r="G14" i="2"/>
  <c r="F14" i="2"/>
  <c r="H14" i="2" s="1"/>
  <c r="D14" i="2"/>
  <c r="G13" i="2"/>
  <c r="G12" i="2"/>
  <c r="H11" i="2"/>
  <c r="G11" i="2"/>
  <c r="F11" i="2"/>
  <c r="D11" i="2"/>
  <c r="G10" i="2"/>
  <c r="G9" i="2"/>
  <c r="G8" i="2"/>
  <c r="F8" i="2"/>
  <c r="H8" i="2" s="1"/>
  <c r="D8" i="2"/>
  <c r="G7" i="2"/>
  <c r="G6" i="2"/>
  <c r="H5" i="2"/>
  <c r="G5" i="2"/>
  <c r="F5" i="2"/>
  <c r="D5" i="2"/>
  <c r="E121" i="1" l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<sst xmlns="http://schemas.openxmlformats.org/spreadsheetml/2006/main" count="1297" uniqueCount="140">
  <si>
    <t>APOE allele</t>
  </si>
  <si>
    <t>image number</t>
  </si>
  <si>
    <t>cell count</t>
  </si>
  <si>
    <t>% antibody staining</t>
  </si>
  <si>
    <t>% stained/ cell number</t>
  </si>
  <si>
    <t>E2</t>
  </si>
  <si>
    <t>E3</t>
  </si>
  <si>
    <t>E4</t>
  </si>
  <si>
    <t>ImageJ threshold: 35</t>
  </si>
  <si>
    <t>Image number</t>
  </si>
  <si>
    <t>ImageJ threshold: 45</t>
  </si>
  <si>
    <t xml:space="preserve"> Protein of interest: 
Fibronectin</t>
  </si>
  <si>
    <t xml:space="preserve"> Protein of interest: 
Collagen IV</t>
  </si>
  <si>
    <t xml:space="preserve"> Protein of interest: 
Laminin</t>
  </si>
  <si>
    <t xml:space="preserve"> Protein of interest: 
Perlecan</t>
  </si>
  <si>
    <t>ImageJ threshold: 30</t>
  </si>
  <si>
    <t>ImageJ threshold: 59</t>
  </si>
  <si>
    <t xml:space="preserve"> Protein of interest: 
Aquaporin IV</t>
  </si>
  <si>
    <t xml:space="preserve"> Protein of interest: 
Dystrobrevin</t>
  </si>
  <si>
    <t>ImageJ threshold: 44</t>
  </si>
  <si>
    <t>ImageJ threshold: 55</t>
  </si>
  <si>
    <t xml:space="preserve"> Protein of interest: 
TIMP3</t>
  </si>
  <si>
    <t>ImageJ threshold: 24</t>
  </si>
  <si>
    <t>1,1</t>
  </si>
  <si>
    <t>1,2</t>
  </si>
  <si>
    <t>1,3</t>
  </si>
  <si>
    <t>2,1</t>
  </si>
  <si>
    <t>2,2</t>
  </si>
  <si>
    <t>2,3</t>
  </si>
  <si>
    <t>3,1</t>
  </si>
  <si>
    <t>3,2</t>
  </si>
  <si>
    <t>3,3</t>
  </si>
  <si>
    <t>Protein of interest: Collagen IV</t>
  </si>
  <si>
    <t>average cell count</t>
  </si>
  <si>
    <t>average % antibody staining</t>
  </si>
  <si>
    <t>average% stained/ cell number</t>
  </si>
  <si>
    <t>Protein of interest: Laminin</t>
  </si>
  <si>
    <t>Protein of interest: Fibronectin</t>
  </si>
  <si>
    <t>Protein of interest: Perlecan</t>
  </si>
  <si>
    <t>HBVSMC</t>
  </si>
  <si>
    <t>scan 1 image 1</t>
  </si>
  <si>
    <t>scan 1 image 2</t>
  </si>
  <si>
    <t>scan 1 image 3</t>
  </si>
  <si>
    <t>scan 2 image1</t>
  </si>
  <si>
    <t>scan 2 image2</t>
  </si>
  <si>
    <t>scan 2 image3</t>
  </si>
  <si>
    <t>scan 3 image 1</t>
  </si>
  <si>
    <t>scan 3 image 2</t>
  </si>
  <si>
    <t>scan 3 image 3</t>
  </si>
  <si>
    <t>Threshold analysis of proteins of interest and cell counts in ApoE2, E3 and E4 astrocytes after 72 hours in culture</t>
  </si>
  <si>
    <t>Threshold analysis of basement membrane proteins and cell counts in ApoE2, E3 and E4 astrocytes grown to confluence</t>
  </si>
  <si>
    <t>ImageJ RGB analysis of basement membrane production in human cerebrovscular cells</t>
  </si>
  <si>
    <t>Collagen IV in human astrocytes</t>
  </si>
  <si>
    <t>RGB value (green channel)</t>
  </si>
  <si>
    <t>average</t>
  </si>
  <si>
    <t>Laminin in human astrocytes</t>
  </si>
  <si>
    <t>Fibronectin in human astrocytes</t>
  </si>
  <si>
    <t>Perlecan in human astrocytes</t>
  </si>
  <si>
    <t>Collagen IV in human brain smooth muscle cells</t>
  </si>
  <si>
    <t>Laminin in human brain smooth muscle cells</t>
  </si>
  <si>
    <t>Perlecan in human brain smooth muscle cells</t>
  </si>
  <si>
    <t>Fibronectin in human brain smooth muscle cells</t>
  </si>
  <si>
    <t>Fibronectin in human brain endothelial cells</t>
  </si>
  <si>
    <t>Collagen IV in human brain endothelial cells</t>
  </si>
  <si>
    <t>Laminin in human brain endothelial cells</t>
  </si>
  <si>
    <t>Perlecan in human brain endothelial cells</t>
  </si>
  <si>
    <t>Laminin in human pericytes</t>
  </si>
  <si>
    <t>Fibronectin in human pericytes</t>
  </si>
  <si>
    <t>Perlecan in human pericytes</t>
  </si>
  <si>
    <t>Collagen IV in human pericytes</t>
  </si>
  <si>
    <t>Analysis of the number of processes extending from a single cell in ApoE2, E3 and E4 astrocyte cultures</t>
  </si>
  <si>
    <t>ApoE2 astrocytes</t>
  </si>
  <si>
    <t>ApoE3 astrocytes</t>
  </si>
  <si>
    <t>ApoE4 astrocytes</t>
  </si>
  <si>
    <t>Number of astrocytes in focus in image 
(189 x 188 um when whole screen)</t>
  </si>
  <si>
    <t>Total number of processes 
of all cells in focus</t>
  </si>
  <si>
    <t>Average number of 
processes per cell</t>
  </si>
  <si>
    <t>MTS assay absorbance values (with blank subtracted) for smooth muscle cells</t>
  </si>
  <si>
    <t>Day 0</t>
  </si>
  <si>
    <t>2 hour timepoint</t>
  </si>
  <si>
    <r>
      <t>no A</t>
    </r>
    <r>
      <rPr>
        <sz val="11"/>
        <color theme="1"/>
        <rFont val="Calibri"/>
        <family val="2"/>
      </rPr>
      <t>β, 5% CO</t>
    </r>
    <r>
      <rPr>
        <sz val="6"/>
        <color theme="1"/>
        <rFont val="Calibri"/>
        <family val="2"/>
      </rPr>
      <t>2</t>
    </r>
  </si>
  <si>
    <r>
      <t>no A</t>
    </r>
    <r>
      <rPr>
        <sz val="11"/>
        <color theme="1"/>
        <rFont val="Calibri"/>
        <family val="2"/>
      </rPr>
      <t>β, 8% CO</t>
    </r>
    <r>
      <rPr>
        <sz val="6"/>
        <color theme="1"/>
        <rFont val="Calibri"/>
        <family val="2"/>
      </rPr>
      <t>2</t>
    </r>
  </si>
  <si>
    <r>
      <t>A</t>
    </r>
    <r>
      <rPr>
        <sz val="11"/>
        <color theme="1"/>
        <rFont val="Calibri"/>
        <family val="2"/>
      </rPr>
      <t>β 1-40, 5% CO</t>
    </r>
    <r>
      <rPr>
        <sz val="6"/>
        <color theme="1"/>
        <rFont val="Calibri"/>
        <family val="2"/>
      </rPr>
      <t>2</t>
    </r>
  </si>
  <si>
    <r>
      <t>A</t>
    </r>
    <r>
      <rPr>
        <sz val="11"/>
        <color theme="1"/>
        <rFont val="Calibri"/>
        <family val="2"/>
      </rPr>
      <t>β 1-40, 8% CO</t>
    </r>
    <r>
      <rPr>
        <sz val="6"/>
        <color theme="1"/>
        <rFont val="Calibri"/>
        <family val="2"/>
      </rPr>
      <t>2</t>
    </r>
  </si>
  <si>
    <r>
      <t>A</t>
    </r>
    <r>
      <rPr>
        <sz val="11"/>
        <color theme="1"/>
        <rFont val="Calibri"/>
        <family val="2"/>
      </rPr>
      <t>β 1-42, 5% CO</t>
    </r>
    <r>
      <rPr>
        <sz val="6"/>
        <color theme="1"/>
        <rFont val="Calibri"/>
        <family val="2"/>
      </rPr>
      <t>2</t>
    </r>
  </si>
  <si>
    <r>
      <t>A</t>
    </r>
    <r>
      <rPr>
        <sz val="11"/>
        <color theme="1"/>
        <rFont val="Calibri"/>
        <family val="2"/>
      </rPr>
      <t>β 1-42, 8% CO</t>
    </r>
    <r>
      <rPr>
        <sz val="6"/>
        <color theme="1"/>
        <rFont val="Calibri"/>
        <family val="2"/>
      </rPr>
      <t>2</t>
    </r>
  </si>
  <si>
    <t>run 1, well 1</t>
  </si>
  <si>
    <t>run 1, well 2</t>
  </si>
  <si>
    <t>run 1, well 3</t>
  </si>
  <si>
    <t>run 2, well 1</t>
  </si>
  <si>
    <t>run 2, well 2</t>
  </si>
  <si>
    <t>run 2, well 3</t>
  </si>
  <si>
    <t>Day 1</t>
  </si>
  <si>
    <t>24 hour timepoint</t>
  </si>
  <si>
    <t>Day 3</t>
  </si>
  <si>
    <t>72 hour timepoint</t>
  </si>
  <si>
    <t>ImageJ RGB analysis of adrenergic receptor expression in human cerebrovscular contractile cells</t>
  </si>
  <si>
    <t>Alpha 1A</t>
  </si>
  <si>
    <t>Alpha 1B</t>
  </si>
  <si>
    <t>Alpha 2A</t>
  </si>
  <si>
    <t xml:space="preserve">Alpha 2B </t>
  </si>
  <si>
    <t>Average</t>
  </si>
  <si>
    <t>RGB  value (green channel)</t>
  </si>
  <si>
    <t>human vascular smooth muscle cells experiment 1</t>
  </si>
  <si>
    <t>human vascular smooth muscle cells experiment 2</t>
  </si>
  <si>
    <t>human vascular smooth muscle cells experiment 3</t>
  </si>
  <si>
    <t>human pericytes experiment 1</t>
  </si>
  <si>
    <t>human pericytes experiment 2</t>
  </si>
  <si>
    <t>human pericytes experiment 3</t>
  </si>
  <si>
    <t>flow with abeta 1-40</t>
  </si>
  <si>
    <t>collagen IV</t>
  </si>
  <si>
    <t>laminin</t>
  </si>
  <si>
    <t>fibronectin</t>
  </si>
  <si>
    <t>perlecan</t>
  </si>
  <si>
    <t>tilescan 1</t>
  </si>
  <si>
    <t>tilescan 2</t>
  </si>
  <si>
    <t>tilescan 3</t>
  </si>
  <si>
    <t>snapshot 1</t>
  </si>
  <si>
    <t>snapshot 2</t>
  </si>
  <si>
    <t>snapshot 3</t>
  </si>
  <si>
    <t>flow no abeta</t>
  </si>
  <si>
    <t>flow with abeta 1-42</t>
  </si>
  <si>
    <t>flow with dextran</t>
  </si>
  <si>
    <t>static with abeta 1-40</t>
  </si>
  <si>
    <t>static no abeta</t>
  </si>
  <si>
    <t>static with abeta 1-42</t>
  </si>
  <si>
    <t>static with dextran</t>
  </si>
  <si>
    <t>ImageJ RGB analysis of basement membrane production in human smooth muscle cells with millifluidic flow</t>
  </si>
  <si>
    <t>image 1</t>
  </si>
  <si>
    <t>image 2</t>
  </si>
  <si>
    <t>image 3</t>
  </si>
  <si>
    <r>
      <t>normoxia no A</t>
    </r>
    <r>
      <rPr>
        <sz val="11"/>
        <color theme="1"/>
        <rFont val="Calibri"/>
        <family val="2"/>
      </rPr>
      <t>β</t>
    </r>
  </si>
  <si>
    <t>tielscan 2</t>
  </si>
  <si>
    <r>
      <t>hypoxia no A</t>
    </r>
    <r>
      <rPr>
        <sz val="11"/>
        <color theme="1"/>
        <rFont val="Calibri"/>
        <family val="2"/>
      </rPr>
      <t>β</t>
    </r>
  </si>
  <si>
    <r>
      <t>normoxia + A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scheme val="minor"/>
      </rPr>
      <t xml:space="preserve"> 1-40</t>
    </r>
  </si>
  <si>
    <r>
      <t>hypoxia + A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scheme val="minor"/>
      </rPr>
      <t xml:space="preserve"> 1-40</t>
    </r>
  </si>
  <si>
    <r>
      <t>normoxia + A</t>
    </r>
    <r>
      <rPr>
        <sz val="11"/>
        <color theme="1"/>
        <rFont val="Calibri"/>
        <family val="2"/>
      </rPr>
      <t>β 1-42</t>
    </r>
  </si>
  <si>
    <r>
      <t>hypoxia + A</t>
    </r>
    <r>
      <rPr>
        <sz val="11"/>
        <color theme="1"/>
        <rFont val="Calibri"/>
        <family val="2"/>
      </rPr>
      <t>β 1-42</t>
    </r>
  </si>
  <si>
    <t>RGB analysis for basement membrane production in smooth muscle cells exposed to combinations of amyloid beta and hypoxia</t>
  </si>
  <si>
    <t>image1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</si>
</sst>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6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0" fillId="0" borderId="1" xfId="0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/>
    <xf numFmtId="0" fontId="4" fillId="0" borderId="2" xfId="0" applyFont="1" applyBorder="1"/>
    <xf numFmtId="3" fontId="0" fillId="0" borderId="0" xfId="0" applyNumberFormat="1" applyBorder="1"/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0" fillId="0" borderId="5" xfId="0" applyNumberFormat="1" applyBorder="1"/>
    <xf numFmtId="2" fontId="0" fillId="0" borderId="8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1"/>
  <sheetViews>
    <sheetView topLeftCell="A85" workbookViewId="0">
      <selection activeCell="A2" sqref="A2"/>
    </sheetView>
  </sheetViews>
  <sheetFormatPr defaultRowHeight="15" x14ac:dyDescent="0.25"/>
  <cols>
    <col min="1" max="1" width="20.42578125" customWidth="1"/>
    <col min="2" max="2" width="18.7109375" customWidth="1"/>
    <col min="4" max="4" width="18.42578125" customWidth="1"/>
    <col min="5" max="5" width="21.7109375" customWidth="1"/>
    <col min="7" max="7" width="20" customWidth="1"/>
    <col min="8" max="8" width="16" customWidth="1"/>
    <col min="10" max="10" width="18.5703125" bestFit="1" customWidth="1"/>
    <col min="11" max="11" width="21.85546875" bestFit="1" customWidth="1"/>
  </cols>
  <sheetData>
    <row r="2" spans="1:11" x14ac:dyDescent="0.25">
      <c r="A2" t="s">
        <v>49</v>
      </c>
    </row>
    <row r="3" spans="1:11" ht="15.75" thickBot="1" x14ac:dyDescent="0.3"/>
    <row r="4" spans="1:11" ht="30" x14ac:dyDescent="0.25">
      <c r="A4" s="2" t="s">
        <v>12</v>
      </c>
      <c r="B4" s="3" t="s">
        <v>8</v>
      </c>
      <c r="C4" s="4"/>
      <c r="D4" s="4"/>
      <c r="E4" s="5"/>
      <c r="G4" s="2" t="s">
        <v>13</v>
      </c>
      <c r="H4" s="3" t="s">
        <v>10</v>
      </c>
      <c r="I4" s="4"/>
      <c r="J4" s="4"/>
      <c r="K4" s="5"/>
    </row>
    <row r="5" spans="1:11" x14ac:dyDescent="0.25">
      <c r="A5" s="6" t="s">
        <v>0</v>
      </c>
      <c r="B5" s="7" t="s">
        <v>1</v>
      </c>
      <c r="C5" s="7" t="s">
        <v>2</v>
      </c>
      <c r="D5" s="7" t="s">
        <v>3</v>
      </c>
      <c r="E5" s="8" t="s">
        <v>4</v>
      </c>
      <c r="G5" s="6" t="s">
        <v>0</v>
      </c>
      <c r="H5" s="7" t="s">
        <v>9</v>
      </c>
      <c r="I5" s="7" t="s">
        <v>2</v>
      </c>
      <c r="J5" s="7" t="s">
        <v>3</v>
      </c>
      <c r="K5" s="8" t="s">
        <v>4</v>
      </c>
    </row>
    <row r="6" spans="1:11" x14ac:dyDescent="0.25">
      <c r="A6" s="6" t="s">
        <v>5</v>
      </c>
      <c r="B6" s="7">
        <v>1</v>
      </c>
      <c r="C6" s="7">
        <v>381</v>
      </c>
      <c r="D6" s="7">
        <v>1.78</v>
      </c>
      <c r="E6" s="8">
        <f>D6/C6</f>
        <v>4.6719160104986878E-3</v>
      </c>
      <c r="G6" s="6" t="s">
        <v>5</v>
      </c>
      <c r="H6" s="7">
        <v>1</v>
      </c>
      <c r="I6" s="7">
        <v>553</v>
      </c>
      <c r="J6" s="7">
        <v>38.700000000000003</v>
      </c>
      <c r="K6" s="8">
        <f>J6/I6</f>
        <v>6.9981916817359865E-2</v>
      </c>
    </row>
    <row r="7" spans="1:11" x14ac:dyDescent="0.25">
      <c r="A7" s="6" t="s">
        <v>5</v>
      </c>
      <c r="B7" s="7">
        <v>2</v>
      </c>
      <c r="C7" s="7">
        <v>469</v>
      </c>
      <c r="D7" s="7">
        <v>1.9319999999999999</v>
      </c>
      <c r="E7" s="8">
        <f t="shared" ref="E7:E32" si="0">D7/C7</f>
        <v>4.1194029850746263E-3</v>
      </c>
      <c r="G7" s="6" t="s">
        <v>5</v>
      </c>
      <c r="H7" s="7">
        <v>2</v>
      </c>
      <c r="I7" s="7">
        <v>543</v>
      </c>
      <c r="J7" s="7">
        <v>52.298000000000002</v>
      </c>
      <c r="K7" s="8">
        <f t="shared" ref="K7:K32" si="1">J7/I7</f>
        <v>9.6313075506445675E-2</v>
      </c>
    </row>
    <row r="8" spans="1:11" x14ac:dyDescent="0.25">
      <c r="A8" s="6" t="s">
        <v>5</v>
      </c>
      <c r="B8" s="7">
        <v>3</v>
      </c>
      <c r="C8" s="7">
        <v>449</v>
      </c>
      <c r="D8" s="7">
        <v>1.294</v>
      </c>
      <c r="E8" s="8">
        <f t="shared" si="0"/>
        <v>2.8819599109131404E-3</v>
      </c>
      <c r="G8" s="6" t="s">
        <v>5</v>
      </c>
      <c r="H8" s="7">
        <v>3</v>
      </c>
      <c r="I8" s="7">
        <v>572</v>
      </c>
      <c r="J8" s="7">
        <v>64.39</v>
      </c>
      <c r="K8" s="8">
        <f t="shared" si="1"/>
        <v>0.11256993006993007</v>
      </c>
    </row>
    <row r="9" spans="1:11" x14ac:dyDescent="0.25">
      <c r="A9" s="6" t="s">
        <v>5</v>
      </c>
      <c r="B9" s="7">
        <v>4</v>
      </c>
      <c r="C9" s="7">
        <v>560</v>
      </c>
      <c r="D9" s="7">
        <v>2.9289999999999998</v>
      </c>
      <c r="E9" s="8">
        <f t="shared" si="0"/>
        <v>5.2303571428571425E-3</v>
      </c>
      <c r="G9" s="6" t="s">
        <v>5</v>
      </c>
      <c r="H9" s="7">
        <v>4</v>
      </c>
      <c r="I9" s="7">
        <v>572</v>
      </c>
      <c r="J9" s="7">
        <v>64.543999999999997</v>
      </c>
      <c r="K9" s="8">
        <f t="shared" si="1"/>
        <v>0.11283916083916083</v>
      </c>
    </row>
    <row r="10" spans="1:11" x14ac:dyDescent="0.25">
      <c r="A10" s="6" t="s">
        <v>5</v>
      </c>
      <c r="B10" s="7">
        <v>5</v>
      </c>
      <c r="C10" s="7">
        <v>509</v>
      </c>
      <c r="D10" s="7">
        <v>0.83699999999999997</v>
      </c>
      <c r="E10" s="8">
        <f t="shared" si="0"/>
        <v>1.6444007858546169E-3</v>
      </c>
      <c r="G10" s="6" t="s">
        <v>5</v>
      </c>
      <c r="H10" s="7">
        <v>5</v>
      </c>
      <c r="I10" s="7">
        <v>572</v>
      </c>
      <c r="J10" s="7">
        <v>54.738</v>
      </c>
      <c r="K10" s="8">
        <f t="shared" si="1"/>
        <v>9.5695804195804202E-2</v>
      </c>
    </row>
    <row r="11" spans="1:11" x14ac:dyDescent="0.25">
      <c r="A11" s="6" t="s">
        <v>5</v>
      </c>
      <c r="B11" s="7">
        <v>6</v>
      </c>
      <c r="C11" s="7">
        <v>443</v>
      </c>
      <c r="D11" s="7">
        <v>0.63500000000000001</v>
      </c>
      <c r="E11" s="8">
        <f t="shared" si="0"/>
        <v>1.4334085778781038E-3</v>
      </c>
      <c r="G11" s="6" t="s">
        <v>5</v>
      </c>
      <c r="H11" s="7">
        <v>6</v>
      </c>
      <c r="I11" s="7">
        <v>581</v>
      </c>
      <c r="J11" s="7">
        <v>46.573</v>
      </c>
      <c r="K11" s="8">
        <f t="shared" si="1"/>
        <v>8.0160068846815841E-2</v>
      </c>
    </row>
    <row r="12" spans="1:11" x14ac:dyDescent="0.25">
      <c r="A12" s="6" t="s">
        <v>5</v>
      </c>
      <c r="B12" s="7">
        <v>7</v>
      </c>
      <c r="C12" s="7">
        <v>525</v>
      </c>
      <c r="D12" s="7">
        <v>4.923</v>
      </c>
      <c r="E12" s="8">
        <f t="shared" si="0"/>
        <v>9.3771428571428565E-3</v>
      </c>
      <c r="G12" s="6" t="s">
        <v>5</v>
      </c>
      <c r="H12" s="7">
        <v>7</v>
      </c>
      <c r="I12" s="7">
        <v>534</v>
      </c>
      <c r="J12" s="7">
        <v>42.19</v>
      </c>
      <c r="K12" s="8">
        <f t="shared" si="1"/>
        <v>7.900749063670412E-2</v>
      </c>
    </row>
    <row r="13" spans="1:11" x14ac:dyDescent="0.25">
      <c r="A13" s="6" t="s">
        <v>5</v>
      </c>
      <c r="B13" s="7">
        <v>8</v>
      </c>
      <c r="C13" s="7">
        <v>529</v>
      </c>
      <c r="D13" s="7">
        <v>3.3879999999999999</v>
      </c>
      <c r="E13" s="8">
        <f t="shared" si="0"/>
        <v>6.4045368620037806E-3</v>
      </c>
      <c r="G13" s="6" t="s">
        <v>5</v>
      </c>
      <c r="H13" s="7">
        <v>8</v>
      </c>
      <c r="I13" s="7">
        <v>568</v>
      </c>
      <c r="J13" s="7">
        <v>43.414000000000001</v>
      </c>
      <c r="K13" s="8">
        <f t="shared" si="1"/>
        <v>7.6433098591549301E-2</v>
      </c>
    </row>
    <row r="14" spans="1:11" x14ac:dyDescent="0.25">
      <c r="A14" s="6" t="s">
        <v>5</v>
      </c>
      <c r="B14" s="7">
        <v>9</v>
      </c>
      <c r="C14" s="7">
        <v>550</v>
      </c>
      <c r="D14" s="7">
        <v>6.0190000000000001</v>
      </c>
      <c r="E14" s="8">
        <f t="shared" si="0"/>
        <v>1.0943636363636364E-2</v>
      </c>
      <c r="G14" s="6" t="s">
        <v>5</v>
      </c>
      <c r="H14" s="7">
        <v>9</v>
      </c>
      <c r="I14" s="7">
        <v>574</v>
      </c>
      <c r="J14" s="7">
        <v>50.353000000000002</v>
      </c>
      <c r="K14" s="8">
        <f t="shared" si="1"/>
        <v>8.7722996515679441E-2</v>
      </c>
    </row>
    <row r="15" spans="1:11" x14ac:dyDescent="0.25">
      <c r="A15" s="6" t="s">
        <v>6</v>
      </c>
      <c r="B15" s="7">
        <v>1</v>
      </c>
      <c r="C15" s="7">
        <v>369</v>
      </c>
      <c r="D15" s="7">
        <v>11.571999999999999</v>
      </c>
      <c r="E15" s="8">
        <f t="shared" si="0"/>
        <v>3.136043360433604E-2</v>
      </c>
      <c r="G15" s="6" t="s">
        <v>6</v>
      </c>
      <c r="H15" s="7">
        <v>1</v>
      </c>
      <c r="I15" s="7">
        <v>119</v>
      </c>
      <c r="J15" s="7">
        <v>41.637</v>
      </c>
      <c r="K15" s="8">
        <f t="shared" si="1"/>
        <v>0.34989075630252103</v>
      </c>
    </row>
    <row r="16" spans="1:11" x14ac:dyDescent="0.25">
      <c r="A16" s="6" t="s">
        <v>6</v>
      </c>
      <c r="B16" s="7">
        <v>2</v>
      </c>
      <c r="C16" s="7">
        <v>309</v>
      </c>
      <c r="D16" s="7">
        <v>7.6980000000000004</v>
      </c>
      <c r="E16" s="8">
        <f t="shared" si="0"/>
        <v>2.4912621359223303E-2</v>
      </c>
      <c r="G16" s="6" t="s">
        <v>6</v>
      </c>
      <c r="H16" s="7">
        <v>2</v>
      </c>
      <c r="I16" s="7">
        <v>121</v>
      </c>
      <c r="J16" s="7">
        <v>37.926000000000002</v>
      </c>
      <c r="K16" s="8">
        <f t="shared" si="1"/>
        <v>0.31343801652892561</v>
      </c>
    </row>
    <row r="17" spans="1:11" x14ac:dyDescent="0.25">
      <c r="A17" s="6" t="s">
        <v>6</v>
      </c>
      <c r="B17" s="7">
        <v>3</v>
      </c>
      <c r="C17" s="7">
        <v>207</v>
      </c>
      <c r="D17" s="7">
        <v>3.51</v>
      </c>
      <c r="E17" s="8">
        <f t="shared" si="0"/>
        <v>1.6956521739130433E-2</v>
      </c>
      <c r="G17" s="6" t="s">
        <v>6</v>
      </c>
      <c r="H17" s="7">
        <v>3</v>
      </c>
      <c r="I17" s="7">
        <v>165</v>
      </c>
      <c r="J17" s="7">
        <v>49.731999999999999</v>
      </c>
      <c r="K17" s="8">
        <f t="shared" si="1"/>
        <v>0.30140606060606062</v>
      </c>
    </row>
    <row r="18" spans="1:11" x14ac:dyDescent="0.25">
      <c r="A18" s="6" t="s">
        <v>6</v>
      </c>
      <c r="B18" s="7">
        <v>4</v>
      </c>
      <c r="C18" s="7">
        <v>426</v>
      </c>
      <c r="D18" s="7">
        <v>7.5149999999999997</v>
      </c>
      <c r="E18" s="8">
        <f t="shared" si="0"/>
        <v>1.7640845070422535E-2</v>
      </c>
      <c r="G18" s="6" t="s">
        <v>6</v>
      </c>
      <c r="H18" s="7">
        <v>4</v>
      </c>
      <c r="I18" s="7">
        <v>151</v>
      </c>
      <c r="J18" s="7">
        <v>49.692999999999998</v>
      </c>
      <c r="K18" s="8">
        <f t="shared" si="1"/>
        <v>0.32909271523178807</v>
      </c>
    </row>
    <row r="19" spans="1:11" x14ac:dyDescent="0.25">
      <c r="A19" s="6" t="s">
        <v>6</v>
      </c>
      <c r="B19" s="7">
        <v>5</v>
      </c>
      <c r="C19" s="7">
        <v>395</v>
      </c>
      <c r="D19" s="7">
        <v>8.3149999999999995</v>
      </c>
      <c r="E19" s="8">
        <f t="shared" si="0"/>
        <v>2.1050632911392402E-2</v>
      </c>
      <c r="G19" s="6" t="s">
        <v>6</v>
      </c>
      <c r="H19" s="7">
        <v>5</v>
      </c>
      <c r="I19" s="7">
        <v>134</v>
      </c>
      <c r="J19" s="7">
        <v>42.268999999999998</v>
      </c>
      <c r="K19" s="8">
        <f t="shared" si="1"/>
        <v>0.31544029850746269</v>
      </c>
    </row>
    <row r="20" spans="1:11" x14ac:dyDescent="0.25">
      <c r="A20" s="6" t="s">
        <v>6</v>
      </c>
      <c r="B20" s="7">
        <v>6</v>
      </c>
      <c r="C20" s="7">
        <v>477</v>
      </c>
      <c r="D20" s="7">
        <v>16.056999999999999</v>
      </c>
      <c r="E20" s="8">
        <f t="shared" si="0"/>
        <v>3.3662473794549265E-2</v>
      </c>
      <c r="G20" s="6" t="s">
        <v>6</v>
      </c>
      <c r="H20" s="7">
        <v>6</v>
      </c>
      <c r="I20" s="7">
        <v>134</v>
      </c>
      <c r="J20" s="7">
        <v>45.320999999999998</v>
      </c>
      <c r="K20" s="8">
        <f t="shared" si="1"/>
        <v>0.33821641791044776</v>
      </c>
    </row>
    <row r="21" spans="1:11" x14ac:dyDescent="0.25">
      <c r="A21" s="6" t="s">
        <v>6</v>
      </c>
      <c r="B21" s="7">
        <v>7</v>
      </c>
      <c r="C21" s="7">
        <v>295</v>
      </c>
      <c r="D21" s="7">
        <v>2.4740000000000002</v>
      </c>
      <c r="E21" s="8">
        <f t="shared" si="0"/>
        <v>8.3864406779661019E-3</v>
      </c>
      <c r="G21" s="6" t="s">
        <v>6</v>
      </c>
      <c r="H21" s="7">
        <v>7</v>
      </c>
      <c r="I21" s="7">
        <v>88</v>
      </c>
      <c r="J21" s="7">
        <v>32.935000000000002</v>
      </c>
      <c r="K21" s="8">
        <f t="shared" si="1"/>
        <v>0.37426136363636364</v>
      </c>
    </row>
    <row r="22" spans="1:11" x14ac:dyDescent="0.25">
      <c r="A22" s="6" t="s">
        <v>6</v>
      </c>
      <c r="B22" s="7">
        <v>8</v>
      </c>
      <c r="C22" s="7">
        <v>348</v>
      </c>
      <c r="D22" s="7">
        <v>5.7930000000000001</v>
      </c>
      <c r="E22" s="8">
        <f>D22/C22</f>
        <v>1.6646551724137933E-2</v>
      </c>
      <c r="G22" s="6" t="s">
        <v>6</v>
      </c>
      <c r="H22" s="7">
        <v>8</v>
      </c>
      <c r="I22" s="7">
        <v>110</v>
      </c>
      <c r="J22" s="7">
        <v>35.296999999999997</v>
      </c>
      <c r="K22" s="8">
        <f t="shared" si="1"/>
        <v>0.32088181818181816</v>
      </c>
    </row>
    <row r="23" spans="1:11" x14ac:dyDescent="0.25">
      <c r="A23" s="6" t="s">
        <v>6</v>
      </c>
      <c r="B23" s="7">
        <v>9</v>
      </c>
      <c r="C23" s="7">
        <v>407</v>
      </c>
      <c r="D23" s="7">
        <v>6.0190000000000001</v>
      </c>
      <c r="E23" s="8">
        <f t="shared" si="0"/>
        <v>1.4788697788697789E-2</v>
      </c>
      <c r="G23" s="6" t="s">
        <v>6</v>
      </c>
      <c r="H23" s="7">
        <v>9</v>
      </c>
      <c r="I23" s="7">
        <v>99</v>
      </c>
      <c r="J23" s="7">
        <v>34.125</v>
      </c>
      <c r="K23" s="8">
        <f t="shared" si="1"/>
        <v>0.34469696969696972</v>
      </c>
    </row>
    <row r="24" spans="1:11" x14ac:dyDescent="0.25">
      <c r="A24" s="6" t="s">
        <v>7</v>
      </c>
      <c r="B24" s="7">
        <v>1</v>
      </c>
      <c r="C24" s="7">
        <v>99</v>
      </c>
      <c r="D24" s="7">
        <v>0.20899999999999999</v>
      </c>
      <c r="E24" s="8">
        <f t="shared" si="0"/>
        <v>2.1111111111111109E-3</v>
      </c>
      <c r="G24" s="6" t="s">
        <v>7</v>
      </c>
      <c r="H24" s="7">
        <v>1</v>
      </c>
      <c r="I24" s="7">
        <v>42</v>
      </c>
      <c r="J24" s="7">
        <v>5.6669999999999998</v>
      </c>
      <c r="K24" s="8">
        <f t="shared" si="1"/>
        <v>0.13492857142857143</v>
      </c>
    </row>
    <row r="25" spans="1:11" x14ac:dyDescent="0.25">
      <c r="A25" s="6" t="s">
        <v>7</v>
      </c>
      <c r="B25" s="7">
        <v>2</v>
      </c>
      <c r="C25" s="7">
        <v>79</v>
      </c>
      <c r="D25" s="7">
        <v>0.17399999999999999</v>
      </c>
      <c r="E25" s="8">
        <f t="shared" si="0"/>
        <v>2.2025316455696201E-3</v>
      </c>
      <c r="G25" s="6" t="s">
        <v>7</v>
      </c>
      <c r="H25" s="7">
        <v>2</v>
      </c>
      <c r="I25" s="7">
        <v>58</v>
      </c>
      <c r="J25" s="7">
        <v>6.4859999999999998</v>
      </c>
      <c r="K25" s="8">
        <f t="shared" si="1"/>
        <v>0.11182758620689655</v>
      </c>
    </row>
    <row r="26" spans="1:11" x14ac:dyDescent="0.25">
      <c r="A26" s="6" t="s">
        <v>7</v>
      </c>
      <c r="B26" s="7">
        <v>3</v>
      </c>
      <c r="C26" s="7">
        <v>139</v>
      </c>
      <c r="D26" s="7">
        <v>0.41099999999999998</v>
      </c>
      <c r="E26" s="8">
        <f t="shared" si="0"/>
        <v>2.9568345323741007E-3</v>
      </c>
      <c r="G26" s="6" t="s">
        <v>7</v>
      </c>
      <c r="H26" s="7">
        <v>3</v>
      </c>
      <c r="I26" s="7">
        <v>54</v>
      </c>
      <c r="J26" s="7">
        <v>7.2290000000000001</v>
      </c>
      <c r="K26" s="8">
        <f t="shared" si="1"/>
        <v>0.13387037037037036</v>
      </c>
    </row>
    <row r="27" spans="1:11" x14ac:dyDescent="0.25">
      <c r="A27" s="6" t="s">
        <v>7</v>
      </c>
      <c r="B27" s="7">
        <v>4</v>
      </c>
      <c r="C27" s="7">
        <v>177</v>
      </c>
      <c r="D27" s="7">
        <v>0.60199999999999998</v>
      </c>
      <c r="E27" s="8">
        <f t="shared" si="0"/>
        <v>3.4011299435028246E-3</v>
      </c>
      <c r="G27" s="6" t="s">
        <v>7</v>
      </c>
      <c r="H27" s="7">
        <v>4</v>
      </c>
      <c r="I27" s="7">
        <v>49</v>
      </c>
      <c r="J27" s="7">
        <v>5.399</v>
      </c>
      <c r="K27" s="8">
        <f t="shared" si="1"/>
        <v>0.11018367346938776</v>
      </c>
    </row>
    <row r="28" spans="1:11" x14ac:dyDescent="0.25">
      <c r="A28" s="6" t="s">
        <v>7</v>
      </c>
      <c r="B28" s="7">
        <v>5</v>
      </c>
      <c r="C28" s="7">
        <v>187</v>
      </c>
      <c r="D28" s="7">
        <v>0.65300000000000002</v>
      </c>
      <c r="E28" s="8">
        <f t="shared" si="0"/>
        <v>3.4919786096256687E-3</v>
      </c>
      <c r="G28" s="6" t="s">
        <v>7</v>
      </c>
      <c r="H28" s="7">
        <v>5</v>
      </c>
      <c r="I28" s="7">
        <v>64</v>
      </c>
      <c r="J28" s="7">
        <v>5.8739999999999997</v>
      </c>
      <c r="K28" s="8">
        <f t="shared" si="1"/>
        <v>9.1781249999999995E-2</v>
      </c>
    </row>
    <row r="29" spans="1:11" x14ac:dyDescent="0.25">
      <c r="A29" s="6" t="s">
        <v>7</v>
      </c>
      <c r="B29" s="7">
        <v>6</v>
      </c>
      <c r="C29" s="7">
        <v>152</v>
      </c>
      <c r="D29" s="7">
        <v>0.35099999999999998</v>
      </c>
      <c r="E29" s="8">
        <f>D29/C29</f>
        <v>2.3092105263157895E-3</v>
      </c>
      <c r="G29" s="6" t="s">
        <v>7</v>
      </c>
      <c r="H29" s="7">
        <v>6</v>
      </c>
      <c r="I29" s="7">
        <v>48</v>
      </c>
      <c r="J29" s="7">
        <v>7.4219999999999997</v>
      </c>
      <c r="K29" s="8">
        <f t="shared" si="1"/>
        <v>0.15462499999999998</v>
      </c>
    </row>
    <row r="30" spans="1:11" x14ac:dyDescent="0.25">
      <c r="A30" s="6" t="s">
        <v>7</v>
      </c>
      <c r="B30" s="7">
        <v>7</v>
      </c>
      <c r="C30" s="7">
        <v>130</v>
      </c>
      <c r="D30" s="7">
        <v>0.49</v>
      </c>
      <c r="E30" s="8">
        <f t="shared" si="0"/>
        <v>3.7692307692307691E-3</v>
      </c>
      <c r="G30" s="6" t="s">
        <v>7</v>
      </c>
      <c r="H30" s="7">
        <v>7</v>
      </c>
      <c r="I30" s="7">
        <v>46</v>
      </c>
      <c r="J30" s="7">
        <v>7.5350000000000001</v>
      </c>
      <c r="K30" s="8">
        <f t="shared" si="1"/>
        <v>0.16380434782608697</v>
      </c>
    </row>
    <row r="31" spans="1:11" x14ac:dyDescent="0.25">
      <c r="A31" s="6" t="s">
        <v>7</v>
      </c>
      <c r="B31" s="7">
        <v>8</v>
      </c>
      <c r="C31" s="7">
        <v>214</v>
      </c>
      <c r="D31" s="7">
        <v>0.64500000000000002</v>
      </c>
      <c r="E31" s="8">
        <f t="shared" si="0"/>
        <v>3.0140186915887852E-3</v>
      </c>
      <c r="G31" s="6" t="s">
        <v>7</v>
      </c>
      <c r="H31" s="7">
        <v>8</v>
      </c>
      <c r="I31" s="7">
        <v>55</v>
      </c>
      <c r="J31" s="7">
        <v>6.9669999999999996</v>
      </c>
      <c r="K31" s="8">
        <f t="shared" si="1"/>
        <v>0.12667272727272727</v>
      </c>
    </row>
    <row r="32" spans="1:11" ht="15.75" thickBot="1" x14ac:dyDescent="0.3">
      <c r="A32" s="9" t="s">
        <v>7</v>
      </c>
      <c r="B32" s="10">
        <v>9</v>
      </c>
      <c r="C32" s="10">
        <v>181</v>
      </c>
      <c r="D32" s="10">
        <v>0.49</v>
      </c>
      <c r="E32" s="11">
        <f t="shared" si="0"/>
        <v>2.7071823204419887E-3</v>
      </c>
      <c r="G32" s="9" t="s">
        <v>7</v>
      </c>
      <c r="H32" s="10">
        <v>9</v>
      </c>
      <c r="I32" s="10">
        <v>57</v>
      </c>
      <c r="J32" s="10">
        <v>6.6139999999999999</v>
      </c>
      <c r="K32" s="11">
        <f t="shared" si="1"/>
        <v>0.11603508771929824</v>
      </c>
    </row>
    <row r="33" spans="1:11" ht="15.75" thickBot="1" x14ac:dyDescent="0.3"/>
    <row r="34" spans="1:11" ht="30" x14ac:dyDescent="0.25">
      <c r="A34" s="2" t="s">
        <v>11</v>
      </c>
      <c r="B34" s="3" t="s">
        <v>15</v>
      </c>
      <c r="C34" s="4"/>
      <c r="D34" s="4"/>
      <c r="E34" s="5"/>
      <c r="G34" s="2" t="s">
        <v>14</v>
      </c>
      <c r="H34" s="3" t="s">
        <v>16</v>
      </c>
      <c r="I34" s="4"/>
      <c r="J34" s="4"/>
      <c r="K34" s="5"/>
    </row>
    <row r="35" spans="1:11" x14ac:dyDescent="0.25">
      <c r="A35" s="6" t="s">
        <v>0</v>
      </c>
      <c r="B35" s="7" t="s">
        <v>9</v>
      </c>
      <c r="C35" s="7" t="s">
        <v>2</v>
      </c>
      <c r="D35" s="7" t="s">
        <v>3</v>
      </c>
      <c r="E35" s="8" t="s">
        <v>4</v>
      </c>
      <c r="G35" s="6" t="s">
        <v>0</v>
      </c>
      <c r="H35" s="7" t="s">
        <v>9</v>
      </c>
      <c r="I35" s="7" t="s">
        <v>2</v>
      </c>
      <c r="J35" s="7" t="s">
        <v>3</v>
      </c>
      <c r="K35" s="8" t="s">
        <v>4</v>
      </c>
    </row>
    <row r="36" spans="1:11" x14ac:dyDescent="0.25">
      <c r="A36" s="6" t="s">
        <v>5</v>
      </c>
      <c r="B36" s="7">
        <v>1</v>
      </c>
      <c r="C36" s="7">
        <v>566</v>
      </c>
      <c r="D36" s="7">
        <v>19.21</v>
      </c>
      <c r="E36" s="8">
        <f>D36/C36</f>
        <v>3.3939929328621908E-2</v>
      </c>
      <c r="G36" s="6" t="s">
        <v>5</v>
      </c>
      <c r="H36" s="7">
        <v>1</v>
      </c>
      <c r="I36" s="7">
        <v>538</v>
      </c>
      <c r="J36" s="7">
        <v>63.491</v>
      </c>
      <c r="K36" s="8">
        <f>J36/I36</f>
        <v>0.11801301115241636</v>
      </c>
    </row>
    <row r="37" spans="1:11" x14ac:dyDescent="0.25">
      <c r="A37" s="6" t="s">
        <v>5</v>
      </c>
      <c r="B37" s="7">
        <v>2</v>
      </c>
      <c r="C37" s="7">
        <v>558</v>
      </c>
      <c r="D37" s="7">
        <v>14.032</v>
      </c>
      <c r="E37" s="8">
        <f t="shared" ref="E37:E62" si="2">D37/C37</f>
        <v>2.5146953405017922E-2</v>
      </c>
      <c r="G37" s="6" t="s">
        <v>5</v>
      </c>
      <c r="H37" s="7">
        <v>2</v>
      </c>
      <c r="I37" s="7">
        <v>547</v>
      </c>
      <c r="J37" s="7">
        <v>42.692</v>
      </c>
      <c r="K37" s="8">
        <f t="shared" ref="K37:K62" si="3">J37/I37</f>
        <v>7.804753199268738E-2</v>
      </c>
    </row>
    <row r="38" spans="1:11" x14ac:dyDescent="0.25">
      <c r="A38" s="6" t="s">
        <v>5</v>
      </c>
      <c r="B38" s="7">
        <v>3</v>
      </c>
      <c r="C38" s="7">
        <v>525</v>
      </c>
      <c r="D38" s="7">
        <v>14.907</v>
      </c>
      <c r="E38" s="8">
        <f t="shared" si="2"/>
        <v>2.8394285714285716E-2</v>
      </c>
      <c r="G38" s="6" t="s">
        <v>5</v>
      </c>
      <c r="H38" s="7">
        <v>3</v>
      </c>
      <c r="I38" s="7">
        <v>528</v>
      </c>
      <c r="J38" s="7">
        <v>37.808</v>
      </c>
      <c r="K38" s="8">
        <f t="shared" si="3"/>
        <v>7.1606060606060604E-2</v>
      </c>
    </row>
    <row r="39" spans="1:11" x14ac:dyDescent="0.25">
      <c r="A39" s="6" t="s">
        <v>5</v>
      </c>
      <c r="B39" s="7">
        <v>4</v>
      </c>
      <c r="C39" s="7">
        <v>586</v>
      </c>
      <c r="D39" s="7">
        <v>15.708</v>
      </c>
      <c r="E39" s="8">
        <f t="shared" si="2"/>
        <v>2.6805460750853244E-2</v>
      </c>
      <c r="G39" s="6" t="s">
        <v>5</v>
      </c>
      <c r="H39" s="7">
        <v>4</v>
      </c>
      <c r="I39" s="7">
        <v>524</v>
      </c>
      <c r="J39" s="7">
        <v>61.22</v>
      </c>
      <c r="K39" s="8">
        <f t="shared" si="3"/>
        <v>0.11683206106870229</v>
      </c>
    </row>
    <row r="40" spans="1:11" x14ac:dyDescent="0.25">
      <c r="A40" s="6" t="s">
        <v>5</v>
      </c>
      <c r="B40" s="7">
        <v>5</v>
      </c>
      <c r="C40" s="7">
        <v>571</v>
      </c>
      <c r="D40" s="7">
        <v>16.013999999999999</v>
      </c>
      <c r="E40" s="8">
        <f t="shared" si="2"/>
        <v>2.804553415061296E-2</v>
      </c>
      <c r="G40" s="6" t="s">
        <v>5</v>
      </c>
      <c r="H40" s="7">
        <v>5</v>
      </c>
      <c r="I40" s="7">
        <v>537</v>
      </c>
      <c r="J40" s="7">
        <v>44.920999999999999</v>
      </c>
      <c r="K40" s="8">
        <f t="shared" si="3"/>
        <v>8.3651769087523281E-2</v>
      </c>
    </row>
    <row r="41" spans="1:11" x14ac:dyDescent="0.25">
      <c r="A41" s="6" t="s">
        <v>5</v>
      </c>
      <c r="B41" s="7">
        <v>6</v>
      </c>
      <c r="C41" s="7">
        <v>578</v>
      </c>
      <c r="D41" s="7">
        <v>13.964</v>
      </c>
      <c r="E41" s="8">
        <f t="shared" si="2"/>
        <v>2.4159169550173012E-2</v>
      </c>
      <c r="G41" s="6" t="s">
        <v>5</v>
      </c>
      <c r="H41" s="7">
        <v>6</v>
      </c>
      <c r="I41" s="7">
        <v>540</v>
      </c>
      <c r="J41" s="7">
        <v>46.884999999999998</v>
      </c>
      <c r="K41" s="8">
        <f t="shared" si="3"/>
        <v>8.6824074074074067E-2</v>
      </c>
    </row>
    <row r="42" spans="1:11" x14ac:dyDescent="0.25">
      <c r="A42" s="6" t="s">
        <v>5</v>
      </c>
      <c r="B42" s="7">
        <v>7</v>
      </c>
      <c r="C42" s="7">
        <v>582</v>
      </c>
      <c r="D42" s="7">
        <v>17.882000000000001</v>
      </c>
      <c r="E42" s="8">
        <f t="shared" si="2"/>
        <v>3.0725085910652924E-2</v>
      </c>
      <c r="G42" s="6" t="s">
        <v>5</v>
      </c>
      <c r="H42" s="7">
        <v>7</v>
      </c>
      <c r="I42" s="7">
        <v>531</v>
      </c>
      <c r="J42" s="7">
        <v>56.360999999999997</v>
      </c>
      <c r="K42" s="8">
        <f t="shared" si="3"/>
        <v>0.1061412429378531</v>
      </c>
    </row>
    <row r="43" spans="1:11" x14ac:dyDescent="0.25">
      <c r="A43" s="6" t="s">
        <v>5</v>
      </c>
      <c r="B43" s="7">
        <v>8</v>
      </c>
      <c r="C43" s="7">
        <v>534</v>
      </c>
      <c r="D43" s="7">
        <v>15.725</v>
      </c>
      <c r="E43" s="8">
        <f t="shared" si="2"/>
        <v>2.9447565543071159E-2</v>
      </c>
      <c r="G43" s="6" t="s">
        <v>5</v>
      </c>
      <c r="H43" s="7">
        <v>8</v>
      </c>
      <c r="I43" s="7">
        <v>561</v>
      </c>
      <c r="J43" s="7">
        <v>38.093000000000004</v>
      </c>
      <c r="K43" s="8">
        <f t="shared" si="3"/>
        <v>6.7901960784313736E-2</v>
      </c>
    </row>
    <row r="44" spans="1:11" x14ac:dyDescent="0.25">
      <c r="A44" s="6" t="s">
        <v>5</v>
      </c>
      <c r="B44" s="7">
        <v>9</v>
      </c>
      <c r="C44" s="7">
        <v>519</v>
      </c>
      <c r="D44" s="7">
        <v>13.712999999999999</v>
      </c>
      <c r="E44" s="8">
        <f t="shared" si="2"/>
        <v>2.6421965317919075E-2</v>
      </c>
      <c r="G44" s="6" t="s">
        <v>5</v>
      </c>
      <c r="H44" s="7">
        <v>9</v>
      </c>
      <c r="I44" s="7">
        <v>538</v>
      </c>
      <c r="J44" s="7">
        <v>51.634</v>
      </c>
      <c r="K44" s="8">
        <f t="shared" si="3"/>
        <v>9.5973977695167287E-2</v>
      </c>
    </row>
    <row r="45" spans="1:11" x14ac:dyDescent="0.25">
      <c r="A45" s="6" t="s">
        <v>6</v>
      </c>
      <c r="B45" s="7">
        <v>1</v>
      </c>
      <c r="C45" s="7">
        <v>323</v>
      </c>
      <c r="D45" s="7">
        <v>9.3239999999999998</v>
      </c>
      <c r="E45" s="8">
        <f t="shared" si="2"/>
        <v>2.886687306501548E-2</v>
      </c>
      <c r="G45" s="6" t="s">
        <v>6</v>
      </c>
      <c r="H45" s="7">
        <v>1</v>
      </c>
      <c r="I45" s="7">
        <v>367</v>
      </c>
      <c r="J45" s="7">
        <v>12.272</v>
      </c>
      <c r="K45" s="8">
        <f t="shared" si="3"/>
        <v>3.3438692098092644E-2</v>
      </c>
    </row>
    <row r="46" spans="1:11" x14ac:dyDescent="0.25">
      <c r="A46" s="6" t="s">
        <v>6</v>
      </c>
      <c r="B46" s="7">
        <v>2</v>
      </c>
      <c r="C46" s="7">
        <v>339</v>
      </c>
      <c r="D46" s="7">
        <v>7.9180000000000001</v>
      </c>
      <c r="E46" s="8">
        <f t="shared" si="2"/>
        <v>2.335693215339233E-2</v>
      </c>
      <c r="G46" s="6" t="s">
        <v>6</v>
      </c>
      <c r="H46" s="7">
        <v>2</v>
      </c>
      <c r="I46" s="7">
        <v>378</v>
      </c>
      <c r="J46" s="7">
        <v>10.824999999999999</v>
      </c>
      <c r="K46" s="8">
        <f t="shared" si="3"/>
        <v>2.8637566137566135E-2</v>
      </c>
    </row>
    <row r="47" spans="1:11" x14ac:dyDescent="0.25">
      <c r="A47" s="6" t="s">
        <v>6</v>
      </c>
      <c r="B47" s="7">
        <v>3</v>
      </c>
      <c r="C47" s="7">
        <v>349</v>
      </c>
      <c r="D47" s="7">
        <v>9.1050000000000004</v>
      </c>
      <c r="E47" s="8">
        <f t="shared" si="2"/>
        <v>2.6088825214899716E-2</v>
      </c>
      <c r="G47" s="6" t="s">
        <v>6</v>
      </c>
      <c r="H47" s="7">
        <v>3</v>
      </c>
      <c r="I47" s="7">
        <v>374</v>
      </c>
      <c r="J47" s="7">
        <v>11.504</v>
      </c>
      <c r="K47" s="8">
        <f t="shared" si="3"/>
        <v>3.0759358288770054E-2</v>
      </c>
    </row>
    <row r="48" spans="1:11" x14ac:dyDescent="0.25">
      <c r="A48" s="6" t="s">
        <v>6</v>
      </c>
      <c r="B48" s="7">
        <v>4</v>
      </c>
      <c r="C48" s="7">
        <v>327</v>
      </c>
      <c r="D48" s="7">
        <v>9.4269999999999996</v>
      </c>
      <c r="E48" s="8">
        <f t="shared" si="2"/>
        <v>2.8828746177370031E-2</v>
      </c>
      <c r="G48" s="6" t="s">
        <v>6</v>
      </c>
      <c r="H48" s="7">
        <v>4</v>
      </c>
      <c r="I48" s="7">
        <v>314</v>
      </c>
      <c r="J48" s="7">
        <v>10.455</v>
      </c>
      <c r="K48" s="8">
        <f t="shared" si="3"/>
        <v>3.3296178343949046E-2</v>
      </c>
    </row>
    <row r="49" spans="1:11" x14ac:dyDescent="0.25">
      <c r="A49" s="6" t="s">
        <v>6</v>
      </c>
      <c r="B49" s="7">
        <v>5</v>
      </c>
      <c r="C49" s="7">
        <v>376</v>
      </c>
      <c r="D49" s="7">
        <v>8.2129999999999992</v>
      </c>
      <c r="E49" s="8">
        <f t="shared" si="2"/>
        <v>2.1843085106382977E-2</v>
      </c>
      <c r="G49" s="6" t="s">
        <v>6</v>
      </c>
      <c r="H49" s="7">
        <v>5</v>
      </c>
      <c r="I49" s="7">
        <v>366</v>
      </c>
      <c r="J49" s="7">
        <v>13.61</v>
      </c>
      <c r="K49" s="8">
        <f t="shared" si="3"/>
        <v>3.7185792349726778E-2</v>
      </c>
    </row>
    <row r="50" spans="1:11" x14ac:dyDescent="0.25">
      <c r="A50" s="6" t="s">
        <v>6</v>
      </c>
      <c r="B50" s="7">
        <v>6</v>
      </c>
      <c r="C50" s="7">
        <v>388</v>
      </c>
      <c r="D50" s="7">
        <v>12.256</v>
      </c>
      <c r="E50" s="8">
        <f t="shared" si="2"/>
        <v>3.1587628865979385E-2</v>
      </c>
      <c r="G50" s="6" t="s">
        <v>6</v>
      </c>
      <c r="H50" s="7">
        <v>6</v>
      </c>
      <c r="I50" s="7">
        <v>378</v>
      </c>
      <c r="J50" s="7">
        <v>14.143000000000001</v>
      </c>
      <c r="K50" s="8">
        <f t="shared" si="3"/>
        <v>3.7415343915343915E-2</v>
      </c>
    </row>
    <row r="51" spans="1:11" x14ac:dyDescent="0.25">
      <c r="A51" s="6" t="s">
        <v>6</v>
      </c>
      <c r="B51" s="7">
        <v>7</v>
      </c>
      <c r="C51" s="7">
        <v>325</v>
      </c>
      <c r="D51" s="7">
        <v>10.239000000000001</v>
      </c>
      <c r="E51" s="8">
        <f t="shared" si="2"/>
        <v>3.1504615384615388E-2</v>
      </c>
      <c r="G51" s="6" t="s">
        <v>6</v>
      </c>
      <c r="H51" s="7">
        <v>7</v>
      </c>
      <c r="I51" s="7">
        <v>156</v>
      </c>
      <c r="J51" s="7">
        <v>5.7380000000000004</v>
      </c>
      <c r="K51" s="8">
        <f t="shared" si="3"/>
        <v>3.6782051282051288E-2</v>
      </c>
    </row>
    <row r="52" spans="1:11" x14ac:dyDescent="0.25">
      <c r="A52" s="6" t="s">
        <v>6</v>
      </c>
      <c r="B52" s="7">
        <v>8</v>
      </c>
      <c r="C52" s="7">
        <v>368</v>
      </c>
      <c r="D52" s="7">
        <v>13.510999999999999</v>
      </c>
      <c r="E52" s="8">
        <f t="shared" si="2"/>
        <v>3.6714673913043477E-2</v>
      </c>
      <c r="G52" s="6" t="s">
        <v>6</v>
      </c>
      <c r="H52" s="7">
        <v>8</v>
      </c>
      <c r="I52" s="7">
        <v>203</v>
      </c>
      <c r="J52" s="7">
        <v>6.1449999999999996</v>
      </c>
      <c r="K52" s="8">
        <f t="shared" si="3"/>
        <v>3.027093596059113E-2</v>
      </c>
    </row>
    <row r="53" spans="1:11" x14ac:dyDescent="0.25">
      <c r="A53" s="6" t="s">
        <v>6</v>
      </c>
      <c r="B53" s="7">
        <v>9</v>
      </c>
      <c r="C53" s="7">
        <v>366</v>
      </c>
      <c r="D53" s="7">
        <v>14.807</v>
      </c>
      <c r="E53" s="8">
        <f>D53/C53</f>
        <v>4.0456284153005465E-2</v>
      </c>
      <c r="G53" s="6" t="s">
        <v>6</v>
      </c>
      <c r="H53" s="7">
        <v>9</v>
      </c>
      <c r="I53" s="7">
        <v>266</v>
      </c>
      <c r="J53" s="7">
        <v>8.5500000000000007</v>
      </c>
      <c r="K53" s="8">
        <f t="shared" si="3"/>
        <v>3.2142857142857147E-2</v>
      </c>
    </row>
    <row r="54" spans="1:11" x14ac:dyDescent="0.25">
      <c r="A54" s="6" t="s">
        <v>7</v>
      </c>
      <c r="B54" s="7">
        <v>1</v>
      </c>
      <c r="C54" s="7">
        <v>43</v>
      </c>
      <c r="D54" s="7">
        <v>5.7720000000000002</v>
      </c>
      <c r="E54" s="8">
        <f t="shared" si="2"/>
        <v>0.13423255813953489</v>
      </c>
      <c r="G54" s="6" t="s">
        <v>7</v>
      </c>
      <c r="H54" s="7">
        <v>1</v>
      </c>
      <c r="I54" s="7">
        <v>34</v>
      </c>
      <c r="J54" s="7">
        <v>0.58899999999999997</v>
      </c>
      <c r="K54" s="8">
        <f t="shared" si="3"/>
        <v>1.7323529411764706E-2</v>
      </c>
    </row>
    <row r="55" spans="1:11" x14ac:dyDescent="0.25">
      <c r="A55" s="6" t="s">
        <v>7</v>
      </c>
      <c r="B55" s="7">
        <v>2</v>
      </c>
      <c r="C55" s="7">
        <v>62</v>
      </c>
      <c r="D55" s="7">
        <v>6.2430000000000003</v>
      </c>
      <c r="E55" s="8">
        <f t="shared" si="2"/>
        <v>0.10069354838709678</v>
      </c>
      <c r="G55" s="6" t="s">
        <v>7</v>
      </c>
      <c r="H55" s="7">
        <v>2</v>
      </c>
      <c r="I55" s="7">
        <v>28</v>
      </c>
      <c r="J55" s="7">
        <v>0.47899999999999998</v>
      </c>
      <c r="K55" s="8">
        <f t="shared" si="3"/>
        <v>1.7107142857142855E-2</v>
      </c>
    </row>
    <row r="56" spans="1:11" x14ac:dyDescent="0.25">
      <c r="A56" s="6" t="s">
        <v>7</v>
      </c>
      <c r="B56" s="7">
        <v>3</v>
      </c>
      <c r="C56" s="7">
        <v>65</v>
      </c>
      <c r="D56" s="7">
        <v>5.6230000000000002</v>
      </c>
      <c r="E56" s="8">
        <f t="shared" si="2"/>
        <v>8.6507692307692313E-2</v>
      </c>
      <c r="G56" s="6" t="s">
        <v>7</v>
      </c>
      <c r="H56" s="7">
        <v>3</v>
      </c>
      <c r="I56" s="7">
        <v>25</v>
      </c>
      <c r="J56" s="7">
        <v>0.54100000000000004</v>
      </c>
      <c r="K56" s="8">
        <f t="shared" si="3"/>
        <v>2.1640000000000003E-2</v>
      </c>
    </row>
    <row r="57" spans="1:11" x14ac:dyDescent="0.25">
      <c r="A57" s="6" t="s">
        <v>7</v>
      </c>
      <c r="B57" s="7">
        <v>4</v>
      </c>
      <c r="C57" s="7">
        <v>57</v>
      </c>
      <c r="D57" s="7">
        <v>6.2039999999999997</v>
      </c>
      <c r="E57" s="8">
        <f t="shared" si="2"/>
        <v>0.10884210526315789</v>
      </c>
      <c r="G57" s="6" t="s">
        <v>7</v>
      </c>
      <c r="H57" s="7">
        <v>4</v>
      </c>
      <c r="I57" s="7">
        <v>25</v>
      </c>
      <c r="J57" s="7">
        <v>0.52700000000000002</v>
      </c>
      <c r="K57" s="8">
        <f t="shared" si="3"/>
        <v>2.1080000000000002E-2</v>
      </c>
    </row>
    <row r="58" spans="1:11" x14ac:dyDescent="0.25">
      <c r="A58" s="6" t="s">
        <v>7</v>
      </c>
      <c r="B58" s="7">
        <v>5</v>
      </c>
      <c r="C58" s="7">
        <v>84</v>
      </c>
      <c r="D58" s="7">
        <v>8.2919999999999998</v>
      </c>
      <c r="E58" s="8">
        <f t="shared" si="2"/>
        <v>9.8714285714285713E-2</v>
      </c>
      <c r="G58" s="6" t="s">
        <v>7</v>
      </c>
      <c r="H58" s="7">
        <v>5</v>
      </c>
      <c r="I58" s="7">
        <v>22</v>
      </c>
      <c r="J58" s="7">
        <v>0.68400000000000005</v>
      </c>
      <c r="K58" s="8">
        <f t="shared" si="3"/>
        <v>3.1090909090909093E-2</v>
      </c>
    </row>
    <row r="59" spans="1:11" x14ac:dyDescent="0.25">
      <c r="A59" s="6" t="s">
        <v>7</v>
      </c>
      <c r="B59" s="7">
        <v>6</v>
      </c>
      <c r="C59" s="7">
        <v>53</v>
      </c>
      <c r="D59" s="7">
        <v>6.8310000000000004</v>
      </c>
      <c r="E59" s="8">
        <f t="shared" si="2"/>
        <v>0.12888679245283019</v>
      </c>
      <c r="G59" s="6" t="s">
        <v>7</v>
      </c>
      <c r="H59" s="7">
        <v>6</v>
      </c>
      <c r="I59" s="7">
        <v>27</v>
      </c>
      <c r="J59" s="7">
        <v>1.302</v>
      </c>
      <c r="K59" s="8">
        <f t="shared" si="3"/>
        <v>4.8222222222222222E-2</v>
      </c>
    </row>
    <row r="60" spans="1:11" x14ac:dyDescent="0.25">
      <c r="A60" s="6" t="s">
        <v>7</v>
      </c>
      <c r="B60" s="7">
        <v>7</v>
      </c>
      <c r="C60" s="7">
        <v>45</v>
      </c>
      <c r="D60" s="7">
        <v>5.7809999999999997</v>
      </c>
      <c r="E60" s="8">
        <f t="shared" si="2"/>
        <v>0.12846666666666667</v>
      </c>
      <c r="G60" s="6" t="s">
        <v>7</v>
      </c>
      <c r="H60" s="7">
        <v>7</v>
      </c>
      <c r="I60" s="7">
        <v>25</v>
      </c>
      <c r="J60" s="7">
        <v>1.3169999999999999</v>
      </c>
      <c r="K60" s="8">
        <f t="shared" si="3"/>
        <v>5.2679999999999998E-2</v>
      </c>
    </row>
    <row r="61" spans="1:11" x14ac:dyDescent="0.25">
      <c r="A61" s="6" t="s">
        <v>7</v>
      </c>
      <c r="B61" s="7">
        <v>8</v>
      </c>
      <c r="C61" s="7">
        <v>66</v>
      </c>
      <c r="D61" s="7">
        <v>5.92</v>
      </c>
      <c r="E61" s="8">
        <f t="shared" si="2"/>
        <v>8.9696969696969692E-2</v>
      </c>
      <c r="G61" s="6" t="s">
        <v>7</v>
      </c>
      <c r="H61" s="7">
        <v>8</v>
      </c>
      <c r="I61" s="7">
        <v>23</v>
      </c>
      <c r="J61" s="7">
        <v>0.91900000000000004</v>
      </c>
      <c r="K61" s="8">
        <f t="shared" si="3"/>
        <v>3.9956521739130439E-2</v>
      </c>
    </row>
    <row r="62" spans="1:11" ht="15.75" thickBot="1" x14ac:dyDescent="0.3">
      <c r="A62" s="9" t="s">
        <v>7</v>
      </c>
      <c r="B62" s="10">
        <v>9</v>
      </c>
      <c r="C62" s="10">
        <v>38</v>
      </c>
      <c r="D62" s="10">
        <v>5.056</v>
      </c>
      <c r="E62" s="11">
        <f t="shared" si="2"/>
        <v>0.13305263157894737</v>
      </c>
      <c r="G62" s="9" t="s">
        <v>7</v>
      </c>
      <c r="H62" s="10">
        <v>9</v>
      </c>
      <c r="I62" s="10">
        <v>31</v>
      </c>
      <c r="J62" s="10">
        <v>1.05</v>
      </c>
      <c r="K62" s="11">
        <f t="shared" si="3"/>
        <v>3.3870967741935487E-2</v>
      </c>
    </row>
    <row r="63" spans="1:11" ht="15.75" thickBot="1" x14ac:dyDescent="0.3"/>
    <row r="64" spans="1:11" ht="30" x14ac:dyDescent="0.25">
      <c r="A64" s="2" t="s">
        <v>17</v>
      </c>
      <c r="B64" s="3" t="s">
        <v>19</v>
      </c>
      <c r="C64" s="4"/>
      <c r="D64" s="4"/>
      <c r="E64" s="5"/>
      <c r="G64" s="2" t="s">
        <v>18</v>
      </c>
      <c r="H64" s="3" t="s">
        <v>20</v>
      </c>
      <c r="I64" s="4"/>
      <c r="J64" s="4"/>
      <c r="K64" s="5"/>
    </row>
    <row r="65" spans="1:11" x14ac:dyDescent="0.25">
      <c r="A65" s="6" t="s">
        <v>0</v>
      </c>
      <c r="B65" s="7" t="s">
        <v>9</v>
      </c>
      <c r="C65" s="7" t="s">
        <v>2</v>
      </c>
      <c r="D65" s="7" t="s">
        <v>3</v>
      </c>
      <c r="E65" s="8" t="s">
        <v>4</v>
      </c>
      <c r="G65" s="6" t="s">
        <v>0</v>
      </c>
      <c r="H65" s="7" t="s">
        <v>9</v>
      </c>
      <c r="I65" s="7" t="s">
        <v>2</v>
      </c>
      <c r="J65" s="7" t="s">
        <v>3</v>
      </c>
      <c r="K65" s="8" t="s">
        <v>4</v>
      </c>
    </row>
    <row r="66" spans="1:11" x14ac:dyDescent="0.25">
      <c r="A66" s="6" t="s">
        <v>5</v>
      </c>
      <c r="B66" s="7">
        <v>1</v>
      </c>
      <c r="C66" s="7">
        <v>465</v>
      </c>
      <c r="D66" s="7">
        <v>23.725000000000001</v>
      </c>
      <c r="E66" s="8">
        <f>D66/C66</f>
        <v>5.102150537634409E-2</v>
      </c>
      <c r="G66" s="6" t="s">
        <v>5</v>
      </c>
      <c r="H66" s="7">
        <v>1</v>
      </c>
      <c r="I66" s="7">
        <v>539</v>
      </c>
      <c r="J66" s="7">
        <v>39.520000000000003</v>
      </c>
      <c r="K66" s="8">
        <f>J66/I66</f>
        <v>7.3320964749536185E-2</v>
      </c>
    </row>
    <row r="67" spans="1:11" x14ac:dyDescent="0.25">
      <c r="A67" s="6" t="s">
        <v>5</v>
      </c>
      <c r="B67" s="7">
        <v>2</v>
      </c>
      <c r="C67" s="7">
        <v>457</v>
      </c>
      <c r="D67" s="7">
        <v>17.760000000000002</v>
      </c>
      <c r="E67" s="8">
        <f t="shared" ref="E67:E92" si="4">D67/C67</f>
        <v>3.8862144420131292E-2</v>
      </c>
      <c r="G67" s="6" t="s">
        <v>5</v>
      </c>
      <c r="H67" s="7">
        <v>2</v>
      </c>
      <c r="I67" s="7">
        <v>558</v>
      </c>
      <c r="J67" s="7">
        <v>43.302999999999997</v>
      </c>
      <c r="K67" s="8">
        <f t="shared" ref="K67:K92" si="5">J67/I67</f>
        <v>7.7603942652329741E-2</v>
      </c>
    </row>
    <row r="68" spans="1:11" x14ac:dyDescent="0.25">
      <c r="A68" s="6" t="s">
        <v>5</v>
      </c>
      <c r="B68" s="7">
        <v>3</v>
      </c>
      <c r="C68" s="7">
        <v>431</v>
      </c>
      <c r="D68" s="7">
        <v>18.878</v>
      </c>
      <c r="E68" s="8">
        <f t="shared" si="4"/>
        <v>4.3800464037122969E-2</v>
      </c>
      <c r="G68" s="6" t="s">
        <v>5</v>
      </c>
      <c r="H68" s="7">
        <v>3</v>
      </c>
      <c r="I68" s="7">
        <v>521</v>
      </c>
      <c r="J68" s="7">
        <v>46.115000000000002</v>
      </c>
      <c r="K68" s="8">
        <f t="shared" si="5"/>
        <v>8.8512476007677546E-2</v>
      </c>
    </row>
    <row r="69" spans="1:11" x14ac:dyDescent="0.25">
      <c r="A69" s="6" t="s">
        <v>5</v>
      </c>
      <c r="B69" s="7">
        <v>4</v>
      </c>
      <c r="C69" s="7">
        <v>533</v>
      </c>
      <c r="D69" s="7">
        <v>26.15</v>
      </c>
      <c r="E69" s="8">
        <f t="shared" si="4"/>
        <v>4.9061913696060035E-2</v>
      </c>
      <c r="G69" s="6" t="s">
        <v>5</v>
      </c>
      <c r="H69" s="7">
        <v>4</v>
      </c>
      <c r="I69" s="7">
        <v>534</v>
      </c>
      <c r="J69" s="7">
        <v>41.023000000000003</v>
      </c>
      <c r="K69" s="8">
        <f t="shared" si="5"/>
        <v>7.6822097378277165E-2</v>
      </c>
    </row>
    <row r="70" spans="1:11" x14ac:dyDescent="0.25">
      <c r="A70" s="6" t="s">
        <v>5</v>
      </c>
      <c r="B70" s="7">
        <v>5</v>
      </c>
      <c r="C70" s="7">
        <v>515</v>
      </c>
      <c r="D70" s="7">
        <v>19.550999999999998</v>
      </c>
      <c r="E70" s="8">
        <f t="shared" si="4"/>
        <v>3.7963106796116503E-2</v>
      </c>
      <c r="G70" s="6" t="s">
        <v>5</v>
      </c>
      <c r="H70" s="7">
        <v>5</v>
      </c>
      <c r="I70" s="7">
        <v>563</v>
      </c>
      <c r="J70" s="7">
        <v>39.529000000000003</v>
      </c>
      <c r="K70" s="8">
        <f t="shared" si="5"/>
        <v>7.0211367673179398E-2</v>
      </c>
    </row>
    <row r="71" spans="1:11" x14ac:dyDescent="0.25">
      <c r="A71" s="6" t="s">
        <v>5</v>
      </c>
      <c r="B71" s="7">
        <v>6</v>
      </c>
      <c r="C71" s="7">
        <v>498</v>
      </c>
      <c r="D71" s="7">
        <v>28.652000000000001</v>
      </c>
      <c r="E71" s="8">
        <f t="shared" si="4"/>
        <v>5.7534136546184743E-2</v>
      </c>
      <c r="G71" s="6" t="s">
        <v>5</v>
      </c>
      <c r="H71" s="7">
        <v>6</v>
      </c>
      <c r="I71" s="7">
        <v>556</v>
      </c>
      <c r="J71" s="7">
        <v>41.588000000000001</v>
      </c>
      <c r="K71" s="8">
        <f t="shared" si="5"/>
        <v>7.4798561151079135E-2</v>
      </c>
    </row>
    <row r="72" spans="1:11" x14ac:dyDescent="0.25">
      <c r="A72" s="6" t="s">
        <v>5</v>
      </c>
      <c r="B72" s="7">
        <v>7</v>
      </c>
      <c r="C72" s="7">
        <v>549</v>
      </c>
      <c r="D72" s="7">
        <v>49.438000000000002</v>
      </c>
      <c r="E72" s="8">
        <f t="shared" si="4"/>
        <v>9.0051001821493629E-2</v>
      </c>
      <c r="G72" s="6" t="s">
        <v>5</v>
      </c>
      <c r="H72" s="7">
        <v>7</v>
      </c>
      <c r="I72" s="7">
        <v>546</v>
      </c>
      <c r="J72" s="7">
        <v>44.776000000000003</v>
      </c>
      <c r="K72" s="8">
        <f t="shared" si="5"/>
        <v>8.200732600732602E-2</v>
      </c>
    </row>
    <row r="73" spans="1:11" x14ac:dyDescent="0.25">
      <c r="A73" s="6" t="s">
        <v>5</v>
      </c>
      <c r="B73" s="7">
        <v>8</v>
      </c>
      <c r="C73" s="7">
        <v>550</v>
      </c>
      <c r="D73" s="7">
        <v>31.693000000000001</v>
      </c>
      <c r="E73" s="8">
        <f t="shared" si="4"/>
        <v>5.7623636363636363E-2</v>
      </c>
      <c r="G73" s="6" t="s">
        <v>5</v>
      </c>
      <c r="H73" s="7">
        <v>8</v>
      </c>
      <c r="I73" s="7">
        <v>568</v>
      </c>
      <c r="J73" s="7">
        <v>41.573</v>
      </c>
      <c r="K73" s="8">
        <f t="shared" si="5"/>
        <v>7.3191901408450707E-2</v>
      </c>
    </row>
    <row r="74" spans="1:11" x14ac:dyDescent="0.25">
      <c r="A74" s="6" t="s">
        <v>5</v>
      </c>
      <c r="B74" s="7">
        <v>9</v>
      </c>
      <c r="C74" s="7">
        <v>524</v>
      </c>
      <c r="D74" s="7">
        <v>19.885000000000002</v>
      </c>
      <c r="E74" s="8">
        <f t="shared" si="4"/>
        <v>3.7948473282442753E-2</v>
      </c>
      <c r="G74" s="6" t="s">
        <v>5</v>
      </c>
      <c r="H74" s="7">
        <v>9</v>
      </c>
      <c r="I74" s="7">
        <v>536</v>
      </c>
      <c r="J74" s="7">
        <v>47.098999999999997</v>
      </c>
      <c r="K74" s="8">
        <f t="shared" si="5"/>
        <v>8.7871268656716406E-2</v>
      </c>
    </row>
    <row r="75" spans="1:11" x14ac:dyDescent="0.25">
      <c r="A75" s="6" t="s">
        <v>6</v>
      </c>
      <c r="B75" s="7">
        <v>1</v>
      </c>
      <c r="C75" s="7">
        <v>365</v>
      </c>
      <c r="D75" s="7">
        <v>0.48099999999999998</v>
      </c>
      <c r="E75" s="8">
        <f t="shared" si="4"/>
        <v>1.3178082191780821E-3</v>
      </c>
      <c r="G75" s="6" t="s">
        <v>6</v>
      </c>
      <c r="H75" s="7">
        <v>1</v>
      </c>
      <c r="I75" s="7">
        <v>223</v>
      </c>
      <c r="J75" s="7">
        <v>27.364000000000001</v>
      </c>
      <c r="K75" s="8">
        <f t="shared" si="5"/>
        <v>0.1227085201793722</v>
      </c>
    </row>
    <row r="76" spans="1:11" x14ac:dyDescent="0.25">
      <c r="A76" s="6" t="s">
        <v>6</v>
      </c>
      <c r="B76" s="7">
        <v>2</v>
      </c>
      <c r="C76" s="7">
        <v>354</v>
      </c>
      <c r="D76" s="7">
        <v>0.36799999999999999</v>
      </c>
      <c r="E76" s="8">
        <f t="shared" si="4"/>
        <v>1.03954802259887E-3</v>
      </c>
      <c r="G76" s="6" t="s">
        <v>6</v>
      </c>
      <c r="H76" s="7">
        <v>2</v>
      </c>
      <c r="I76" s="7">
        <v>214</v>
      </c>
      <c r="J76" s="7">
        <v>28.655000000000001</v>
      </c>
      <c r="K76" s="8">
        <f t="shared" si="5"/>
        <v>0.1339018691588785</v>
      </c>
    </row>
    <row r="77" spans="1:11" x14ac:dyDescent="0.25">
      <c r="A77" s="6" t="s">
        <v>6</v>
      </c>
      <c r="B77" s="7">
        <v>3</v>
      </c>
      <c r="C77" s="7">
        <v>404</v>
      </c>
      <c r="D77" s="7">
        <v>0.56399999999999995</v>
      </c>
      <c r="E77" s="8">
        <f t="shared" si="4"/>
        <v>1.396039603960396E-3</v>
      </c>
      <c r="G77" s="6" t="s">
        <v>6</v>
      </c>
      <c r="H77" s="7">
        <v>3</v>
      </c>
      <c r="I77" s="7">
        <v>163</v>
      </c>
      <c r="J77" s="7">
        <v>13.875</v>
      </c>
      <c r="K77" s="8">
        <f t="shared" si="5"/>
        <v>8.5122699386503062E-2</v>
      </c>
    </row>
    <row r="78" spans="1:11" x14ac:dyDescent="0.25">
      <c r="A78" s="6" t="s">
        <v>6</v>
      </c>
      <c r="B78" s="7">
        <v>4</v>
      </c>
      <c r="C78" s="7">
        <v>304</v>
      </c>
      <c r="D78" s="7">
        <v>0.27900000000000003</v>
      </c>
      <c r="E78" s="8">
        <f t="shared" si="4"/>
        <v>9.1776315789473693E-4</v>
      </c>
      <c r="G78" s="6" t="s">
        <v>6</v>
      </c>
      <c r="H78" s="7">
        <v>4</v>
      </c>
      <c r="I78" s="7">
        <v>202</v>
      </c>
      <c r="J78" s="7">
        <v>30.167000000000002</v>
      </c>
      <c r="K78" s="8">
        <f t="shared" si="5"/>
        <v>0.14934158415841586</v>
      </c>
    </row>
    <row r="79" spans="1:11" x14ac:dyDescent="0.25">
      <c r="A79" s="6" t="s">
        <v>6</v>
      </c>
      <c r="B79" s="7">
        <v>5</v>
      </c>
      <c r="C79" s="7">
        <v>339</v>
      </c>
      <c r="D79" s="7">
        <v>0.30599999999999999</v>
      </c>
      <c r="E79" s="8">
        <f t="shared" si="4"/>
        <v>9.0265486725663719E-4</v>
      </c>
      <c r="G79" s="6" t="s">
        <v>6</v>
      </c>
      <c r="H79" s="7">
        <v>5</v>
      </c>
      <c r="I79" s="7">
        <v>271</v>
      </c>
      <c r="J79" s="7">
        <v>36.014000000000003</v>
      </c>
      <c r="K79" s="8">
        <f t="shared" si="5"/>
        <v>0.13289298892988932</v>
      </c>
    </row>
    <row r="80" spans="1:11" x14ac:dyDescent="0.25">
      <c r="A80" s="6" t="s">
        <v>6</v>
      </c>
      <c r="B80" s="7">
        <v>6</v>
      </c>
      <c r="C80" s="7">
        <v>346</v>
      </c>
      <c r="D80" s="7">
        <v>0.318</v>
      </c>
      <c r="E80" s="8">
        <f t="shared" si="4"/>
        <v>9.1907514450867054E-4</v>
      </c>
      <c r="G80" s="6" t="s">
        <v>6</v>
      </c>
      <c r="H80" s="7">
        <v>6</v>
      </c>
      <c r="I80" s="7">
        <v>238</v>
      </c>
      <c r="J80" s="7">
        <v>34.588999999999999</v>
      </c>
      <c r="K80" s="8">
        <f t="shared" si="5"/>
        <v>0.14533193277310924</v>
      </c>
    </row>
    <row r="81" spans="1:11" x14ac:dyDescent="0.25">
      <c r="A81" s="6" t="s">
        <v>6</v>
      </c>
      <c r="B81" s="7">
        <v>7</v>
      </c>
      <c r="C81" s="7">
        <v>218</v>
      </c>
      <c r="D81" s="7">
        <v>0.23200000000000001</v>
      </c>
      <c r="E81" s="8">
        <f t="shared" si="4"/>
        <v>1.0642201834862386E-3</v>
      </c>
      <c r="G81" s="6" t="s">
        <v>6</v>
      </c>
      <c r="H81" s="7">
        <v>7</v>
      </c>
      <c r="I81" s="7">
        <v>186</v>
      </c>
      <c r="J81" s="7">
        <v>32.881999999999998</v>
      </c>
      <c r="K81" s="8">
        <f t="shared" si="5"/>
        <v>0.17678494623655913</v>
      </c>
    </row>
    <row r="82" spans="1:11" x14ac:dyDescent="0.25">
      <c r="A82" s="6" t="s">
        <v>6</v>
      </c>
      <c r="B82" s="7">
        <v>8</v>
      </c>
      <c r="C82" s="7">
        <v>261</v>
      </c>
      <c r="D82" s="7">
        <v>0.27500000000000002</v>
      </c>
      <c r="E82" s="8">
        <f>D82/C82</f>
        <v>1.0536398467432951E-3</v>
      </c>
      <c r="G82" s="6" t="s">
        <v>6</v>
      </c>
      <c r="H82" s="7">
        <v>8</v>
      </c>
      <c r="I82" s="7">
        <v>241</v>
      </c>
      <c r="J82" s="7">
        <v>39.594999999999999</v>
      </c>
      <c r="K82" s="8">
        <f t="shared" si="5"/>
        <v>0.16429460580912864</v>
      </c>
    </row>
    <row r="83" spans="1:11" x14ac:dyDescent="0.25">
      <c r="A83" s="6" t="s">
        <v>6</v>
      </c>
      <c r="B83" s="7">
        <v>9</v>
      </c>
      <c r="C83" s="7">
        <v>318</v>
      </c>
      <c r="D83" s="7">
        <v>0.20699999999999999</v>
      </c>
      <c r="E83" s="8">
        <f t="shared" si="4"/>
        <v>6.5094339622641503E-4</v>
      </c>
      <c r="G83" s="6" t="s">
        <v>6</v>
      </c>
      <c r="H83" s="7">
        <v>9</v>
      </c>
      <c r="I83" s="7">
        <v>206</v>
      </c>
      <c r="J83" s="7">
        <v>31.265000000000001</v>
      </c>
      <c r="K83" s="8">
        <f t="shared" si="5"/>
        <v>0.15177184466019417</v>
      </c>
    </row>
    <row r="84" spans="1:11" x14ac:dyDescent="0.25">
      <c r="A84" s="6" t="s">
        <v>7</v>
      </c>
      <c r="B84" s="7">
        <v>1</v>
      </c>
      <c r="C84" s="7">
        <v>18</v>
      </c>
      <c r="D84" s="7">
        <v>3.2000000000000001E-2</v>
      </c>
      <c r="E84" s="8">
        <f t="shared" si="4"/>
        <v>1.7777777777777779E-3</v>
      </c>
      <c r="G84" s="6" t="s">
        <v>7</v>
      </c>
      <c r="H84" s="7">
        <v>1</v>
      </c>
      <c r="I84" s="7">
        <v>27</v>
      </c>
      <c r="J84" s="7">
        <v>0.63100000000000001</v>
      </c>
      <c r="K84" s="8">
        <f t="shared" si="5"/>
        <v>2.3370370370370371E-2</v>
      </c>
    </row>
    <row r="85" spans="1:11" x14ac:dyDescent="0.25">
      <c r="A85" s="6" t="s">
        <v>7</v>
      </c>
      <c r="B85" s="7">
        <v>2</v>
      </c>
      <c r="C85" s="7">
        <v>33</v>
      </c>
      <c r="D85" s="7">
        <v>5.2999999999999999E-2</v>
      </c>
      <c r="E85" s="8">
        <f t="shared" si="4"/>
        <v>1.6060606060606061E-3</v>
      </c>
      <c r="G85" s="6" t="s">
        <v>7</v>
      </c>
      <c r="H85" s="7">
        <v>2</v>
      </c>
      <c r="I85" s="7">
        <v>54</v>
      </c>
      <c r="J85" s="7">
        <v>2.0459999999999998</v>
      </c>
      <c r="K85" s="8">
        <f t="shared" si="5"/>
        <v>3.7888888888888889E-2</v>
      </c>
    </row>
    <row r="86" spans="1:11" x14ac:dyDescent="0.25">
      <c r="A86" s="6" t="s">
        <v>7</v>
      </c>
      <c r="B86" s="7">
        <v>3</v>
      </c>
      <c r="C86" s="7">
        <v>34</v>
      </c>
      <c r="D86" s="7">
        <v>9.8000000000000004E-2</v>
      </c>
      <c r="E86" s="8">
        <f t="shared" si="4"/>
        <v>2.8823529411764709E-3</v>
      </c>
      <c r="G86" s="6" t="s">
        <v>7</v>
      </c>
      <c r="H86" s="7">
        <v>3</v>
      </c>
      <c r="I86" s="7">
        <v>39</v>
      </c>
      <c r="J86" s="7">
        <v>1.1359999999999999</v>
      </c>
      <c r="K86" s="8">
        <f t="shared" si="5"/>
        <v>2.9128205128205124E-2</v>
      </c>
    </row>
    <row r="87" spans="1:11" x14ac:dyDescent="0.25">
      <c r="A87" s="6" t="s">
        <v>7</v>
      </c>
      <c r="B87" s="7">
        <v>4</v>
      </c>
      <c r="C87" s="7">
        <v>18</v>
      </c>
      <c r="D87" s="7">
        <v>3.6999999999999998E-2</v>
      </c>
      <c r="E87" s="8">
        <f t="shared" si="4"/>
        <v>2.0555555555555553E-3</v>
      </c>
      <c r="G87" s="6" t="s">
        <v>7</v>
      </c>
      <c r="H87" s="7">
        <v>4</v>
      </c>
      <c r="I87" s="7">
        <v>63</v>
      </c>
      <c r="J87" s="7">
        <v>1.488</v>
      </c>
      <c r="K87" s="8">
        <f t="shared" si="5"/>
        <v>2.3619047619047619E-2</v>
      </c>
    </row>
    <row r="88" spans="1:11" x14ac:dyDescent="0.25">
      <c r="A88" s="6" t="s">
        <v>7</v>
      </c>
      <c r="B88" s="7">
        <v>5</v>
      </c>
      <c r="C88" s="7">
        <v>44</v>
      </c>
      <c r="D88" s="7">
        <v>0.127</v>
      </c>
      <c r="E88" s="8">
        <f t="shared" si="4"/>
        <v>2.8863636363636366E-3</v>
      </c>
      <c r="G88" s="6" t="s">
        <v>7</v>
      </c>
      <c r="H88" s="7">
        <v>5</v>
      </c>
      <c r="I88" s="7">
        <v>27</v>
      </c>
      <c r="J88" s="7">
        <v>1.0940000000000001</v>
      </c>
      <c r="K88" s="8">
        <f t="shared" si="5"/>
        <v>4.0518518518518523E-2</v>
      </c>
    </row>
    <row r="89" spans="1:11" x14ac:dyDescent="0.25">
      <c r="A89" s="6" t="s">
        <v>7</v>
      </c>
      <c r="B89" s="7">
        <v>6</v>
      </c>
      <c r="C89" s="7">
        <v>19</v>
      </c>
      <c r="D89" s="7">
        <v>3.7999999999999999E-2</v>
      </c>
      <c r="E89" s="8">
        <f>D89/C89</f>
        <v>2E-3</v>
      </c>
      <c r="G89" s="6" t="s">
        <v>7</v>
      </c>
      <c r="H89" s="7">
        <v>6</v>
      </c>
      <c r="I89" s="7">
        <v>38</v>
      </c>
      <c r="J89" s="7">
        <v>1.3129999999999999</v>
      </c>
      <c r="K89" s="8">
        <f t="shared" si="5"/>
        <v>3.455263157894737E-2</v>
      </c>
    </row>
    <row r="90" spans="1:11" x14ac:dyDescent="0.25">
      <c r="A90" s="6" t="s">
        <v>7</v>
      </c>
      <c r="B90" s="7">
        <v>7</v>
      </c>
      <c r="C90" s="7">
        <v>17</v>
      </c>
      <c r="D90" s="7">
        <v>9.0999999999999998E-2</v>
      </c>
      <c r="E90" s="8">
        <f t="shared" si="4"/>
        <v>5.3529411764705881E-3</v>
      </c>
      <c r="G90" s="6" t="s">
        <v>7</v>
      </c>
      <c r="H90" s="7">
        <v>7</v>
      </c>
      <c r="I90" s="7">
        <v>61</v>
      </c>
      <c r="J90" s="7">
        <v>1.327</v>
      </c>
      <c r="K90" s="8">
        <f t="shared" si="5"/>
        <v>2.1754098360655737E-2</v>
      </c>
    </row>
    <row r="91" spans="1:11" x14ac:dyDescent="0.25">
      <c r="A91" s="6" t="s">
        <v>7</v>
      </c>
      <c r="B91" s="7">
        <v>8</v>
      </c>
      <c r="C91" s="7">
        <v>25</v>
      </c>
      <c r="D91" s="7">
        <v>7.3999999999999996E-2</v>
      </c>
      <c r="E91" s="8">
        <f t="shared" si="4"/>
        <v>2.96E-3</v>
      </c>
      <c r="G91" s="6" t="s">
        <v>7</v>
      </c>
      <c r="H91" s="7">
        <v>8</v>
      </c>
      <c r="I91" s="7">
        <v>45</v>
      </c>
      <c r="J91" s="7">
        <v>0.93400000000000005</v>
      </c>
      <c r="K91" s="8">
        <f t="shared" si="5"/>
        <v>2.0755555555555558E-2</v>
      </c>
    </row>
    <row r="92" spans="1:11" ht="15.75" thickBot="1" x14ac:dyDescent="0.3">
      <c r="A92" s="9" t="s">
        <v>7</v>
      </c>
      <c r="B92" s="10">
        <v>9</v>
      </c>
      <c r="C92" s="10">
        <v>36</v>
      </c>
      <c r="D92" s="10">
        <v>0.27400000000000002</v>
      </c>
      <c r="E92" s="11">
        <f t="shared" si="4"/>
        <v>7.6111111111111119E-3</v>
      </c>
      <c r="G92" s="9" t="s">
        <v>7</v>
      </c>
      <c r="H92" s="10">
        <v>9</v>
      </c>
      <c r="I92" s="10">
        <v>20</v>
      </c>
      <c r="J92" s="10">
        <v>0.97499999999999998</v>
      </c>
      <c r="K92" s="11">
        <f t="shared" si="5"/>
        <v>4.8750000000000002E-2</v>
      </c>
    </row>
    <row r="93" spans="1:11" ht="15.75" thickBot="1" x14ac:dyDescent="0.3"/>
    <row r="94" spans="1:11" ht="30" x14ac:dyDescent="0.25">
      <c r="A94" s="2" t="s">
        <v>21</v>
      </c>
      <c r="B94" s="3" t="s">
        <v>22</v>
      </c>
      <c r="C94" s="4"/>
      <c r="D94" s="4"/>
      <c r="E94" s="5"/>
    </row>
    <row r="95" spans="1:11" x14ac:dyDescent="0.25">
      <c r="A95" s="6" t="s">
        <v>5</v>
      </c>
      <c r="B95" s="7">
        <v>1</v>
      </c>
      <c r="C95" s="7">
        <v>607</v>
      </c>
      <c r="D95" s="7">
        <v>21.074999999999999</v>
      </c>
      <c r="E95" s="8">
        <f>D95/C95</f>
        <v>3.4719934102141678E-2</v>
      </c>
    </row>
    <row r="96" spans="1:11" x14ac:dyDescent="0.25">
      <c r="A96" s="6" t="s">
        <v>5</v>
      </c>
      <c r="B96" s="7">
        <v>2</v>
      </c>
      <c r="C96" s="7">
        <v>633</v>
      </c>
      <c r="D96" s="7">
        <v>14.053000000000001</v>
      </c>
      <c r="E96" s="8">
        <f t="shared" ref="E96:E121" si="6">D96/C96</f>
        <v>2.2200631911532386E-2</v>
      </c>
    </row>
    <row r="97" spans="1:5" x14ac:dyDescent="0.25">
      <c r="A97" s="6" t="s">
        <v>5</v>
      </c>
      <c r="B97" s="7">
        <v>3</v>
      </c>
      <c r="C97" s="7">
        <v>615</v>
      </c>
      <c r="D97" s="7">
        <v>9.1820000000000004</v>
      </c>
      <c r="E97" s="8">
        <f t="shared" si="6"/>
        <v>1.4930081300813009E-2</v>
      </c>
    </row>
    <row r="98" spans="1:5" x14ac:dyDescent="0.25">
      <c r="A98" s="6" t="s">
        <v>5</v>
      </c>
      <c r="B98" s="7">
        <v>4</v>
      </c>
      <c r="C98" s="7">
        <v>555</v>
      </c>
      <c r="D98" s="7">
        <v>17.608000000000001</v>
      </c>
      <c r="E98" s="8">
        <f t="shared" si="6"/>
        <v>3.1726126126126124E-2</v>
      </c>
    </row>
    <row r="99" spans="1:5" x14ac:dyDescent="0.25">
      <c r="A99" s="6" t="s">
        <v>5</v>
      </c>
      <c r="B99" s="7">
        <v>5</v>
      </c>
      <c r="C99" s="7">
        <v>579</v>
      </c>
      <c r="D99" s="7">
        <v>17.001999999999999</v>
      </c>
      <c r="E99" s="8">
        <f t="shared" si="6"/>
        <v>2.9364421416234885E-2</v>
      </c>
    </row>
    <row r="100" spans="1:5" x14ac:dyDescent="0.25">
      <c r="A100" s="6" t="s">
        <v>5</v>
      </c>
      <c r="B100" s="7">
        <v>6</v>
      </c>
      <c r="C100" s="7">
        <v>546</v>
      </c>
      <c r="D100" s="7">
        <v>15.369</v>
      </c>
      <c r="E100" s="8">
        <f t="shared" si="6"/>
        <v>2.8148351648351649E-2</v>
      </c>
    </row>
    <row r="101" spans="1:5" x14ac:dyDescent="0.25">
      <c r="A101" s="6" t="s">
        <v>5</v>
      </c>
      <c r="B101" s="7">
        <v>7</v>
      </c>
      <c r="C101" s="7">
        <v>533</v>
      </c>
      <c r="D101" s="7">
        <v>18.280999999999999</v>
      </c>
      <c r="E101" s="8">
        <f t="shared" si="6"/>
        <v>3.4298311444652903E-2</v>
      </c>
    </row>
    <row r="102" spans="1:5" x14ac:dyDescent="0.25">
      <c r="A102" s="6" t="s">
        <v>5</v>
      </c>
      <c r="B102" s="7">
        <v>8</v>
      </c>
      <c r="C102" s="7">
        <v>502</v>
      </c>
      <c r="D102" s="7">
        <v>13.465</v>
      </c>
      <c r="E102" s="8">
        <f t="shared" si="6"/>
        <v>2.6822709163346614E-2</v>
      </c>
    </row>
    <row r="103" spans="1:5" x14ac:dyDescent="0.25">
      <c r="A103" s="6" t="s">
        <v>5</v>
      </c>
      <c r="B103" s="7">
        <v>9</v>
      </c>
      <c r="C103" s="7">
        <v>468</v>
      </c>
      <c r="D103" s="7">
        <v>9.8819999999999997</v>
      </c>
      <c r="E103" s="8">
        <f t="shared" si="6"/>
        <v>2.1115384615384616E-2</v>
      </c>
    </row>
    <row r="104" spans="1:5" x14ac:dyDescent="0.25">
      <c r="A104" s="6" t="s">
        <v>6</v>
      </c>
      <c r="B104" s="7">
        <v>1</v>
      </c>
      <c r="C104" s="7">
        <v>247</v>
      </c>
      <c r="D104" s="7">
        <v>7.3390000000000004</v>
      </c>
      <c r="E104" s="8">
        <f t="shared" si="6"/>
        <v>2.971255060728745E-2</v>
      </c>
    </row>
    <row r="105" spans="1:5" x14ac:dyDescent="0.25">
      <c r="A105" s="6" t="s">
        <v>6</v>
      </c>
      <c r="B105" s="7">
        <v>2</v>
      </c>
      <c r="C105" s="7">
        <v>257</v>
      </c>
      <c r="D105" s="7">
        <v>8.5429999999999993</v>
      </c>
      <c r="E105" s="8">
        <f t="shared" si="6"/>
        <v>3.3241245136186766E-2</v>
      </c>
    </row>
    <row r="106" spans="1:5" x14ac:dyDescent="0.25">
      <c r="A106" s="6" t="s">
        <v>6</v>
      </c>
      <c r="B106" s="7">
        <v>3</v>
      </c>
      <c r="C106" s="7">
        <v>325</v>
      </c>
      <c r="D106" s="7">
        <v>13.587999999999999</v>
      </c>
      <c r="E106" s="8">
        <f t="shared" si="6"/>
        <v>4.1809230769230765E-2</v>
      </c>
    </row>
    <row r="107" spans="1:5" x14ac:dyDescent="0.25">
      <c r="A107" s="6" t="s">
        <v>6</v>
      </c>
      <c r="B107" s="7">
        <v>4</v>
      </c>
      <c r="C107" s="7">
        <v>309</v>
      </c>
      <c r="D107" s="7">
        <v>9.1329999999999991</v>
      </c>
      <c r="E107" s="8">
        <f t="shared" si="6"/>
        <v>2.9556634304207116E-2</v>
      </c>
    </row>
    <row r="108" spans="1:5" x14ac:dyDescent="0.25">
      <c r="A108" s="6" t="s">
        <v>6</v>
      </c>
      <c r="B108" s="7">
        <v>5</v>
      </c>
      <c r="C108" s="7">
        <v>318</v>
      </c>
      <c r="D108" s="7">
        <v>9.5719999999999992</v>
      </c>
      <c r="E108" s="8">
        <f t="shared" si="6"/>
        <v>3.0100628930817608E-2</v>
      </c>
    </row>
    <row r="109" spans="1:5" x14ac:dyDescent="0.25">
      <c r="A109" s="6" t="s">
        <v>6</v>
      </c>
      <c r="B109" s="7">
        <v>6</v>
      </c>
      <c r="C109" s="7">
        <v>338</v>
      </c>
      <c r="D109" s="7">
        <v>12.196</v>
      </c>
      <c r="E109" s="8">
        <f t="shared" si="6"/>
        <v>3.6082840236686391E-2</v>
      </c>
    </row>
    <row r="110" spans="1:5" x14ac:dyDescent="0.25">
      <c r="A110" s="6" t="s">
        <v>6</v>
      </c>
      <c r="B110" s="7">
        <v>7</v>
      </c>
      <c r="C110" s="7">
        <v>309</v>
      </c>
      <c r="D110" s="7">
        <v>9.0589999999999993</v>
      </c>
      <c r="E110" s="8">
        <f t="shared" si="6"/>
        <v>2.9317152103559868E-2</v>
      </c>
    </row>
    <row r="111" spans="1:5" x14ac:dyDescent="0.25">
      <c r="A111" s="6" t="s">
        <v>6</v>
      </c>
      <c r="B111" s="7">
        <v>8</v>
      </c>
      <c r="C111" s="7">
        <v>363</v>
      </c>
      <c r="D111" s="7">
        <v>10.750999999999999</v>
      </c>
      <c r="E111" s="8">
        <f t="shared" si="6"/>
        <v>2.961707988980716E-2</v>
      </c>
    </row>
    <row r="112" spans="1:5" x14ac:dyDescent="0.25">
      <c r="A112" s="6" t="s">
        <v>6</v>
      </c>
      <c r="B112" s="7">
        <v>9</v>
      </c>
      <c r="C112" s="7">
        <v>368</v>
      </c>
      <c r="D112" s="7">
        <v>12.275</v>
      </c>
      <c r="E112" s="8">
        <f t="shared" si="6"/>
        <v>3.3355978260869563E-2</v>
      </c>
    </row>
    <row r="113" spans="1:5" x14ac:dyDescent="0.25">
      <c r="A113" s="6" t="s">
        <v>7</v>
      </c>
      <c r="B113" s="7">
        <v>1</v>
      </c>
      <c r="C113" s="7">
        <v>73</v>
      </c>
      <c r="D113" s="7">
        <v>2.2519999999999998</v>
      </c>
      <c r="E113" s="8">
        <f t="shared" si="6"/>
        <v>3.0849315068493147E-2</v>
      </c>
    </row>
    <row r="114" spans="1:5" x14ac:dyDescent="0.25">
      <c r="A114" s="6" t="s">
        <v>7</v>
      </c>
      <c r="B114" s="7">
        <v>2</v>
      </c>
      <c r="C114" s="7">
        <v>103</v>
      </c>
      <c r="D114" s="7">
        <v>2.839</v>
      </c>
      <c r="E114" s="8">
        <f t="shared" si="6"/>
        <v>2.7563106796116503E-2</v>
      </c>
    </row>
    <row r="115" spans="1:5" x14ac:dyDescent="0.25">
      <c r="A115" s="6" t="s">
        <v>7</v>
      </c>
      <c r="B115" s="7">
        <v>3</v>
      </c>
      <c r="C115" s="7">
        <v>128</v>
      </c>
      <c r="D115" s="7">
        <v>4.3490000000000002</v>
      </c>
      <c r="E115" s="8">
        <f t="shared" si="6"/>
        <v>3.3976562500000002E-2</v>
      </c>
    </row>
    <row r="116" spans="1:5" x14ac:dyDescent="0.25">
      <c r="A116" s="6" t="s">
        <v>7</v>
      </c>
      <c r="B116" s="7">
        <v>4</v>
      </c>
      <c r="C116" s="7">
        <v>110</v>
      </c>
      <c r="D116" s="7">
        <v>3.129</v>
      </c>
      <c r="E116" s="8">
        <f t="shared" si="6"/>
        <v>2.8445454545454545E-2</v>
      </c>
    </row>
    <row r="117" spans="1:5" x14ac:dyDescent="0.25">
      <c r="A117" s="6" t="s">
        <v>7</v>
      </c>
      <c r="B117" s="7">
        <v>5</v>
      </c>
      <c r="C117" s="7">
        <v>127</v>
      </c>
      <c r="D117" s="7">
        <v>3.306</v>
      </c>
      <c r="E117" s="8">
        <f t="shared" si="6"/>
        <v>2.6031496062992127E-2</v>
      </c>
    </row>
    <row r="118" spans="1:5" x14ac:dyDescent="0.25">
      <c r="A118" s="6" t="s">
        <v>7</v>
      </c>
      <c r="B118" s="7">
        <v>6</v>
      </c>
      <c r="C118" s="7">
        <v>125</v>
      </c>
      <c r="D118" s="7">
        <v>4.1509999999999998</v>
      </c>
      <c r="E118" s="8">
        <f t="shared" si="6"/>
        <v>3.3208000000000001E-2</v>
      </c>
    </row>
    <row r="119" spans="1:5" x14ac:dyDescent="0.25">
      <c r="A119" s="6" t="s">
        <v>7</v>
      </c>
      <c r="B119" s="7">
        <v>7</v>
      </c>
      <c r="C119" s="7">
        <v>106</v>
      </c>
      <c r="D119" s="7">
        <v>2.7320000000000002</v>
      </c>
      <c r="E119" s="8">
        <f t="shared" si="6"/>
        <v>2.5773584905660379E-2</v>
      </c>
    </row>
    <row r="120" spans="1:5" x14ac:dyDescent="0.25">
      <c r="A120" s="6" t="s">
        <v>7</v>
      </c>
      <c r="B120" s="7">
        <v>8</v>
      </c>
      <c r="C120" s="7">
        <v>108</v>
      </c>
      <c r="D120" s="7">
        <v>2.597</v>
      </c>
      <c r="E120" s="8">
        <f t="shared" si="6"/>
        <v>2.4046296296296295E-2</v>
      </c>
    </row>
    <row r="121" spans="1:5" ht="15.75" thickBot="1" x14ac:dyDescent="0.3">
      <c r="A121" s="9" t="s">
        <v>7</v>
      </c>
      <c r="B121" s="10">
        <v>9</v>
      </c>
      <c r="C121" s="10">
        <v>104</v>
      </c>
      <c r="D121" s="10">
        <v>3.5110000000000001</v>
      </c>
      <c r="E121" s="11">
        <f t="shared" si="6"/>
        <v>3.3759615384615388E-2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7" workbookViewId="0"/>
  </sheetViews>
  <sheetFormatPr defaultRowHeight="15" x14ac:dyDescent="0.25"/>
  <cols>
    <col min="2" max="2" width="14" bestFit="1" customWidth="1"/>
    <col min="4" max="4" width="17.28515625" bestFit="1" customWidth="1"/>
    <col min="5" max="5" width="18.5703125" bestFit="1" customWidth="1"/>
    <col min="6" max="6" width="26.28515625" bestFit="1" customWidth="1"/>
    <col min="7" max="7" width="21.85546875" bestFit="1" customWidth="1"/>
    <col min="8" max="8" width="29" bestFit="1" customWidth="1"/>
  </cols>
  <sheetData>
    <row r="1" spans="1:8" x14ac:dyDescent="0.25">
      <c r="A1" t="s">
        <v>50</v>
      </c>
    </row>
    <row r="2" spans="1:8" ht="15.75" thickBot="1" x14ac:dyDescent="0.3"/>
    <row r="3" spans="1:8" x14ac:dyDescent="0.25">
      <c r="A3" s="12" t="s">
        <v>32</v>
      </c>
      <c r="B3" s="13"/>
      <c r="C3" s="13"/>
      <c r="D3" s="13"/>
      <c r="E3" s="13"/>
      <c r="F3" s="13"/>
      <c r="G3" s="13"/>
      <c r="H3" s="14"/>
    </row>
    <row r="4" spans="1:8" x14ac:dyDescent="0.25">
      <c r="A4" s="15" t="s">
        <v>0</v>
      </c>
      <c r="B4" s="16" t="s">
        <v>9</v>
      </c>
      <c r="C4" s="16" t="s">
        <v>2</v>
      </c>
      <c r="D4" s="16" t="s">
        <v>33</v>
      </c>
      <c r="E4" s="16" t="s">
        <v>3</v>
      </c>
      <c r="F4" s="16" t="s">
        <v>34</v>
      </c>
      <c r="G4" s="16" t="s">
        <v>4</v>
      </c>
      <c r="H4" s="17" t="s">
        <v>35</v>
      </c>
    </row>
    <row r="5" spans="1:8" x14ac:dyDescent="0.25">
      <c r="A5" s="15" t="s">
        <v>5</v>
      </c>
      <c r="B5" s="16" t="s">
        <v>23</v>
      </c>
      <c r="C5" s="16">
        <v>306</v>
      </c>
      <c r="D5" s="16">
        <f>(C5+C6+C7)/3</f>
        <v>344.66666666666669</v>
      </c>
      <c r="E5" s="16">
        <v>11.215999999999999</v>
      </c>
      <c r="F5" s="16">
        <f>(E5+E6+E7)/3</f>
        <v>12.905666666666667</v>
      </c>
      <c r="G5" s="16">
        <f>E5/C5</f>
        <v>3.6653594771241825E-2</v>
      </c>
      <c r="H5" s="17">
        <f>F5/D5</f>
        <v>3.744390715667311E-2</v>
      </c>
    </row>
    <row r="6" spans="1:8" x14ac:dyDescent="0.25">
      <c r="A6" s="15" t="s">
        <v>5</v>
      </c>
      <c r="B6" s="16" t="s">
        <v>24</v>
      </c>
      <c r="C6" s="16">
        <v>361</v>
      </c>
      <c r="D6" s="16"/>
      <c r="E6" s="16">
        <v>12.169</v>
      </c>
      <c r="F6" s="16"/>
      <c r="G6" s="16">
        <f t="shared" ref="G6:G31" si="0">E6/C6</f>
        <v>3.3709141274238227E-2</v>
      </c>
      <c r="H6" s="17"/>
    </row>
    <row r="7" spans="1:8" x14ac:dyDescent="0.25">
      <c r="A7" s="15" t="s">
        <v>5</v>
      </c>
      <c r="B7" s="16" t="s">
        <v>25</v>
      </c>
      <c r="C7" s="16">
        <v>367</v>
      </c>
      <c r="D7" s="16"/>
      <c r="E7" s="16">
        <v>15.332000000000001</v>
      </c>
      <c r="F7" s="16"/>
      <c r="G7" s="16">
        <f t="shared" si="0"/>
        <v>4.1776566757493187E-2</v>
      </c>
      <c r="H7" s="17"/>
    </row>
    <row r="8" spans="1:8" x14ac:dyDescent="0.25">
      <c r="A8" s="15" t="s">
        <v>5</v>
      </c>
      <c r="B8" s="16" t="s">
        <v>26</v>
      </c>
      <c r="C8" s="16">
        <v>164</v>
      </c>
      <c r="D8" s="16">
        <f>(C8+C9+C10)/3</f>
        <v>142.66666666666666</v>
      </c>
      <c r="E8" s="16">
        <v>6.069</v>
      </c>
      <c r="F8" s="16">
        <f>(E8+E9+E10)/3</f>
        <v>4.2863333333333342</v>
      </c>
      <c r="G8" s="16">
        <f t="shared" si="0"/>
        <v>3.7006097560975608E-2</v>
      </c>
      <c r="H8" s="17">
        <f>F8/D8</f>
        <v>3.0044392523364494E-2</v>
      </c>
    </row>
    <row r="9" spans="1:8" x14ac:dyDescent="0.25">
      <c r="A9" s="15" t="s">
        <v>5</v>
      </c>
      <c r="B9" s="16" t="s">
        <v>27</v>
      </c>
      <c r="C9" s="16">
        <v>175</v>
      </c>
      <c r="D9" s="16"/>
      <c r="E9" s="16">
        <v>4.7690000000000001</v>
      </c>
      <c r="F9" s="16"/>
      <c r="G9" s="16">
        <f t="shared" si="0"/>
        <v>2.7251428571428572E-2</v>
      </c>
      <c r="H9" s="17"/>
    </row>
    <row r="10" spans="1:8" x14ac:dyDescent="0.25">
      <c r="A10" s="15" t="s">
        <v>5</v>
      </c>
      <c r="B10" s="16" t="s">
        <v>28</v>
      </c>
      <c r="C10" s="16">
        <v>89</v>
      </c>
      <c r="D10" s="16"/>
      <c r="E10" s="16">
        <v>2.0209999999999999</v>
      </c>
      <c r="F10" s="16"/>
      <c r="G10" s="16">
        <f t="shared" si="0"/>
        <v>2.2707865168539326E-2</v>
      </c>
      <c r="H10" s="17"/>
    </row>
    <row r="11" spans="1:8" x14ac:dyDescent="0.25">
      <c r="A11" s="15" t="s">
        <v>5</v>
      </c>
      <c r="B11" s="16" t="s">
        <v>29</v>
      </c>
      <c r="C11" s="16">
        <v>168</v>
      </c>
      <c r="D11" s="16">
        <f>(C11+C12+C13)/3</f>
        <v>170.33333333333334</v>
      </c>
      <c r="E11" s="16">
        <v>5.79</v>
      </c>
      <c r="F11" s="16">
        <f>(E11+E12+E13)/3</f>
        <v>5.7276666666666669</v>
      </c>
      <c r="G11" s="16">
        <f t="shared" si="0"/>
        <v>3.4464285714285711E-2</v>
      </c>
      <c r="H11" s="17">
        <f>F11/D11</f>
        <v>3.3626223091976513E-2</v>
      </c>
    </row>
    <row r="12" spans="1:8" x14ac:dyDescent="0.25">
      <c r="A12" s="15" t="s">
        <v>5</v>
      </c>
      <c r="B12" s="16" t="s">
        <v>30</v>
      </c>
      <c r="C12" s="16">
        <v>173</v>
      </c>
      <c r="D12" s="16"/>
      <c r="E12" s="16">
        <v>5.0609999999999999</v>
      </c>
      <c r="F12" s="16"/>
      <c r="G12" s="16">
        <f t="shared" si="0"/>
        <v>2.9254335260115606E-2</v>
      </c>
      <c r="H12" s="17"/>
    </row>
    <row r="13" spans="1:8" x14ac:dyDescent="0.25">
      <c r="A13" s="15" t="s">
        <v>5</v>
      </c>
      <c r="B13" s="16" t="s">
        <v>31</v>
      </c>
      <c r="C13" s="16">
        <v>170</v>
      </c>
      <c r="D13" s="16"/>
      <c r="E13" s="16">
        <v>6.3319999999999999</v>
      </c>
      <c r="F13" s="16"/>
      <c r="G13" s="16">
        <f t="shared" si="0"/>
        <v>3.7247058823529411E-2</v>
      </c>
      <c r="H13" s="17"/>
    </row>
    <row r="14" spans="1:8" x14ac:dyDescent="0.25">
      <c r="A14" s="15" t="s">
        <v>6</v>
      </c>
      <c r="B14" s="16" t="s">
        <v>23</v>
      </c>
      <c r="C14" s="16">
        <v>204</v>
      </c>
      <c r="D14" s="16">
        <f>(C14+C15+C16)/3</f>
        <v>214.33333333333334</v>
      </c>
      <c r="E14" s="16">
        <v>2.21</v>
      </c>
      <c r="F14" s="16">
        <f>(E14+E15+E16)/3</f>
        <v>2.794</v>
      </c>
      <c r="G14" s="16">
        <f t="shared" si="0"/>
        <v>1.0833333333333334E-2</v>
      </c>
      <c r="H14" s="17">
        <f>F14/D14</f>
        <v>1.3035769828926905E-2</v>
      </c>
    </row>
    <row r="15" spans="1:8" x14ac:dyDescent="0.25">
      <c r="A15" s="15" t="s">
        <v>6</v>
      </c>
      <c r="B15" s="16" t="s">
        <v>24</v>
      </c>
      <c r="C15" s="16">
        <v>202</v>
      </c>
      <c r="D15" s="16"/>
      <c r="E15" s="16">
        <v>2.8519999999999999</v>
      </c>
      <c r="F15" s="16"/>
      <c r="G15" s="16">
        <f t="shared" si="0"/>
        <v>1.4118811881188117E-2</v>
      </c>
      <c r="H15" s="17"/>
    </row>
    <row r="16" spans="1:8" x14ac:dyDescent="0.25">
      <c r="A16" s="15" t="s">
        <v>6</v>
      </c>
      <c r="B16" s="16" t="s">
        <v>25</v>
      </c>
      <c r="C16" s="16">
        <v>237</v>
      </c>
      <c r="D16" s="16"/>
      <c r="E16" s="16">
        <v>3.32</v>
      </c>
      <c r="F16" s="16"/>
      <c r="G16" s="16">
        <f t="shared" si="0"/>
        <v>1.4008438818565401E-2</v>
      </c>
      <c r="H16" s="17"/>
    </row>
    <row r="17" spans="1:8" x14ac:dyDescent="0.25">
      <c r="A17" s="15" t="s">
        <v>6</v>
      </c>
      <c r="B17" s="16" t="s">
        <v>26</v>
      </c>
      <c r="C17" s="16">
        <v>396</v>
      </c>
      <c r="D17" s="16">
        <f>(C17+C18+C19)/3</f>
        <v>336</v>
      </c>
      <c r="E17" s="16">
        <v>10.433999999999999</v>
      </c>
      <c r="F17" s="16">
        <f>(E17+E18+E19)/3</f>
        <v>8.613999999999999</v>
      </c>
      <c r="G17" s="16">
        <f t="shared" si="0"/>
        <v>2.6348484848484847E-2</v>
      </c>
      <c r="H17" s="17">
        <f>F17/D17</f>
        <v>2.563690476190476E-2</v>
      </c>
    </row>
    <row r="18" spans="1:8" x14ac:dyDescent="0.25">
      <c r="A18" s="15" t="s">
        <v>6</v>
      </c>
      <c r="B18" s="16" t="s">
        <v>27</v>
      </c>
      <c r="C18" s="16">
        <v>335</v>
      </c>
      <c r="D18" s="16"/>
      <c r="E18" s="16">
        <v>9.15</v>
      </c>
      <c r="F18" s="16"/>
      <c r="G18" s="16">
        <f t="shared" si="0"/>
        <v>2.7313432835820897E-2</v>
      </c>
      <c r="H18" s="17"/>
    </row>
    <row r="19" spans="1:8" x14ac:dyDescent="0.25">
      <c r="A19" s="15" t="s">
        <v>6</v>
      </c>
      <c r="B19" s="16" t="s">
        <v>28</v>
      </c>
      <c r="C19" s="16">
        <v>277</v>
      </c>
      <c r="D19" s="16"/>
      <c r="E19" s="16">
        <v>6.258</v>
      </c>
      <c r="F19" s="16"/>
      <c r="G19" s="16">
        <f t="shared" si="0"/>
        <v>2.2592057761732853E-2</v>
      </c>
      <c r="H19" s="17"/>
    </row>
    <row r="20" spans="1:8" x14ac:dyDescent="0.25">
      <c r="A20" s="15" t="s">
        <v>6</v>
      </c>
      <c r="B20" s="16" t="s">
        <v>29</v>
      </c>
      <c r="C20" s="16">
        <v>329</v>
      </c>
      <c r="D20" s="16">
        <f>(C20+C21+C22)/3</f>
        <v>328.33333333333331</v>
      </c>
      <c r="E20" s="16">
        <v>8.5069999999999997</v>
      </c>
      <c r="F20" s="16">
        <f>(E20+E21+E22)/3</f>
        <v>8.0146666666666651</v>
      </c>
      <c r="G20" s="16">
        <f t="shared" si="0"/>
        <v>2.5857142857142856E-2</v>
      </c>
      <c r="H20" s="17">
        <f>F20/D20</f>
        <v>2.4410152284263957E-2</v>
      </c>
    </row>
    <row r="21" spans="1:8" x14ac:dyDescent="0.25">
      <c r="A21" s="15" t="s">
        <v>6</v>
      </c>
      <c r="B21" s="16" t="s">
        <v>30</v>
      </c>
      <c r="C21" s="16">
        <v>315</v>
      </c>
      <c r="D21" s="16"/>
      <c r="E21" s="16">
        <v>8</v>
      </c>
      <c r="F21" s="16"/>
      <c r="G21" s="16">
        <f t="shared" si="0"/>
        <v>2.5396825396825397E-2</v>
      </c>
      <c r="H21" s="17"/>
    </row>
    <row r="22" spans="1:8" x14ac:dyDescent="0.25">
      <c r="A22" s="15" t="s">
        <v>6</v>
      </c>
      <c r="B22" s="16" t="s">
        <v>31</v>
      </c>
      <c r="C22" s="16">
        <v>341</v>
      </c>
      <c r="D22" s="16"/>
      <c r="E22" s="16">
        <v>7.5369999999999999</v>
      </c>
      <c r="F22" s="16"/>
      <c r="G22" s="16">
        <f t="shared" si="0"/>
        <v>2.2102639296187682E-2</v>
      </c>
      <c r="H22" s="17"/>
    </row>
    <row r="23" spans="1:8" x14ac:dyDescent="0.25">
      <c r="A23" s="15" t="s">
        <v>7</v>
      </c>
      <c r="B23" s="16" t="s">
        <v>23</v>
      </c>
      <c r="C23" s="16">
        <v>170</v>
      </c>
      <c r="D23" s="16">
        <f>(C23+C24+C25)/3</f>
        <v>159.66666666666666</v>
      </c>
      <c r="E23" s="16">
        <v>1.8120000000000001</v>
      </c>
      <c r="F23" s="16">
        <f>(E23+E24+E25)/3</f>
        <v>1.3693333333333335</v>
      </c>
      <c r="G23" s="16">
        <f t="shared" si="0"/>
        <v>1.0658823529411766E-2</v>
      </c>
      <c r="H23" s="17">
        <f>F23/D23</f>
        <v>8.5762004175365357E-3</v>
      </c>
    </row>
    <row r="24" spans="1:8" x14ac:dyDescent="0.25">
      <c r="A24" s="15" t="s">
        <v>7</v>
      </c>
      <c r="B24" s="16" t="s">
        <v>24</v>
      </c>
      <c r="C24" s="16">
        <v>160</v>
      </c>
      <c r="D24" s="16"/>
      <c r="E24" s="16">
        <v>1.276</v>
      </c>
      <c r="F24" s="16"/>
      <c r="G24" s="16">
        <f t="shared" si="0"/>
        <v>7.9749999999999995E-3</v>
      </c>
      <c r="H24" s="17"/>
    </row>
    <row r="25" spans="1:8" x14ac:dyDescent="0.25">
      <c r="A25" s="15" t="s">
        <v>7</v>
      </c>
      <c r="B25" s="16" t="s">
        <v>25</v>
      </c>
      <c r="C25" s="16">
        <v>149</v>
      </c>
      <c r="D25" s="16"/>
      <c r="E25" s="16">
        <v>1.02</v>
      </c>
      <c r="F25" s="16"/>
      <c r="G25" s="16">
        <f t="shared" si="0"/>
        <v>6.8456375838926173E-3</v>
      </c>
      <c r="H25" s="17"/>
    </row>
    <row r="26" spans="1:8" x14ac:dyDescent="0.25">
      <c r="A26" s="15" t="s">
        <v>7</v>
      </c>
      <c r="B26" s="16" t="s">
        <v>26</v>
      </c>
      <c r="C26" s="16">
        <v>394</v>
      </c>
      <c r="D26" s="16">
        <f>(C26+C27+C28)/3</f>
        <v>290.66666666666669</v>
      </c>
      <c r="E26" s="16">
        <v>4.9829999999999997</v>
      </c>
      <c r="F26" s="16">
        <f>(E26+E27+E28)/3</f>
        <v>2.6023333333333332</v>
      </c>
      <c r="G26" s="16">
        <f t="shared" si="0"/>
        <v>1.2647208121827411E-2</v>
      </c>
      <c r="H26" s="17">
        <f>F26/D26</f>
        <v>8.9529816513761462E-3</v>
      </c>
    </row>
    <row r="27" spans="1:8" x14ac:dyDescent="0.25">
      <c r="A27" s="15" t="s">
        <v>7</v>
      </c>
      <c r="B27" s="16" t="s">
        <v>27</v>
      </c>
      <c r="C27" s="16">
        <v>262</v>
      </c>
      <c r="D27" s="16"/>
      <c r="E27" s="16">
        <v>1.59</v>
      </c>
      <c r="F27" s="16"/>
      <c r="G27" s="16">
        <f t="shared" si="0"/>
        <v>6.0687022900763358E-3</v>
      </c>
      <c r="H27" s="17"/>
    </row>
    <row r="28" spans="1:8" x14ac:dyDescent="0.25">
      <c r="A28" s="15" t="s">
        <v>7</v>
      </c>
      <c r="B28" s="16" t="s">
        <v>28</v>
      </c>
      <c r="C28" s="16">
        <v>216</v>
      </c>
      <c r="D28" s="16"/>
      <c r="E28" s="16">
        <v>1.234</v>
      </c>
      <c r="F28" s="16"/>
      <c r="G28" s="16">
        <f t="shared" si="0"/>
        <v>5.7129629629629631E-3</v>
      </c>
      <c r="H28" s="17"/>
    </row>
    <row r="29" spans="1:8" x14ac:dyDescent="0.25">
      <c r="A29" s="15" t="s">
        <v>7</v>
      </c>
      <c r="B29" s="16" t="s">
        <v>29</v>
      </c>
      <c r="C29" s="16">
        <v>288</v>
      </c>
      <c r="D29" s="16">
        <f>(C29+C30+C31)/3</f>
        <v>300.66666666666669</v>
      </c>
      <c r="E29" s="16">
        <v>3.052</v>
      </c>
      <c r="F29" s="16">
        <f>(E29+E30+E31)/3</f>
        <v>2.8383333333333334</v>
      </c>
      <c r="G29" s="16">
        <f t="shared" si="0"/>
        <v>1.0597222222222223E-2</v>
      </c>
      <c r="H29" s="17">
        <f>F29/D29</f>
        <v>9.4401330376940127E-3</v>
      </c>
    </row>
    <row r="30" spans="1:8" x14ac:dyDescent="0.25">
      <c r="A30" s="15" t="s">
        <v>7</v>
      </c>
      <c r="B30" s="16" t="s">
        <v>30</v>
      </c>
      <c r="C30" s="16">
        <v>304</v>
      </c>
      <c r="D30" s="16"/>
      <c r="E30" s="16">
        <v>1.9430000000000001</v>
      </c>
      <c r="F30" s="16"/>
      <c r="G30" s="16">
        <f t="shared" si="0"/>
        <v>6.391447368421053E-3</v>
      </c>
      <c r="H30" s="17"/>
    </row>
    <row r="31" spans="1:8" ht="15.75" thickBot="1" x14ac:dyDescent="0.3">
      <c r="A31" s="18" t="s">
        <v>7</v>
      </c>
      <c r="B31" s="19" t="s">
        <v>31</v>
      </c>
      <c r="C31" s="19">
        <v>310</v>
      </c>
      <c r="D31" s="19"/>
      <c r="E31" s="19">
        <v>3.52</v>
      </c>
      <c r="F31" s="19"/>
      <c r="G31" s="19">
        <f t="shared" si="0"/>
        <v>1.135483870967742E-2</v>
      </c>
      <c r="H31" s="20"/>
    </row>
    <row r="32" spans="1:8" ht="15.75" thickBot="1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2" t="s">
        <v>36</v>
      </c>
      <c r="B33" s="13"/>
      <c r="C33" s="13"/>
      <c r="D33" s="13"/>
      <c r="E33" s="13"/>
      <c r="F33" s="13"/>
      <c r="G33" s="13"/>
      <c r="H33" s="14"/>
    </row>
    <row r="34" spans="1:8" x14ac:dyDescent="0.25">
      <c r="A34" s="15" t="s">
        <v>0</v>
      </c>
      <c r="B34" s="16" t="s">
        <v>9</v>
      </c>
      <c r="C34" s="16" t="s">
        <v>2</v>
      </c>
      <c r="D34" s="16"/>
      <c r="E34" s="16" t="s">
        <v>3</v>
      </c>
      <c r="F34" s="16"/>
      <c r="G34" s="16" t="s">
        <v>4</v>
      </c>
      <c r="H34" s="17"/>
    </row>
    <row r="35" spans="1:8" x14ac:dyDescent="0.25">
      <c r="A35" s="15" t="s">
        <v>5</v>
      </c>
      <c r="B35" s="16" t="s">
        <v>23</v>
      </c>
      <c r="C35" s="16">
        <v>248</v>
      </c>
      <c r="D35" s="16">
        <f>(C35+C36+C37)/3</f>
        <v>218.33333333333334</v>
      </c>
      <c r="E35" s="16">
        <v>6.2460000000000004</v>
      </c>
      <c r="F35" s="16">
        <f>(E35+E36+E37)/3</f>
        <v>4.6840000000000002</v>
      </c>
      <c r="G35" s="16">
        <f>E35/C35</f>
        <v>2.5185483870967744E-2</v>
      </c>
      <c r="H35" s="17">
        <f>F35/D35</f>
        <v>2.1453435114503816E-2</v>
      </c>
    </row>
    <row r="36" spans="1:8" x14ac:dyDescent="0.25">
      <c r="A36" s="15" t="s">
        <v>5</v>
      </c>
      <c r="B36" s="16" t="s">
        <v>24</v>
      </c>
      <c r="C36" s="16">
        <v>210</v>
      </c>
      <c r="D36" s="16"/>
      <c r="E36" s="16">
        <v>4.0999999999999996</v>
      </c>
      <c r="F36" s="16"/>
      <c r="G36" s="16">
        <f t="shared" ref="G36:G61" si="1">E36/C36</f>
        <v>1.9523809523809523E-2</v>
      </c>
      <c r="H36" s="17"/>
    </row>
    <row r="37" spans="1:8" x14ac:dyDescent="0.25">
      <c r="A37" s="15" t="s">
        <v>5</v>
      </c>
      <c r="B37" s="16" t="s">
        <v>25</v>
      </c>
      <c r="C37" s="16">
        <v>197</v>
      </c>
      <c r="D37" s="16"/>
      <c r="E37" s="16">
        <v>3.706</v>
      </c>
      <c r="F37" s="16"/>
      <c r="G37" s="16">
        <f t="shared" si="1"/>
        <v>1.8812182741116752E-2</v>
      </c>
      <c r="H37" s="17"/>
    </row>
    <row r="38" spans="1:8" x14ac:dyDescent="0.25">
      <c r="A38" s="15" t="s">
        <v>5</v>
      </c>
      <c r="B38" s="16" t="s">
        <v>26</v>
      </c>
      <c r="C38" s="16">
        <v>385</v>
      </c>
      <c r="D38" s="16">
        <f>(C38+C39+C40)/3</f>
        <v>400</v>
      </c>
      <c r="E38" s="16">
        <v>10.15</v>
      </c>
      <c r="F38" s="16">
        <f>(E38+E39+E40)/3</f>
        <v>9.5286666666666662</v>
      </c>
      <c r="G38" s="16">
        <f t="shared" si="1"/>
        <v>2.6363636363636363E-2</v>
      </c>
      <c r="H38" s="17">
        <f>F38/D38</f>
        <v>2.3821666666666665E-2</v>
      </c>
    </row>
    <row r="39" spans="1:8" x14ac:dyDescent="0.25">
      <c r="A39" s="15" t="s">
        <v>5</v>
      </c>
      <c r="B39" s="16" t="s">
        <v>27</v>
      </c>
      <c r="C39" s="16">
        <v>407</v>
      </c>
      <c r="D39" s="16"/>
      <c r="E39" s="16">
        <v>9.3390000000000004</v>
      </c>
      <c r="F39" s="16"/>
      <c r="G39" s="16">
        <f t="shared" si="1"/>
        <v>2.2945945945945945E-2</v>
      </c>
      <c r="H39" s="17"/>
    </row>
    <row r="40" spans="1:8" x14ac:dyDescent="0.25">
      <c r="A40" s="15" t="s">
        <v>5</v>
      </c>
      <c r="B40" s="16" t="s">
        <v>28</v>
      </c>
      <c r="C40" s="16">
        <v>408</v>
      </c>
      <c r="D40" s="16"/>
      <c r="E40" s="16">
        <v>9.0969999999999995</v>
      </c>
      <c r="F40" s="16"/>
      <c r="G40" s="16">
        <f t="shared" si="1"/>
        <v>2.2296568627450979E-2</v>
      </c>
      <c r="H40" s="17"/>
    </row>
    <row r="41" spans="1:8" x14ac:dyDescent="0.25">
      <c r="A41" s="15" t="s">
        <v>5</v>
      </c>
      <c r="B41" s="16" t="s">
        <v>29</v>
      </c>
      <c r="C41" s="16">
        <v>497</v>
      </c>
      <c r="D41" s="16">
        <f>(C41+C42+C43)/3</f>
        <v>509.33333333333331</v>
      </c>
      <c r="E41" s="16">
        <v>6.875</v>
      </c>
      <c r="F41" s="16">
        <f>(E41+E42+E43)/3</f>
        <v>8.4013333333333318</v>
      </c>
      <c r="G41" s="16">
        <f t="shared" si="1"/>
        <v>1.3832997987927566E-2</v>
      </c>
      <c r="H41" s="17">
        <f>F41/D41</f>
        <v>1.6494764397905756E-2</v>
      </c>
    </row>
    <row r="42" spans="1:8" x14ac:dyDescent="0.25">
      <c r="A42" s="15" t="s">
        <v>5</v>
      </c>
      <c r="B42" s="16" t="s">
        <v>30</v>
      </c>
      <c r="C42" s="16">
        <v>496</v>
      </c>
      <c r="D42" s="16"/>
      <c r="E42" s="16">
        <v>10.068</v>
      </c>
      <c r="F42" s="16"/>
      <c r="G42" s="16">
        <f t="shared" si="1"/>
        <v>2.0298387096774194E-2</v>
      </c>
      <c r="H42" s="17"/>
    </row>
    <row r="43" spans="1:8" x14ac:dyDescent="0.25">
      <c r="A43" s="15" t="s">
        <v>5</v>
      </c>
      <c r="B43" s="16" t="s">
        <v>31</v>
      </c>
      <c r="C43" s="16">
        <v>535</v>
      </c>
      <c r="D43" s="16"/>
      <c r="E43" s="16">
        <v>8.2609999999999992</v>
      </c>
      <c r="F43" s="16"/>
      <c r="G43" s="16">
        <f t="shared" si="1"/>
        <v>1.5441121495327101E-2</v>
      </c>
      <c r="H43" s="17"/>
    </row>
    <row r="44" spans="1:8" x14ac:dyDescent="0.25">
      <c r="A44" s="15" t="s">
        <v>6</v>
      </c>
      <c r="B44" s="16" t="s">
        <v>23</v>
      </c>
      <c r="C44" s="16">
        <v>354</v>
      </c>
      <c r="D44" s="16">
        <f>(C44+C45+C46)/3</f>
        <v>335.66666666666669</v>
      </c>
      <c r="E44" s="16">
        <v>3.6880000000000002</v>
      </c>
      <c r="F44" s="16">
        <f>(E44+E45+E46)/3</f>
        <v>4.0960000000000001</v>
      </c>
      <c r="G44" s="16">
        <f t="shared" si="1"/>
        <v>1.0418079096045198E-2</v>
      </c>
      <c r="H44" s="17">
        <f>F44/D44</f>
        <v>1.2202581926514399E-2</v>
      </c>
    </row>
    <row r="45" spans="1:8" x14ac:dyDescent="0.25">
      <c r="A45" s="15" t="s">
        <v>6</v>
      </c>
      <c r="B45" s="16" t="s">
        <v>24</v>
      </c>
      <c r="C45" s="16">
        <v>343</v>
      </c>
      <c r="D45" s="16"/>
      <c r="E45" s="16">
        <v>3.7919999999999998</v>
      </c>
      <c r="F45" s="16"/>
      <c r="G45" s="16">
        <f t="shared" si="1"/>
        <v>1.1055393586005831E-2</v>
      </c>
      <c r="H45" s="17"/>
    </row>
    <row r="46" spans="1:8" x14ac:dyDescent="0.25">
      <c r="A46" s="15" t="s">
        <v>6</v>
      </c>
      <c r="B46" s="16" t="s">
        <v>25</v>
      </c>
      <c r="C46" s="16">
        <v>310</v>
      </c>
      <c r="D46" s="16"/>
      <c r="E46" s="16">
        <v>4.8079999999999998</v>
      </c>
      <c r="F46" s="16"/>
      <c r="G46" s="16">
        <f t="shared" si="1"/>
        <v>1.5509677419354839E-2</v>
      </c>
      <c r="H46" s="17"/>
    </row>
    <row r="47" spans="1:8" x14ac:dyDescent="0.25">
      <c r="A47" s="15" t="s">
        <v>6</v>
      </c>
      <c r="B47" s="16" t="s">
        <v>26</v>
      </c>
      <c r="C47" s="16">
        <v>313</v>
      </c>
      <c r="D47" s="16">
        <f>(C47+C48+C49)/3</f>
        <v>312.33333333333331</v>
      </c>
      <c r="E47" s="16">
        <v>4.0170000000000003</v>
      </c>
      <c r="F47" s="16">
        <f>(E47+E48+E49)/3</f>
        <v>3.9956666666666663</v>
      </c>
      <c r="G47" s="16">
        <f t="shared" si="1"/>
        <v>1.2833865814696487E-2</v>
      </c>
      <c r="H47" s="17">
        <f>F47/D47</f>
        <v>1.2792956243329776E-2</v>
      </c>
    </row>
    <row r="48" spans="1:8" x14ac:dyDescent="0.25">
      <c r="A48" s="15" t="s">
        <v>6</v>
      </c>
      <c r="B48" s="16" t="s">
        <v>27</v>
      </c>
      <c r="C48" s="16">
        <v>334</v>
      </c>
      <c r="D48" s="16"/>
      <c r="E48" s="16">
        <v>4.3689999999999998</v>
      </c>
      <c r="F48" s="16"/>
      <c r="G48" s="16">
        <f t="shared" si="1"/>
        <v>1.3080838323353293E-2</v>
      </c>
      <c r="H48" s="17"/>
    </row>
    <row r="49" spans="1:8" x14ac:dyDescent="0.25">
      <c r="A49" s="15" t="s">
        <v>6</v>
      </c>
      <c r="B49" s="16" t="s">
        <v>28</v>
      </c>
      <c r="C49" s="16">
        <v>290</v>
      </c>
      <c r="D49" s="16"/>
      <c r="E49" s="16">
        <v>3.601</v>
      </c>
      <c r="F49" s="16"/>
      <c r="G49" s="16">
        <f t="shared" si="1"/>
        <v>1.2417241379310344E-2</v>
      </c>
      <c r="H49" s="17"/>
    </row>
    <row r="50" spans="1:8" x14ac:dyDescent="0.25">
      <c r="A50" s="15" t="s">
        <v>6</v>
      </c>
      <c r="B50" s="16" t="s">
        <v>29</v>
      </c>
      <c r="C50" s="16">
        <v>397</v>
      </c>
      <c r="D50" s="16">
        <f>(C50+C51+C52)/3</f>
        <v>389</v>
      </c>
      <c r="E50" s="16">
        <v>8.0419999999999998</v>
      </c>
      <c r="F50" s="16">
        <f>(E50+E51+E52)/3</f>
        <v>9.8326666666666664</v>
      </c>
      <c r="G50" s="16">
        <f t="shared" si="1"/>
        <v>2.0256926952141058E-2</v>
      </c>
      <c r="H50" s="17">
        <f>F50/D50</f>
        <v>2.5276778063410454E-2</v>
      </c>
    </row>
    <row r="51" spans="1:8" x14ac:dyDescent="0.25">
      <c r="A51" s="15" t="s">
        <v>6</v>
      </c>
      <c r="B51" s="16" t="s">
        <v>30</v>
      </c>
      <c r="C51" s="16">
        <v>385</v>
      </c>
      <c r="D51" s="16"/>
      <c r="E51" s="16">
        <v>11.478999999999999</v>
      </c>
      <c r="F51" s="16"/>
      <c r="G51" s="16">
        <f t="shared" si="1"/>
        <v>2.9815584415584413E-2</v>
      </c>
      <c r="H51" s="17"/>
    </row>
    <row r="52" spans="1:8" x14ac:dyDescent="0.25">
      <c r="A52" s="15" t="s">
        <v>6</v>
      </c>
      <c r="B52" s="16" t="s">
        <v>31</v>
      </c>
      <c r="C52" s="16">
        <v>385</v>
      </c>
      <c r="D52" s="16"/>
      <c r="E52" s="16">
        <v>9.9770000000000003</v>
      </c>
      <c r="F52" s="16"/>
      <c r="G52" s="16">
        <f t="shared" si="1"/>
        <v>2.5914285714285716E-2</v>
      </c>
      <c r="H52" s="17"/>
    </row>
    <row r="53" spans="1:8" x14ac:dyDescent="0.25">
      <c r="A53" s="15" t="s">
        <v>7</v>
      </c>
      <c r="B53" s="16" t="s">
        <v>23</v>
      </c>
      <c r="C53" s="16">
        <v>512</v>
      </c>
      <c r="D53" s="16">
        <f>(C53+C54+C55)/3</f>
        <v>421.33333333333331</v>
      </c>
      <c r="E53" s="16">
        <v>36.851999999999997</v>
      </c>
      <c r="F53" s="16">
        <f>(E53+E54+E55)/3</f>
        <v>21.307999999999996</v>
      </c>
      <c r="G53" s="16">
        <f t="shared" si="1"/>
        <v>7.1976562499999994E-2</v>
      </c>
      <c r="H53" s="17">
        <f>F53/D53</f>
        <v>5.0572784810126573E-2</v>
      </c>
    </row>
    <row r="54" spans="1:8" x14ac:dyDescent="0.25">
      <c r="A54" s="15" t="s">
        <v>7</v>
      </c>
      <c r="B54" s="16" t="s">
        <v>24</v>
      </c>
      <c r="C54" s="16">
        <v>423</v>
      </c>
      <c r="D54" s="16"/>
      <c r="E54" s="16">
        <v>20.329999999999998</v>
      </c>
      <c r="F54" s="16"/>
      <c r="G54" s="16">
        <f t="shared" si="1"/>
        <v>4.8061465721040184E-2</v>
      </c>
      <c r="H54" s="17"/>
    </row>
    <row r="55" spans="1:8" x14ac:dyDescent="0.25">
      <c r="A55" s="15" t="s">
        <v>7</v>
      </c>
      <c r="B55" s="16" t="s">
        <v>25</v>
      </c>
      <c r="C55" s="16">
        <v>329</v>
      </c>
      <c r="D55" s="16"/>
      <c r="E55" s="16">
        <v>6.742</v>
      </c>
      <c r="F55" s="16"/>
      <c r="G55" s="16">
        <f t="shared" si="1"/>
        <v>2.0492401215805471E-2</v>
      </c>
      <c r="H55" s="17"/>
    </row>
    <row r="56" spans="1:8" x14ac:dyDescent="0.25">
      <c r="A56" s="15" t="s">
        <v>7</v>
      </c>
      <c r="B56" s="16" t="s">
        <v>26</v>
      </c>
      <c r="C56" s="16">
        <v>263</v>
      </c>
      <c r="D56" s="16">
        <f>(C56+C57+C58)/3</f>
        <v>263.66666666666669</v>
      </c>
      <c r="E56" s="16">
        <v>4.5830000000000002</v>
      </c>
      <c r="F56" s="16">
        <f>(E56+E57+E58)/3</f>
        <v>5.4206666666666665</v>
      </c>
      <c r="G56" s="16">
        <f t="shared" si="1"/>
        <v>1.7425855513307987E-2</v>
      </c>
      <c r="H56" s="17">
        <f>F56/D56</f>
        <v>2.0558786346396962E-2</v>
      </c>
    </row>
    <row r="57" spans="1:8" x14ac:dyDescent="0.25">
      <c r="A57" s="15" t="s">
        <v>7</v>
      </c>
      <c r="B57" s="16" t="s">
        <v>27</v>
      </c>
      <c r="C57" s="16">
        <v>280</v>
      </c>
      <c r="D57" s="16"/>
      <c r="E57" s="16">
        <v>6.28</v>
      </c>
      <c r="F57" s="16"/>
      <c r="G57" s="16">
        <f t="shared" si="1"/>
        <v>2.242857142857143E-2</v>
      </c>
      <c r="H57" s="17"/>
    </row>
    <row r="58" spans="1:8" x14ac:dyDescent="0.25">
      <c r="A58" s="15" t="s">
        <v>7</v>
      </c>
      <c r="B58" s="16" t="s">
        <v>28</v>
      </c>
      <c r="C58" s="16">
        <v>248</v>
      </c>
      <c r="D58" s="16"/>
      <c r="E58" s="16">
        <v>5.399</v>
      </c>
      <c r="F58" s="16"/>
      <c r="G58" s="16">
        <f t="shared" si="1"/>
        <v>2.1770161290322582E-2</v>
      </c>
      <c r="H58" s="17"/>
    </row>
    <row r="59" spans="1:8" x14ac:dyDescent="0.25">
      <c r="A59" s="15" t="s">
        <v>7</v>
      </c>
      <c r="B59" s="16" t="s">
        <v>29</v>
      </c>
      <c r="C59" s="16">
        <v>262</v>
      </c>
      <c r="D59" s="16">
        <f>(C59+C60+C61)/3</f>
        <v>328</v>
      </c>
      <c r="E59" s="16">
        <v>1.2529999999999999</v>
      </c>
      <c r="F59" s="16">
        <f>(E59+E60+E61)/3</f>
        <v>2.668333333333333</v>
      </c>
      <c r="G59" s="16">
        <f t="shared" si="1"/>
        <v>4.782442748091603E-3</v>
      </c>
      <c r="H59" s="17">
        <f>F59/D59</f>
        <v>8.135162601626016E-3</v>
      </c>
    </row>
    <row r="60" spans="1:8" x14ac:dyDescent="0.25">
      <c r="A60" s="15" t="s">
        <v>7</v>
      </c>
      <c r="B60" s="16" t="s">
        <v>30</v>
      </c>
      <c r="C60" s="16">
        <v>318</v>
      </c>
      <c r="D60" s="16"/>
      <c r="E60" s="16">
        <v>2.141</v>
      </c>
      <c r="F60" s="16"/>
      <c r="G60" s="16">
        <f t="shared" si="1"/>
        <v>6.732704402515723E-3</v>
      </c>
      <c r="H60" s="17"/>
    </row>
    <row r="61" spans="1:8" ht="15.75" thickBot="1" x14ac:dyDescent="0.3">
      <c r="A61" s="18" t="s">
        <v>7</v>
      </c>
      <c r="B61" s="19" t="s">
        <v>31</v>
      </c>
      <c r="C61" s="19">
        <v>404</v>
      </c>
      <c r="D61" s="19"/>
      <c r="E61" s="19">
        <v>4.6109999999999998</v>
      </c>
      <c r="F61" s="19"/>
      <c r="G61" s="19">
        <f t="shared" si="1"/>
        <v>1.1413366336633663E-2</v>
      </c>
      <c r="H61" s="20"/>
    </row>
    <row r="62" spans="1:8" ht="15.75" thickBot="1" x14ac:dyDescent="0.3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2" t="s">
        <v>37</v>
      </c>
      <c r="B63" s="13"/>
      <c r="C63" s="13"/>
      <c r="D63" s="13"/>
      <c r="E63" s="13"/>
      <c r="F63" s="13"/>
      <c r="G63" s="13"/>
      <c r="H63" s="14"/>
    </row>
    <row r="64" spans="1:8" x14ac:dyDescent="0.25">
      <c r="A64" s="15" t="s">
        <v>0</v>
      </c>
      <c r="B64" s="16" t="s">
        <v>9</v>
      </c>
      <c r="C64" s="16" t="s">
        <v>2</v>
      </c>
      <c r="D64" s="16"/>
      <c r="E64" s="16" t="s">
        <v>3</v>
      </c>
      <c r="F64" s="16"/>
      <c r="G64" s="16" t="s">
        <v>4</v>
      </c>
      <c r="H64" s="17"/>
    </row>
    <row r="65" spans="1:8" x14ac:dyDescent="0.25">
      <c r="A65" s="15" t="s">
        <v>5</v>
      </c>
      <c r="B65" s="16" t="s">
        <v>23</v>
      </c>
      <c r="C65" s="16">
        <v>219</v>
      </c>
      <c r="D65" s="16">
        <f>(C65+C66+C67)/3</f>
        <v>191</v>
      </c>
      <c r="E65" s="16">
        <v>4.8769999999999998</v>
      </c>
      <c r="F65" s="16">
        <f>(E65+E66+E67)/3</f>
        <v>4.8466666666666667</v>
      </c>
      <c r="G65" s="16">
        <f>E65/C65</f>
        <v>2.2269406392694063E-2</v>
      </c>
      <c r="H65" s="17">
        <f>F65/D65</f>
        <v>2.537521815008726E-2</v>
      </c>
    </row>
    <row r="66" spans="1:8" x14ac:dyDescent="0.25">
      <c r="A66" s="15" t="s">
        <v>5</v>
      </c>
      <c r="B66" s="16" t="s">
        <v>24</v>
      </c>
      <c r="C66" s="16">
        <v>205</v>
      </c>
      <c r="D66" s="16"/>
      <c r="E66" s="16">
        <v>5.4050000000000002</v>
      </c>
      <c r="F66" s="16"/>
      <c r="G66" s="16">
        <f t="shared" ref="G66:G91" si="2">E66/C66</f>
        <v>2.6365853658536588E-2</v>
      </c>
      <c r="H66" s="17"/>
    </row>
    <row r="67" spans="1:8" x14ac:dyDescent="0.25">
      <c r="A67" s="15" t="s">
        <v>5</v>
      </c>
      <c r="B67" s="16" t="s">
        <v>25</v>
      </c>
      <c r="C67" s="16">
        <v>149</v>
      </c>
      <c r="D67" s="16"/>
      <c r="E67" s="16">
        <v>4.258</v>
      </c>
      <c r="F67" s="16"/>
      <c r="G67" s="16">
        <f t="shared" si="2"/>
        <v>2.8577181208053692E-2</v>
      </c>
      <c r="H67" s="17"/>
    </row>
    <row r="68" spans="1:8" x14ac:dyDescent="0.25">
      <c r="A68" s="15" t="s">
        <v>5</v>
      </c>
      <c r="B68" s="16" t="s">
        <v>26</v>
      </c>
      <c r="C68" s="16">
        <v>131</v>
      </c>
      <c r="D68" s="16">
        <f>(C68+C69+C70)/3</f>
        <v>125</v>
      </c>
      <c r="E68" s="16">
        <v>2.8530000000000002</v>
      </c>
      <c r="F68" s="16">
        <f>(E68+E69+E70)/3</f>
        <v>3.2013333333333338</v>
      </c>
      <c r="G68" s="16">
        <f t="shared" si="2"/>
        <v>2.1778625954198477E-2</v>
      </c>
      <c r="H68" s="17">
        <f>F68/D68</f>
        <v>2.561066666666667E-2</v>
      </c>
    </row>
    <row r="69" spans="1:8" x14ac:dyDescent="0.25">
      <c r="A69" s="15" t="s">
        <v>5</v>
      </c>
      <c r="B69" s="16" t="s">
        <v>27</v>
      </c>
      <c r="C69" s="16">
        <v>133</v>
      </c>
      <c r="D69" s="16"/>
      <c r="E69" s="16">
        <v>3.069</v>
      </c>
      <c r="F69" s="16"/>
      <c r="G69" s="16">
        <f t="shared" si="2"/>
        <v>2.3075187969924811E-2</v>
      </c>
      <c r="H69" s="17"/>
    </row>
    <row r="70" spans="1:8" x14ac:dyDescent="0.25">
      <c r="A70" s="15" t="s">
        <v>5</v>
      </c>
      <c r="B70" s="16" t="s">
        <v>28</v>
      </c>
      <c r="C70" s="16">
        <v>111</v>
      </c>
      <c r="D70" s="16"/>
      <c r="E70" s="16">
        <v>3.6819999999999999</v>
      </c>
      <c r="F70" s="16"/>
      <c r="G70" s="16">
        <f t="shared" si="2"/>
        <v>3.3171171171171174E-2</v>
      </c>
      <c r="H70" s="17"/>
    </row>
    <row r="71" spans="1:8" x14ac:dyDescent="0.25">
      <c r="A71" s="15" t="s">
        <v>5</v>
      </c>
      <c r="B71" s="16" t="s">
        <v>29</v>
      </c>
      <c r="C71" s="16">
        <v>207</v>
      </c>
      <c r="D71" s="16">
        <f>(C71+C72+C73)/3</f>
        <v>239</v>
      </c>
      <c r="E71" s="16">
        <v>3.49</v>
      </c>
      <c r="F71" s="16">
        <f>(E71+E72+E73)/3</f>
        <v>3.7933333333333334</v>
      </c>
      <c r="G71" s="16">
        <f t="shared" si="2"/>
        <v>1.6859903381642512E-2</v>
      </c>
      <c r="H71" s="17">
        <f>F71/D71</f>
        <v>1.587168758716876E-2</v>
      </c>
    </row>
    <row r="72" spans="1:8" x14ac:dyDescent="0.25">
      <c r="A72" s="15" t="s">
        <v>5</v>
      </c>
      <c r="B72" s="16" t="s">
        <v>30</v>
      </c>
      <c r="C72" s="16">
        <v>245</v>
      </c>
      <c r="D72" s="16"/>
      <c r="E72" s="16">
        <v>4.32</v>
      </c>
      <c r="F72" s="16"/>
      <c r="G72" s="16">
        <f t="shared" si="2"/>
        <v>1.7632653061224492E-2</v>
      </c>
      <c r="H72" s="17"/>
    </row>
    <row r="73" spans="1:8" x14ac:dyDescent="0.25">
      <c r="A73" s="15" t="s">
        <v>5</v>
      </c>
      <c r="B73" s="16" t="s">
        <v>31</v>
      </c>
      <c r="C73" s="16">
        <v>265</v>
      </c>
      <c r="D73" s="16"/>
      <c r="E73" s="16">
        <v>3.57</v>
      </c>
      <c r="F73" s="16"/>
      <c r="G73" s="16">
        <f t="shared" si="2"/>
        <v>1.3471698113207546E-2</v>
      </c>
      <c r="H73" s="17"/>
    </row>
    <row r="74" spans="1:8" x14ac:dyDescent="0.25">
      <c r="A74" s="15" t="s">
        <v>6</v>
      </c>
      <c r="B74" s="16" t="s">
        <v>23</v>
      </c>
      <c r="C74" s="16">
        <v>290</v>
      </c>
      <c r="D74" s="16">
        <f>(C74+C75+C76)/3</f>
        <v>296</v>
      </c>
      <c r="E74" s="16">
        <v>5.6369999999999996</v>
      </c>
      <c r="F74" s="16">
        <f>(E74+E75+E76)/3</f>
        <v>5.4686666666666666</v>
      </c>
      <c r="G74" s="16">
        <f t="shared" si="2"/>
        <v>1.9437931034482755E-2</v>
      </c>
      <c r="H74" s="17">
        <f>F74/D74</f>
        <v>1.8475225225225225E-2</v>
      </c>
    </row>
    <row r="75" spans="1:8" x14ac:dyDescent="0.25">
      <c r="A75" s="15" t="s">
        <v>6</v>
      </c>
      <c r="B75" s="16" t="s">
        <v>24</v>
      </c>
      <c r="C75" s="16">
        <v>287</v>
      </c>
      <c r="D75" s="16"/>
      <c r="E75" s="16">
        <v>6.5490000000000004</v>
      </c>
      <c r="F75" s="16"/>
      <c r="G75" s="16">
        <f t="shared" si="2"/>
        <v>2.2818815331010454E-2</v>
      </c>
      <c r="H75" s="17"/>
    </row>
    <row r="76" spans="1:8" x14ac:dyDescent="0.25">
      <c r="A76" s="15" t="s">
        <v>6</v>
      </c>
      <c r="B76" s="16" t="s">
        <v>25</v>
      </c>
      <c r="C76" s="16">
        <v>311</v>
      </c>
      <c r="D76" s="16"/>
      <c r="E76" s="16">
        <v>4.22</v>
      </c>
      <c r="F76" s="16"/>
      <c r="G76" s="16">
        <f t="shared" si="2"/>
        <v>1.3569131832797426E-2</v>
      </c>
      <c r="H76" s="17"/>
    </row>
    <row r="77" spans="1:8" x14ac:dyDescent="0.25">
      <c r="A77" s="15" t="s">
        <v>6</v>
      </c>
      <c r="B77" s="16" t="s">
        <v>26</v>
      </c>
      <c r="C77" s="16">
        <v>359</v>
      </c>
      <c r="D77" s="16">
        <f>(C77+C78+C79)/3</f>
        <v>352.33333333333331</v>
      </c>
      <c r="E77" s="16">
        <v>6.3840000000000003</v>
      </c>
      <c r="F77" s="16">
        <f>(E77+E78+E79)/3</f>
        <v>7.0839999999999996</v>
      </c>
      <c r="G77" s="16">
        <f t="shared" si="2"/>
        <v>1.7782729805013928E-2</v>
      </c>
      <c r="H77" s="17">
        <f>F77/D77</f>
        <v>2.0105960264900663E-2</v>
      </c>
    </row>
    <row r="78" spans="1:8" x14ac:dyDescent="0.25">
      <c r="A78" s="15" t="s">
        <v>6</v>
      </c>
      <c r="B78" s="16" t="s">
        <v>27</v>
      </c>
      <c r="C78" s="16">
        <v>358</v>
      </c>
      <c r="D78" s="16"/>
      <c r="E78" s="16">
        <v>6.8789999999999996</v>
      </c>
      <c r="F78" s="16"/>
      <c r="G78" s="16">
        <f t="shared" si="2"/>
        <v>1.921508379888268E-2</v>
      </c>
      <c r="H78" s="17"/>
    </row>
    <row r="79" spans="1:8" x14ac:dyDescent="0.25">
      <c r="A79" s="15" t="s">
        <v>6</v>
      </c>
      <c r="B79" s="16" t="s">
        <v>28</v>
      </c>
      <c r="C79" s="16">
        <v>340</v>
      </c>
      <c r="D79" s="16"/>
      <c r="E79" s="16">
        <v>7.9889999999999999</v>
      </c>
      <c r="F79" s="16"/>
      <c r="G79" s="16">
        <f t="shared" si="2"/>
        <v>2.3497058823529413E-2</v>
      </c>
      <c r="H79" s="17"/>
    </row>
    <row r="80" spans="1:8" x14ac:dyDescent="0.25">
      <c r="A80" s="15" t="s">
        <v>6</v>
      </c>
      <c r="B80" s="16" t="s">
        <v>29</v>
      </c>
      <c r="C80" s="16">
        <v>480</v>
      </c>
      <c r="D80" s="16">
        <f>(C80+C81+C82)/3</f>
        <v>465.66666666666669</v>
      </c>
      <c r="E80" s="16">
        <v>4.3310000000000004</v>
      </c>
      <c r="F80" s="16">
        <f>(E80+E81+E82)/3</f>
        <v>5.3646666666666674</v>
      </c>
      <c r="G80" s="16">
        <f t="shared" si="2"/>
        <v>9.0229166666666669E-3</v>
      </c>
      <c r="H80" s="17">
        <f>F80/D80</f>
        <v>1.1520400858983537E-2</v>
      </c>
    </row>
    <row r="81" spans="1:8" x14ac:dyDescent="0.25">
      <c r="A81" s="15" t="s">
        <v>6</v>
      </c>
      <c r="B81" s="16" t="s">
        <v>30</v>
      </c>
      <c r="C81" s="16">
        <v>460</v>
      </c>
      <c r="D81" s="16"/>
      <c r="E81" s="16">
        <v>5.2290000000000001</v>
      </c>
      <c r="F81" s="16"/>
      <c r="G81" s="16">
        <f t="shared" si="2"/>
        <v>1.1367391304347826E-2</v>
      </c>
      <c r="H81" s="17"/>
    </row>
    <row r="82" spans="1:8" x14ac:dyDescent="0.25">
      <c r="A82" s="15" t="s">
        <v>6</v>
      </c>
      <c r="B82" s="16" t="s">
        <v>31</v>
      </c>
      <c r="C82" s="16">
        <v>457</v>
      </c>
      <c r="D82" s="16"/>
      <c r="E82" s="16">
        <v>6.5339999999999998</v>
      </c>
      <c r="F82" s="16"/>
      <c r="G82" s="16">
        <f t="shared" si="2"/>
        <v>1.4297592997811815E-2</v>
      </c>
      <c r="H82" s="17"/>
    </row>
    <row r="83" spans="1:8" x14ac:dyDescent="0.25">
      <c r="A83" s="15" t="s">
        <v>7</v>
      </c>
      <c r="B83" s="16" t="s">
        <v>23</v>
      </c>
      <c r="C83" s="16">
        <v>256</v>
      </c>
      <c r="D83" s="16">
        <f>(C83+C84+C85)/3</f>
        <v>286</v>
      </c>
      <c r="E83" s="16">
        <v>6.9450000000000003</v>
      </c>
      <c r="F83" s="16">
        <f>(E83+E84+E85)/3</f>
        <v>8.9786666666666672</v>
      </c>
      <c r="G83" s="16">
        <f t="shared" si="2"/>
        <v>2.7128906250000001E-2</v>
      </c>
      <c r="H83" s="17">
        <f>F83/D83</f>
        <v>3.1393939393939398E-2</v>
      </c>
    </row>
    <row r="84" spans="1:8" x14ac:dyDescent="0.25">
      <c r="A84" s="15" t="s">
        <v>7</v>
      </c>
      <c r="B84" s="16" t="s">
        <v>24</v>
      </c>
      <c r="C84" s="16">
        <v>297</v>
      </c>
      <c r="D84" s="16"/>
      <c r="E84" s="16">
        <v>8.4749999999999996</v>
      </c>
      <c r="F84" s="16"/>
      <c r="G84" s="16">
        <f t="shared" si="2"/>
        <v>2.8535353535353535E-2</v>
      </c>
      <c r="H84" s="17"/>
    </row>
    <row r="85" spans="1:8" x14ac:dyDescent="0.25">
      <c r="A85" s="15" t="s">
        <v>7</v>
      </c>
      <c r="B85" s="16" t="s">
        <v>25</v>
      </c>
      <c r="C85" s="16">
        <v>305</v>
      </c>
      <c r="D85" s="16"/>
      <c r="E85" s="16">
        <v>11.516</v>
      </c>
      <c r="F85" s="16"/>
      <c r="G85" s="16">
        <f t="shared" si="2"/>
        <v>3.7757377049180328E-2</v>
      </c>
      <c r="H85" s="17"/>
    </row>
    <row r="86" spans="1:8" x14ac:dyDescent="0.25">
      <c r="A86" s="15" t="s">
        <v>7</v>
      </c>
      <c r="B86" s="16" t="s">
        <v>26</v>
      </c>
      <c r="C86" s="16">
        <v>548</v>
      </c>
      <c r="D86" s="16">
        <f>(C86+C87+C88)/3</f>
        <v>536.33333333333337</v>
      </c>
      <c r="E86" s="16">
        <v>12.597</v>
      </c>
      <c r="F86" s="16">
        <f>(E86+E87+E88)/3</f>
        <v>11.804</v>
      </c>
      <c r="G86" s="16">
        <f t="shared" si="2"/>
        <v>2.2987226277372264E-2</v>
      </c>
      <c r="H86" s="17">
        <f>F86/D86</f>
        <v>2.2008701056556865E-2</v>
      </c>
    </row>
    <row r="87" spans="1:8" x14ac:dyDescent="0.25">
      <c r="A87" s="15" t="s">
        <v>7</v>
      </c>
      <c r="B87" s="16" t="s">
        <v>27</v>
      </c>
      <c r="C87" s="16">
        <v>528</v>
      </c>
      <c r="D87" s="16"/>
      <c r="E87" s="16">
        <v>10.839</v>
      </c>
      <c r="F87" s="16"/>
      <c r="G87" s="16">
        <f t="shared" si="2"/>
        <v>2.052840909090909E-2</v>
      </c>
      <c r="H87" s="17"/>
    </row>
    <row r="88" spans="1:8" x14ac:dyDescent="0.25">
      <c r="A88" s="15" t="s">
        <v>7</v>
      </c>
      <c r="B88" s="16" t="s">
        <v>28</v>
      </c>
      <c r="C88" s="16">
        <v>533</v>
      </c>
      <c r="D88" s="16"/>
      <c r="E88" s="16">
        <v>11.976000000000001</v>
      </c>
      <c r="F88" s="16"/>
      <c r="G88" s="16">
        <f t="shared" si="2"/>
        <v>2.2469043151969983E-2</v>
      </c>
      <c r="H88" s="17"/>
    </row>
    <row r="89" spans="1:8" x14ac:dyDescent="0.25">
      <c r="A89" s="15" t="s">
        <v>7</v>
      </c>
      <c r="B89" s="16" t="s">
        <v>29</v>
      </c>
      <c r="C89" s="16">
        <v>547</v>
      </c>
      <c r="D89" s="16">
        <f>(C89+C90+C91)/3</f>
        <v>516.66666666666663</v>
      </c>
      <c r="E89" s="16">
        <v>28.190999999999999</v>
      </c>
      <c r="F89" s="16">
        <f>(E89+E90+E91)/3</f>
        <v>26.385000000000002</v>
      </c>
      <c r="G89" s="16">
        <f t="shared" si="2"/>
        <v>5.1537477148080435E-2</v>
      </c>
      <c r="H89" s="17">
        <f>F89/D89</f>
        <v>5.1067741935483878E-2</v>
      </c>
    </row>
    <row r="90" spans="1:8" x14ac:dyDescent="0.25">
      <c r="A90" s="15" t="s">
        <v>7</v>
      </c>
      <c r="B90" s="16" t="s">
        <v>30</v>
      </c>
      <c r="C90" s="16">
        <v>523</v>
      </c>
      <c r="D90" s="16"/>
      <c r="E90" s="16">
        <v>24.402000000000001</v>
      </c>
      <c r="F90" s="16"/>
      <c r="G90" s="16">
        <f t="shared" si="2"/>
        <v>4.6657743785850865E-2</v>
      </c>
      <c r="H90" s="17"/>
    </row>
    <row r="91" spans="1:8" ht="15.75" thickBot="1" x14ac:dyDescent="0.3">
      <c r="A91" s="18" t="s">
        <v>7</v>
      </c>
      <c r="B91" s="19" t="s">
        <v>31</v>
      </c>
      <c r="C91" s="19">
        <v>480</v>
      </c>
      <c r="D91" s="19"/>
      <c r="E91" s="19">
        <v>26.562000000000001</v>
      </c>
      <c r="F91" s="19"/>
      <c r="G91" s="19">
        <f t="shared" si="2"/>
        <v>5.5337500000000005E-2</v>
      </c>
      <c r="H91" s="20"/>
    </row>
    <row r="92" spans="1:8" ht="15.75" thickBot="1" x14ac:dyDescent="0.3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2" t="s">
        <v>38</v>
      </c>
      <c r="B93" s="13"/>
      <c r="C93" s="13"/>
      <c r="D93" s="13"/>
      <c r="E93" s="13"/>
      <c r="F93" s="13"/>
      <c r="G93" s="13"/>
      <c r="H93" s="14"/>
    </row>
    <row r="94" spans="1:8" x14ac:dyDescent="0.25">
      <c r="A94" s="15" t="s">
        <v>0</v>
      </c>
      <c r="B94" s="16" t="s">
        <v>9</v>
      </c>
      <c r="C94" s="16" t="s">
        <v>2</v>
      </c>
      <c r="D94" s="16"/>
      <c r="E94" s="16" t="s">
        <v>3</v>
      </c>
      <c r="F94" s="16"/>
      <c r="G94" s="16" t="s">
        <v>4</v>
      </c>
      <c r="H94" s="17"/>
    </row>
    <row r="95" spans="1:8" x14ac:dyDescent="0.25">
      <c r="A95" s="15" t="s">
        <v>5</v>
      </c>
      <c r="B95" s="16" t="s">
        <v>23</v>
      </c>
      <c r="C95" s="16">
        <v>174</v>
      </c>
      <c r="D95" s="16">
        <f>(C95+C96+C97)/3</f>
        <v>212</v>
      </c>
      <c r="E95" s="16">
        <v>9.1999999999999998E-2</v>
      </c>
      <c r="F95" s="16">
        <f>(E95+E96+E97)/3</f>
        <v>0.16766666666666666</v>
      </c>
      <c r="G95" s="16">
        <f>E95/C95</f>
        <v>5.2873563218390799E-4</v>
      </c>
      <c r="H95" s="17">
        <f>F95/D95</f>
        <v>7.9088050314465408E-4</v>
      </c>
    </row>
    <row r="96" spans="1:8" x14ac:dyDescent="0.25">
      <c r="A96" s="15" t="s">
        <v>5</v>
      </c>
      <c r="B96" s="16" t="s">
        <v>24</v>
      </c>
      <c r="C96" s="16">
        <v>236</v>
      </c>
      <c r="D96" s="16"/>
      <c r="E96" s="16">
        <v>0.17899999999999999</v>
      </c>
      <c r="F96" s="16"/>
      <c r="G96" s="16">
        <f t="shared" ref="G96:G121" si="3">E96/C96</f>
        <v>7.5847457627118645E-4</v>
      </c>
      <c r="H96" s="17"/>
    </row>
    <row r="97" spans="1:8" x14ac:dyDescent="0.25">
      <c r="A97" s="15" t="s">
        <v>5</v>
      </c>
      <c r="B97" s="16" t="s">
        <v>25</v>
      </c>
      <c r="C97" s="16">
        <v>226</v>
      </c>
      <c r="D97" s="16"/>
      <c r="E97" s="16">
        <v>0.23200000000000001</v>
      </c>
      <c r="F97" s="16"/>
      <c r="G97" s="16">
        <f t="shared" si="3"/>
        <v>1.0265486725663717E-3</v>
      </c>
      <c r="H97" s="17"/>
    </row>
    <row r="98" spans="1:8" x14ac:dyDescent="0.25">
      <c r="A98" s="15" t="s">
        <v>5</v>
      </c>
      <c r="B98" s="16" t="s">
        <v>26</v>
      </c>
      <c r="C98" s="16">
        <v>285</v>
      </c>
      <c r="D98" s="16">
        <f>(C98+C99+C100)/3</f>
        <v>338</v>
      </c>
      <c r="E98" s="16">
        <v>0.184</v>
      </c>
      <c r="F98" s="16">
        <f>(E98+E99+E100)/3</f>
        <v>0.29866666666666664</v>
      </c>
      <c r="G98" s="16">
        <f t="shared" si="3"/>
        <v>6.4561403508771927E-4</v>
      </c>
      <c r="H98" s="17">
        <f>F98/D98</f>
        <v>8.8362919132149893E-4</v>
      </c>
    </row>
    <row r="99" spans="1:8" x14ac:dyDescent="0.25">
      <c r="A99" s="15" t="s">
        <v>5</v>
      </c>
      <c r="B99" s="16" t="s">
        <v>27</v>
      </c>
      <c r="C99" s="16">
        <v>348</v>
      </c>
      <c r="D99" s="16"/>
      <c r="E99" s="16">
        <v>0.30099999999999999</v>
      </c>
      <c r="F99" s="16"/>
      <c r="G99" s="16">
        <f t="shared" si="3"/>
        <v>8.6494252873563215E-4</v>
      </c>
      <c r="H99" s="17"/>
    </row>
    <row r="100" spans="1:8" x14ac:dyDescent="0.25">
      <c r="A100" s="15" t="s">
        <v>5</v>
      </c>
      <c r="B100" s="16" t="s">
        <v>28</v>
      </c>
      <c r="C100" s="16">
        <v>381</v>
      </c>
      <c r="D100" s="16"/>
      <c r="E100" s="16">
        <v>0.41099999999999998</v>
      </c>
      <c r="F100" s="16"/>
      <c r="G100" s="16">
        <f t="shared" si="3"/>
        <v>1.0787401574803149E-3</v>
      </c>
      <c r="H100" s="17"/>
    </row>
    <row r="101" spans="1:8" x14ac:dyDescent="0.25">
      <c r="A101" s="15" t="s">
        <v>5</v>
      </c>
      <c r="B101" s="16" t="s">
        <v>29</v>
      </c>
      <c r="C101" s="16">
        <v>450</v>
      </c>
      <c r="D101" s="16">
        <f>(C101+C102+C103)/3</f>
        <v>481.66666666666669</v>
      </c>
      <c r="E101" s="16">
        <v>0.95699999999999996</v>
      </c>
      <c r="F101" s="16">
        <f>(E101+E102+E103)/3</f>
        <v>1.0626666666666666</v>
      </c>
      <c r="G101" s="16">
        <f t="shared" si="3"/>
        <v>2.1266666666666665E-3</v>
      </c>
      <c r="H101" s="17">
        <f>F101/D101</f>
        <v>2.2062283737024221E-3</v>
      </c>
    </row>
    <row r="102" spans="1:8" x14ac:dyDescent="0.25">
      <c r="A102" s="15" t="s">
        <v>5</v>
      </c>
      <c r="B102" s="16" t="s">
        <v>30</v>
      </c>
      <c r="C102" s="16">
        <v>486</v>
      </c>
      <c r="D102" s="16"/>
      <c r="E102" s="16">
        <v>1.1639999999999999</v>
      </c>
      <c r="F102" s="16"/>
      <c r="G102" s="16">
        <f t="shared" si="3"/>
        <v>2.3950617283950617E-3</v>
      </c>
      <c r="H102" s="17"/>
    </row>
    <row r="103" spans="1:8" x14ac:dyDescent="0.25">
      <c r="A103" s="15" t="s">
        <v>5</v>
      </c>
      <c r="B103" s="16" t="s">
        <v>31</v>
      </c>
      <c r="C103" s="16">
        <v>509</v>
      </c>
      <c r="D103" s="16"/>
      <c r="E103" s="16">
        <v>1.0669999999999999</v>
      </c>
      <c r="F103" s="16"/>
      <c r="G103" s="16">
        <f t="shared" si="3"/>
        <v>2.0962671905697446E-3</v>
      </c>
      <c r="H103" s="17"/>
    </row>
    <row r="104" spans="1:8" x14ac:dyDescent="0.25">
      <c r="A104" s="15" t="s">
        <v>6</v>
      </c>
      <c r="B104" s="16" t="s">
        <v>23</v>
      </c>
      <c r="C104" s="16">
        <v>327</v>
      </c>
      <c r="D104" s="16">
        <f>(C104+C105+C106)/3</f>
        <v>313.33333333333331</v>
      </c>
      <c r="E104" s="16">
        <v>0.48599999999999999</v>
      </c>
      <c r="F104" s="16">
        <f>(E104+E105+E106)/3</f>
        <v>0.44766666666666666</v>
      </c>
      <c r="G104" s="16">
        <f t="shared" si="3"/>
        <v>1.4862385321100916E-3</v>
      </c>
      <c r="H104" s="17">
        <f>F104/D104</f>
        <v>1.4287234042553191E-3</v>
      </c>
    </row>
    <row r="105" spans="1:8" x14ac:dyDescent="0.25">
      <c r="A105" s="15" t="s">
        <v>6</v>
      </c>
      <c r="B105" s="16" t="s">
        <v>24</v>
      </c>
      <c r="C105" s="16">
        <v>327</v>
      </c>
      <c r="D105" s="16"/>
      <c r="E105" s="16">
        <v>0.45300000000000001</v>
      </c>
      <c r="F105" s="16"/>
      <c r="G105" s="16">
        <f t="shared" si="3"/>
        <v>1.3853211009174312E-3</v>
      </c>
      <c r="H105" s="17"/>
    </row>
    <row r="106" spans="1:8" x14ac:dyDescent="0.25">
      <c r="A106" s="15" t="s">
        <v>6</v>
      </c>
      <c r="B106" s="16" t="s">
        <v>25</v>
      </c>
      <c r="C106" s="16">
        <v>286</v>
      </c>
      <c r="D106" s="16"/>
      <c r="E106" s="16">
        <v>0.40400000000000003</v>
      </c>
      <c r="F106" s="16"/>
      <c r="G106" s="16">
        <f t="shared" si="3"/>
        <v>1.4125874125874127E-3</v>
      </c>
      <c r="H106" s="17"/>
    </row>
    <row r="107" spans="1:8" x14ac:dyDescent="0.25">
      <c r="A107" s="15" t="s">
        <v>6</v>
      </c>
      <c r="B107" s="16" t="s">
        <v>26</v>
      </c>
      <c r="C107" s="16">
        <v>391</v>
      </c>
      <c r="D107" s="16">
        <f>(C107+C108+C109)/3</f>
        <v>362</v>
      </c>
      <c r="E107" s="16">
        <v>0.71299999999999997</v>
      </c>
      <c r="F107" s="16">
        <f>(E107+E108+E109)/3</f>
        <v>0.46599999999999997</v>
      </c>
      <c r="G107" s="16">
        <f t="shared" si="3"/>
        <v>1.8235294117647058E-3</v>
      </c>
      <c r="H107" s="17">
        <f>F107/D107</f>
        <v>1.287292817679558E-3</v>
      </c>
    </row>
    <row r="108" spans="1:8" x14ac:dyDescent="0.25">
      <c r="A108" s="15" t="s">
        <v>6</v>
      </c>
      <c r="B108" s="16" t="s">
        <v>27</v>
      </c>
      <c r="C108" s="16">
        <v>357</v>
      </c>
      <c r="D108" s="16"/>
      <c r="E108" s="16">
        <v>0.4</v>
      </c>
      <c r="F108" s="16"/>
      <c r="G108" s="16">
        <f t="shared" si="3"/>
        <v>1.1204481792717088E-3</v>
      </c>
      <c r="H108" s="17"/>
    </row>
    <row r="109" spans="1:8" x14ac:dyDescent="0.25">
      <c r="A109" s="15" t="s">
        <v>6</v>
      </c>
      <c r="B109" s="16" t="s">
        <v>28</v>
      </c>
      <c r="C109" s="16">
        <v>338</v>
      </c>
      <c r="D109" s="16"/>
      <c r="E109" s="16">
        <v>0.28499999999999998</v>
      </c>
      <c r="F109" s="16"/>
      <c r="G109" s="16">
        <f t="shared" si="3"/>
        <v>8.4319526627218923E-4</v>
      </c>
      <c r="H109" s="17"/>
    </row>
    <row r="110" spans="1:8" x14ac:dyDescent="0.25">
      <c r="A110" s="15" t="s">
        <v>6</v>
      </c>
      <c r="B110" s="16" t="s">
        <v>29</v>
      </c>
      <c r="C110" s="16">
        <v>363</v>
      </c>
      <c r="D110" s="16">
        <f>(C110+C111+C112)/3</f>
        <v>349.33333333333331</v>
      </c>
      <c r="E110" s="16">
        <v>0.58099999999999996</v>
      </c>
      <c r="F110" s="16">
        <f>(E110+E111+E112)/3</f>
        <v>0.69133333333333324</v>
      </c>
      <c r="G110" s="16">
        <f t="shared" si="3"/>
        <v>1.6005509641873277E-3</v>
      </c>
      <c r="H110" s="17">
        <f>F110/D110</f>
        <v>1.979007633587786E-3</v>
      </c>
    </row>
    <row r="111" spans="1:8" x14ac:dyDescent="0.25">
      <c r="A111" s="15" t="s">
        <v>6</v>
      </c>
      <c r="B111" s="16" t="s">
        <v>30</v>
      </c>
      <c r="C111" s="16">
        <v>360</v>
      </c>
      <c r="D111" s="16"/>
      <c r="E111" s="16">
        <v>0.75700000000000001</v>
      </c>
      <c r="F111" s="16"/>
      <c r="G111" s="16">
        <f t="shared" si="3"/>
        <v>2.1027777777777776E-3</v>
      </c>
      <c r="H111" s="17"/>
    </row>
    <row r="112" spans="1:8" x14ac:dyDescent="0.25">
      <c r="A112" s="15" t="s">
        <v>6</v>
      </c>
      <c r="B112" s="16" t="s">
        <v>31</v>
      </c>
      <c r="C112" s="16">
        <v>325</v>
      </c>
      <c r="D112" s="16"/>
      <c r="E112" s="16">
        <v>0.73599999999999999</v>
      </c>
      <c r="F112" s="16"/>
      <c r="G112" s="16">
        <f t="shared" si="3"/>
        <v>2.2646153846153845E-3</v>
      </c>
      <c r="H112" s="17"/>
    </row>
    <row r="113" spans="1:8" x14ac:dyDescent="0.25">
      <c r="A113" s="15" t="s">
        <v>7</v>
      </c>
      <c r="B113" s="16" t="s">
        <v>23</v>
      </c>
      <c r="C113" s="16">
        <v>518</v>
      </c>
      <c r="D113" s="16">
        <f>(C113+C114+C115)/3</f>
        <v>509.33333333333331</v>
      </c>
      <c r="E113" s="16">
        <v>0.96299999999999997</v>
      </c>
      <c r="F113" s="16">
        <f>(E113+E114+E115)/3</f>
        <v>0.91166666666666674</v>
      </c>
      <c r="G113" s="16">
        <f t="shared" si="3"/>
        <v>1.8590733590733591E-3</v>
      </c>
      <c r="H113" s="17">
        <f>F113/D113</f>
        <v>1.7899214659685865E-3</v>
      </c>
    </row>
    <row r="114" spans="1:8" x14ac:dyDescent="0.25">
      <c r="A114" s="15" t="s">
        <v>7</v>
      </c>
      <c r="B114" s="16" t="s">
        <v>24</v>
      </c>
      <c r="C114" s="16">
        <v>504</v>
      </c>
      <c r="D114" s="16"/>
      <c r="E114" s="16">
        <v>0.79400000000000004</v>
      </c>
      <c r="F114" s="16"/>
      <c r="G114" s="16">
        <f t="shared" si="3"/>
        <v>1.5753968253968255E-3</v>
      </c>
      <c r="H114" s="17"/>
    </row>
    <row r="115" spans="1:8" x14ac:dyDescent="0.25">
      <c r="A115" s="15" t="s">
        <v>7</v>
      </c>
      <c r="B115" s="16" t="s">
        <v>25</v>
      </c>
      <c r="C115" s="16">
        <v>506</v>
      </c>
      <c r="D115" s="16"/>
      <c r="E115" s="16">
        <v>0.97799999999999998</v>
      </c>
      <c r="F115" s="16"/>
      <c r="G115" s="16">
        <f t="shared" si="3"/>
        <v>1.9328063241106719E-3</v>
      </c>
      <c r="H115" s="17"/>
    </row>
    <row r="116" spans="1:8" x14ac:dyDescent="0.25">
      <c r="A116" s="15" t="s">
        <v>7</v>
      </c>
      <c r="B116" s="16" t="s">
        <v>26</v>
      </c>
      <c r="C116" s="16">
        <v>342</v>
      </c>
      <c r="D116" s="16">
        <f>(C116+C117+C118)/3</f>
        <v>407.33333333333331</v>
      </c>
      <c r="E116" s="16">
        <v>0.1</v>
      </c>
      <c r="F116" s="16">
        <f>(E116+E117+E118)/3</f>
        <v>0.31666666666666665</v>
      </c>
      <c r="G116" s="16">
        <f t="shared" si="3"/>
        <v>2.9239766081871346E-4</v>
      </c>
      <c r="H116" s="17">
        <f>F116/D116</f>
        <v>7.774140752864157E-4</v>
      </c>
    </row>
    <row r="117" spans="1:8" x14ac:dyDescent="0.25">
      <c r="A117" s="15" t="s">
        <v>7</v>
      </c>
      <c r="B117" s="16" t="s">
        <v>27</v>
      </c>
      <c r="C117" s="16">
        <v>397</v>
      </c>
      <c r="D117" s="16"/>
      <c r="E117" s="16">
        <v>0.36899999999999999</v>
      </c>
      <c r="F117" s="16"/>
      <c r="G117" s="16">
        <f t="shared" si="3"/>
        <v>9.294710327455919E-4</v>
      </c>
      <c r="H117" s="17"/>
    </row>
    <row r="118" spans="1:8" x14ac:dyDescent="0.25">
      <c r="A118" s="15" t="s">
        <v>7</v>
      </c>
      <c r="B118" s="16" t="s">
        <v>28</v>
      </c>
      <c r="C118" s="16">
        <v>483</v>
      </c>
      <c r="D118" s="16"/>
      <c r="E118" s="16">
        <v>0.48099999999999998</v>
      </c>
      <c r="F118" s="16"/>
      <c r="G118" s="16">
        <f t="shared" si="3"/>
        <v>9.9585921325051749E-4</v>
      </c>
      <c r="H118" s="17"/>
    </row>
    <row r="119" spans="1:8" x14ac:dyDescent="0.25">
      <c r="A119" s="15" t="s">
        <v>7</v>
      </c>
      <c r="B119" s="16" t="s">
        <v>29</v>
      </c>
      <c r="C119" s="16">
        <v>433</v>
      </c>
      <c r="D119" s="16">
        <f>(C119+C120+C121)/3</f>
        <v>415.33333333333331</v>
      </c>
      <c r="E119" s="16">
        <v>1.657</v>
      </c>
      <c r="F119" s="16">
        <f>(E119+E120+E121)/3</f>
        <v>1.3956666666666668</v>
      </c>
      <c r="G119" s="16">
        <f t="shared" si="3"/>
        <v>3.8267898383371824E-3</v>
      </c>
      <c r="H119" s="17">
        <f>F119/D119</f>
        <v>3.3603531300160521E-3</v>
      </c>
    </row>
    <row r="120" spans="1:8" x14ac:dyDescent="0.25">
      <c r="A120" s="15" t="s">
        <v>7</v>
      </c>
      <c r="B120" s="16" t="s">
        <v>30</v>
      </c>
      <c r="C120" s="16">
        <v>390</v>
      </c>
      <c r="D120" s="16"/>
      <c r="E120" s="16">
        <v>1.137</v>
      </c>
      <c r="F120" s="16"/>
      <c r="G120" s="16">
        <f t="shared" si="3"/>
        <v>2.9153846153846153E-3</v>
      </c>
      <c r="H120" s="17"/>
    </row>
    <row r="121" spans="1:8" ht="15.75" thickBot="1" x14ac:dyDescent="0.3">
      <c r="A121" s="18" t="s">
        <v>7</v>
      </c>
      <c r="B121" s="19" t="s">
        <v>31</v>
      </c>
      <c r="C121" s="19">
        <v>423</v>
      </c>
      <c r="D121" s="19"/>
      <c r="E121" s="19">
        <v>1.393</v>
      </c>
      <c r="F121" s="19"/>
      <c r="G121" s="19">
        <f t="shared" si="3"/>
        <v>3.2931442080378253E-3</v>
      </c>
      <c r="H121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G42" sqref="G42"/>
    </sheetView>
  </sheetViews>
  <sheetFormatPr defaultRowHeight="15" x14ac:dyDescent="0.25"/>
  <cols>
    <col min="1" max="1" width="38.5703125" customWidth="1"/>
    <col min="2" max="2" width="26.28515625" bestFit="1" customWidth="1"/>
    <col min="3" max="3" width="21.7109375" bestFit="1" customWidth="1"/>
  </cols>
  <sheetData>
    <row r="1" spans="1:4" x14ac:dyDescent="0.25">
      <c r="A1" t="s">
        <v>70</v>
      </c>
    </row>
    <row r="2" spans="1:4" ht="15.75" thickBot="1" x14ac:dyDescent="0.3"/>
    <row r="3" spans="1:4" x14ac:dyDescent="0.25">
      <c r="A3" s="26" t="s">
        <v>71</v>
      </c>
      <c r="B3" s="4"/>
      <c r="C3" s="5"/>
    </row>
    <row r="4" spans="1:4" ht="31.5" x14ac:dyDescent="0.25">
      <c r="A4" s="38" t="s">
        <v>74</v>
      </c>
      <c r="B4" s="39" t="s">
        <v>75</v>
      </c>
      <c r="C4" s="40" t="s">
        <v>76</v>
      </c>
      <c r="D4" s="22"/>
    </row>
    <row r="5" spans="1:4" x14ac:dyDescent="0.25">
      <c r="A5" s="6">
        <v>4</v>
      </c>
      <c r="B5" s="7">
        <v>38</v>
      </c>
      <c r="C5" s="41">
        <f>B5/A5</f>
        <v>9.5</v>
      </c>
      <c r="D5" s="21"/>
    </row>
    <row r="6" spans="1:4" x14ac:dyDescent="0.25">
      <c r="A6" s="6">
        <v>3</v>
      </c>
      <c r="B6" s="7">
        <v>24</v>
      </c>
      <c r="C6" s="41">
        <f t="shared" ref="C6:C11" si="0">B6/A6</f>
        <v>8</v>
      </c>
      <c r="D6" s="21"/>
    </row>
    <row r="7" spans="1:4" x14ac:dyDescent="0.25">
      <c r="A7" s="6">
        <v>4</v>
      </c>
      <c r="B7" s="7">
        <v>23</v>
      </c>
      <c r="C7" s="41">
        <f t="shared" si="0"/>
        <v>5.75</v>
      </c>
      <c r="D7" s="21"/>
    </row>
    <row r="8" spans="1:4" x14ac:dyDescent="0.25">
      <c r="A8" s="6">
        <v>3</v>
      </c>
      <c r="B8" s="7">
        <v>35</v>
      </c>
      <c r="C8" s="41">
        <f t="shared" si="0"/>
        <v>11.666666666666666</v>
      </c>
      <c r="D8" s="21"/>
    </row>
    <row r="9" spans="1:4" x14ac:dyDescent="0.25">
      <c r="A9" s="6">
        <v>2</v>
      </c>
      <c r="B9" s="7">
        <v>7</v>
      </c>
      <c r="C9" s="41">
        <f t="shared" si="0"/>
        <v>3.5</v>
      </c>
      <c r="D9" s="21"/>
    </row>
    <row r="10" spans="1:4" x14ac:dyDescent="0.25">
      <c r="A10" s="6">
        <v>3</v>
      </c>
      <c r="B10" s="7">
        <v>32</v>
      </c>
      <c r="C10" s="41">
        <f t="shared" si="0"/>
        <v>10.666666666666666</v>
      </c>
      <c r="D10" s="21"/>
    </row>
    <row r="11" spans="1:4" ht="15.75" thickBot="1" x14ac:dyDescent="0.3">
      <c r="A11" s="9">
        <v>2</v>
      </c>
      <c r="B11" s="10">
        <v>15</v>
      </c>
      <c r="C11" s="42">
        <f t="shared" si="0"/>
        <v>7.5</v>
      </c>
      <c r="D11" s="21"/>
    </row>
    <row r="12" spans="1:4" ht="15.75" thickBot="1" x14ac:dyDescent="0.3">
      <c r="A12" s="21"/>
      <c r="B12" s="21"/>
      <c r="C12" s="23"/>
      <c r="D12" s="23"/>
    </row>
    <row r="13" spans="1:4" x14ac:dyDescent="0.25">
      <c r="A13" s="26" t="s">
        <v>72</v>
      </c>
      <c r="B13" s="4"/>
      <c r="C13" s="5"/>
      <c r="D13" s="21"/>
    </row>
    <row r="14" spans="1:4" ht="31.5" x14ac:dyDescent="0.25">
      <c r="A14" s="38" t="s">
        <v>74</v>
      </c>
      <c r="B14" s="39" t="s">
        <v>75</v>
      </c>
      <c r="C14" s="40" t="s">
        <v>76</v>
      </c>
      <c r="D14" s="21"/>
    </row>
    <row r="15" spans="1:4" x14ac:dyDescent="0.25">
      <c r="A15" s="6">
        <v>3</v>
      </c>
      <c r="B15" s="7">
        <v>25</v>
      </c>
      <c r="C15" s="41">
        <f>B15/A15</f>
        <v>8.3333333333333339</v>
      </c>
      <c r="D15" s="21"/>
    </row>
    <row r="16" spans="1:4" x14ac:dyDescent="0.25">
      <c r="A16" s="6">
        <v>1</v>
      </c>
      <c r="B16" s="7">
        <v>16</v>
      </c>
      <c r="C16" s="41">
        <f t="shared" ref="C16:C25" si="1">B16/A16</f>
        <v>16</v>
      </c>
      <c r="D16" s="21"/>
    </row>
    <row r="17" spans="1:4" x14ac:dyDescent="0.25">
      <c r="A17" s="6">
        <v>4</v>
      </c>
      <c r="B17" s="7">
        <v>25</v>
      </c>
      <c r="C17" s="41">
        <f t="shared" si="1"/>
        <v>6.25</v>
      </c>
      <c r="D17" s="21"/>
    </row>
    <row r="18" spans="1:4" ht="15.75" x14ac:dyDescent="0.25">
      <c r="A18" s="6">
        <v>4</v>
      </c>
      <c r="B18" s="7">
        <v>58</v>
      </c>
      <c r="C18" s="41">
        <f t="shared" si="1"/>
        <v>14.5</v>
      </c>
      <c r="D18" s="22"/>
    </row>
    <row r="19" spans="1:4" x14ac:dyDescent="0.25">
      <c r="A19" s="6">
        <v>2</v>
      </c>
      <c r="B19" s="7">
        <v>14</v>
      </c>
      <c r="C19" s="41">
        <f t="shared" si="1"/>
        <v>7</v>
      </c>
      <c r="D19" s="21"/>
    </row>
    <row r="20" spans="1:4" x14ac:dyDescent="0.25">
      <c r="A20" s="6">
        <v>4</v>
      </c>
      <c r="B20" s="7">
        <v>34</v>
      </c>
      <c r="C20" s="41">
        <f t="shared" si="1"/>
        <v>8.5</v>
      </c>
      <c r="D20" s="21"/>
    </row>
    <row r="21" spans="1:4" x14ac:dyDescent="0.25">
      <c r="A21" s="6">
        <v>1</v>
      </c>
      <c r="B21" s="7">
        <v>9</v>
      </c>
      <c r="C21" s="41">
        <f t="shared" si="1"/>
        <v>9</v>
      </c>
      <c r="D21" s="21"/>
    </row>
    <row r="22" spans="1:4" x14ac:dyDescent="0.25">
      <c r="A22" s="6">
        <v>2</v>
      </c>
      <c r="B22" s="7">
        <v>34</v>
      </c>
      <c r="C22" s="41">
        <f t="shared" si="1"/>
        <v>17</v>
      </c>
      <c r="D22" s="21"/>
    </row>
    <row r="23" spans="1:4" x14ac:dyDescent="0.25">
      <c r="A23" s="6">
        <v>1</v>
      </c>
      <c r="B23" s="7">
        <v>12</v>
      </c>
      <c r="C23" s="41">
        <f t="shared" si="1"/>
        <v>12</v>
      </c>
      <c r="D23" s="21"/>
    </row>
    <row r="24" spans="1:4" x14ac:dyDescent="0.25">
      <c r="A24" s="6">
        <v>1</v>
      </c>
      <c r="B24" s="7">
        <v>9</v>
      </c>
      <c r="C24" s="41">
        <f t="shared" si="1"/>
        <v>9</v>
      </c>
      <c r="D24" s="21"/>
    </row>
    <row r="25" spans="1:4" ht="15.75" thickBot="1" x14ac:dyDescent="0.3">
      <c r="A25" s="9">
        <v>1</v>
      </c>
      <c r="B25" s="10">
        <v>16</v>
      </c>
      <c r="C25" s="42">
        <f t="shared" si="1"/>
        <v>16</v>
      </c>
      <c r="D25" s="21"/>
    </row>
    <row r="26" spans="1:4" ht="15.75" thickBot="1" x14ac:dyDescent="0.3">
      <c r="D26" s="21"/>
    </row>
    <row r="27" spans="1:4" x14ac:dyDescent="0.25">
      <c r="A27" s="26" t="s">
        <v>73</v>
      </c>
      <c r="B27" s="4"/>
      <c r="C27" s="5"/>
      <c r="D27" s="21"/>
    </row>
    <row r="28" spans="1:4" ht="31.5" x14ac:dyDescent="0.25">
      <c r="A28" s="38" t="s">
        <v>74</v>
      </c>
      <c r="B28" s="39" t="s">
        <v>75</v>
      </c>
      <c r="C28" s="40" t="s">
        <v>76</v>
      </c>
      <c r="D28" s="21"/>
    </row>
    <row r="29" spans="1:4" x14ac:dyDescent="0.25">
      <c r="A29" s="6">
        <v>3</v>
      </c>
      <c r="B29" s="7">
        <v>3</v>
      </c>
      <c r="C29" s="41">
        <f>B29/A29</f>
        <v>1</v>
      </c>
      <c r="D29" s="21"/>
    </row>
    <row r="30" spans="1:4" x14ac:dyDescent="0.25">
      <c r="A30" s="6">
        <v>6</v>
      </c>
      <c r="B30" s="7">
        <v>13</v>
      </c>
      <c r="C30" s="41">
        <f t="shared" ref="C30:C43" si="2">B30/A30</f>
        <v>2.1666666666666665</v>
      </c>
      <c r="D30" s="23"/>
    </row>
    <row r="31" spans="1:4" x14ac:dyDescent="0.25">
      <c r="A31" s="6">
        <v>8</v>
      </c>
      <c r="B31" s="7">
        <v>16</v>
      </c>
      <c r="C31" s="41">
        <f t="shared" si="2"/>
        <v>2</v>
      </c>
      <c r="D31" s="21"/>
    </row>
    <row r="32" spans="1:4" x14ac:dyDescent="0.25">
      <c r="A32" s="6">
        <v>6</v>
      </c>
      <c r="B32" s="7">
        <v>8</v>
      </c>
      <c r="C32" s="41">
        <f t="shared" si="2"/>
        <v>1.3333333333333333</v>
      </c>
      <c r="D32" s="21"/>
    </row>
    <row r="33" spans="1:4" x14ac:dyDescent="0.25">
      <c r="A33" s="6">
        <v>8</v>
      </c>
      <c r="B33" s="7">
        <v>16</v>
      </c>
      <c r="C33" s="41">
        <f t="shared" si="2"/>
        <v>2</v>
      </c>
      <c r="D33" s="21"/>
    </row>
    <row r="34" spans="1:4" x14ac:dyDescent="0.25">
      <c r="A34" s="6">
        <v>11</v>
      </c>
      <c r="B34" s="7">
        <v>17</v>
      </c>
      <c r="C34" s="41">
        <f t="shared" si="2"/>
        <v>1.5454545454545454</v>
      </c>
      <c r="D34" s="21"/>
    </row>
    <row r="35" spans="1:4" ht="15.75" x14ac:dyDescent="0.25">
      <c r="A35" s="6">
        <v>4</v>
      </c>
      <c r="B35" s="7">
        <v>17</v>
      </c>
      <c r="C35" s="41">
        <f t="shared" si="2"/>
        <v>4.25</v>
      </c>
      <c r="D35" s="22"/>
    </row>
    <row r="36" spans="1:4" x14ac:dyDescent="0.25">
      <c r="A36" s="6">
        <v>3</v>
      </c>
      <c r="B36" s="7">
        <v>13</v>
      </c>
      <c r="C36" s="41">
        <f t="shared" si="2"/>
        <v>4.333333333333333</v>
      </c>
      <c r="D36" s="21"/>
    </row>
    <row r="37" spans="1:4" x14ac:dyDescent="0.25">
      <c r="A37" s="6">
        <v>4</v>
      </c>
      <c r="B37" s="7">
        <v>13</v>
      </c>
      <c r="C37" s="41">
        <f t="shared" si="2"/>
        <v>3.25</v>
      </c>
      <c r="D37" s="21"/>
    </row>
    <row r="38" spans="1:4" x14ac:dyDescent="0.25">
      <c r="A38" s="6">
        <v>4</v>
      </c>
      <c r="B38" s="7">
        <v>17</v>
      </c>
      <c r="C38" s="41">
        <f t="shared" si="2"/>
        <v>4.25</v>
      </c>
      <c r="D38" s="21"/>
    </row>
    <row r="39" spans="1:4" x14ac:dyDescent="0.25">
      <c r="A39" s="6">
        <v>3</v>
      </c>
      <c r="B39" s="7">
        <v>10</v>
      </c>
      <c r="C39" s="41">
        <f t="shared" si="2"/>
        <v>3.3333333333333335</v>
      </c>
      <c r="D39" s="21"/>
    </row>
    <row r="40" spans="1:4" x14ac:dyDescent="0.25">
      <c r="A40" s="6">
        <v>4</v>
      </c>
      <c r="B40" s="7">
        <v>12</v>
      </c>
      <c r="C40" s="41">
        <f t="shared" si="2"/>
        <v>3</v>
      </c>
      <c r="D40" s="21"/>
    </row>
    <row r="41" spans="1:4" x14ac:dyDescent="0.25">
      <c r="A41" s="6">
        <v>2</v>
      </c>
      <c r="B41" s="7">
        <v>5</v>
      </c>
      <c r="C41" s="41">
        <f t="shared" si="2"/>
        <v>2.5</v>
      </c>
      <c r="D41" s="21"/>
    </row>
    <row r="42" spans="1:4" x14ac:dyDescent="0.25">
      <c r="A42" s="6">
        <v>9</v>
      </c>
      <c r="B42" s="7">
        <v>13</v>
      </c>
      <c r="C42" s="41">
        <f t="shared" si="2"/>
        <v>1.4444444444444444</v>
      </c>
      <c r="D42" s="21"/>
    </row>
    <row r="43" spans="1:4" ht="15.75" thickBot="1" x14ac:dyDescent="0.3">
      <c r="A43" s="9">
        <v>7</v>
      </c>
      <c r="B43" s="10">
        <v>21</v>
      </c>
      <c r="C43" s="42">
        <f t="shared" si="2"/>
        <v>3</v>
      </c>
      <c r="D43" s="21"/>
    </row>
    <row r="44" spans="1:4" x14ac:dyDescent="0.25">
      <c r="D44" s="21"/>
    </row>
    <row r="45" spans="1:4" x14ac:dyDescent="0.25">
      <c r="D45" s="21"/>
    </row>
    <row r="46" spans="1:4" x14ac:dyDescent="0.25">
      <c r="D46" s="21"/>
    </row>
    <row r="47" spans="1:4" x14ac:dyDescent="0.25">
      <c r="D47" s="21"/>
    </row>
    <row r="48" spans="1:4" x14ac:dyDescent="0.25">
      <c r="D48" s="21"/>
    </row>
    <row r="49" spans="4:4" x14ac:dyDescent="0.25">
      <c r="D49" s="21"/>
    </row>
    <row r="50" spans="4:4" x14ac:dyDescent="0.25">
      <c r="D5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workbookViewId="0"/>
  </sheetViews>
  <sheetFormatPr defaultRowHeight="15" x14ac:dyDescent="0.25"/>
  <cols>
    <col min="1" max="1" width="31.28515625" customWidth="1"/>
    <col min="2" max="2" width="24.7109375" bestFit="1" customWidth="1"/>
    <col min="3" max="3" width="13.5703125" customWidth="1"/>
    <col min="5" max="5" width="44.140625" bestFit="1" customWidth="1"/>
    <col min="6" max="6" width="24.7109375" bestFit="1" customWidth="1"/>
    <col min="7" max="7" width="12" bestFit="1" customWidth="1"/>
    <col min="9" max="9" width="41" bestFit="1" customWidth="1"/>
    <col min="10" max="10" width="24.7109375" bestFit="1" customWidth="1"/>
    <col min="13" max="13" width="29" bestFit="1" customWidth="1"/>
    <col min="14" max="14" width="24.7109375" bestFit="1" customWidth="1"/>
    <col min="15" max="15" width="12" bestFit="1" customWidth="1"/>
  </cols>
  <sheetData>
    <row r="1" spans="1:24" x14ac:dyDescent="0.25">
      <c r="A1" t="s">
        <v>51</v>
      </c>
    </row>
    <row r="3" spans="1:2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x14ac:dyDescent="0.25">
      <c r="A4" s="21" t="s">
        <v>52</v>
      </c>
      <c r="B4" s="21"/>
      <c r="C4" s="21"/>
      <c r="D4" s="21"/>
      <c r="E4" s="21" t="s">
        <v>58</v>
      </c>
      <c r="F4" s="21"/>
      <c r="G4" s="21"/>
      <c r="I4" s="21" t="s">
        <v>63</v>
      </c>
      <c r="J4" s="21"/>
      <c r="K4" s="21"/>
      <c r="L4" s="21"/>
      <c r="M4" s="21" t="s">
        <v>69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x14ac:dyDescent="0.25">
      <c r="A5" s="21" t="s">
        <v>9</v>
      </c>
      <c r="B5" s="21" t="s">
        <v>53</v>
      </c>
      <c r="C5" s="21" t="s">
        <v>54</v>
      </c>
      <c r="D5" s="21"/>
      <c r="E5" s="21" t="s">
        <v>9</v>
      </c>
      <c r="F5" s="21" t="s">
        <v>53</v>
      </c>
      <c r="G5" s="21" t="s">
        <v>54</v>
      </c>
      <c r="I5" s="21" t="s">
        <v>9</v>
      </c>
      <c r="J5" s="21" t="s">
        <v>53</v>
      </c>
      <c r="K5" s="21" t="s">
        <v>54</v>
      </c>
      <c r="L5" s="21"/>
      <c r="M5" s="21" t="s">
        <v>9</v>
      </c>
      <c r="N5" s="21" t="s">
        <v>53</v>
      </c>
      <c r="O5" s="21" t="s">
        <v>54</v>
      </c>
      <c r="P5" s="21"/>
      <c r="Q5" s="21"/>
      <c r="R5" s="21"/>
      <c r="S5" s="21"/>
      <c r="T5" s="21"/>
      <c r="U5" s="21"/>
      <c r="V5" s="21"/>
      <c r="W5" s="21"/>
      <c r="X5" s="21"/>
    </row>
    <row r="6" spans="1:24" x14ac:dyDescent="0.25">
      <c r="A6" s="21" t="s">
        <v>40</v>
      </c>
      <c r="B6" s="21">
        <v>11.385</v>
      </c>
      <c r="C6" s="21"/>
      <c r="D6" s="21"/>
      <c r="E6" s="21" t="s">
        <v>40</v>
      </c>
      <c r="F6" s="21">
        <v>23.777999999999999</v>
      </c>
      <c r="G6" s="21"/>
      <c r="I6" s="21" t="s">
        <v>40</v>
      </c>
      <c r="J6" s="21">
        <v>8.74</v>
      </c>
      <c r="K6" s="21"/>
      <c r="L6" s="21"/>
      <c r="M6" s="21" t="s">
        <v>40</v>
      </c>
      <c r="N6" s="21">
        <v>26.132000000000001</v>
      </c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x14ac:dyDescent="0.25">
      <c r="A7" s="21" t="s">
        <v>41</v>
      </c>
      <c r="B7" s="21">
        <v>12.898999999999999</v>
      </c>
      <c r="C7" s="21">
        <v>9.7173333333333343</v>
      </c>
      <c r="D7" s="21"/>
      <c r="E7" s="21" t="s">
        <v>41</v>
      </c>
      <c r="F7" s="21">
        <v>16.902999999999999</v>
      </c>
      <c r="G7" s="21">
        <v>18.001333333333331</v>
      </c>
      <c r="I7" s="21" t="s">
        <v>41</v>
      </c>
      <c r="J7" s="21">
        <v>10.994999999999999</v>
      </c>
      <c r="K7" s="21">
        <v>10.383666666666667</v>
      </c>
      <c r="L7" s="21"/>
      <c r="M7" s="21" t="s">
        <v>41</v>
      </c>
      <c r="N7" s="21">
        <v>34.905999999999999</v>
      </c>
      <c r="O7" s="21">
        <v>29.651666666666667</v>
      </c>
      <c r="P7" s="21"/>
      <c r="Q7" s="21"/>
      <c r="R7" s="21"/>
      <c r="S7" s="21"/>
      <c r="T7" s="21"/>
      <c r="U7" s="21"/>
      <c r="V7" s="21"/>
      <c r="W7" s="21"/>
      <c r="X7" s="21"/>
    </row>
    <row r="8" spans="1:24" x14ac:dyDescent="0.25">
      <c r="A8" s="21" t="s">
        <v>42</v>
      </c>
      <c r="B8" s="21">
        <v>4.8680000000000003</v>
      </c>
      <c r="C8" s="21"/>
      <c r="D8" s="21"/>
      <c r="E8" s="21" t="s">
        <v>42</v>
      </c>
      <c r="F8" s="21">
        <v>13.323</v>
      </c>
      <c r="G8" s="21"/>
      <c r="I8" s="21" t="s">
        <v>42</v>
      </c>
      <c r="J8" s="21">
        <v>11.416</v>
      </c>
      <c r="K8" s="21"/>
      <c r="L8" s="21"/>
      <c r="M8" s="21" t="s">
        <v>42</v>
      </c>
      <c r="N8" s="21">
        <v>27.917000000000002</v>
      </c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x14ac:dyDescent="0.25">
      <c r="A9" s="21" t="s">
        <v>43</v>
      </c>
      <c r="B9" s="21">
        <v>11.984999999999999</v>
      </c>
      <c r="C9" s="21"/>
      <c r="D9" s="21"/>
      <c r="E9" s="21" t="s">
        <v>43</v>
      </c>
      <c r="F9" s="21">
        <v>47.322000000000003</v>
      </c>
      <c r="G9" s="21"/>
      <c r="I9" s="21" t="s">
        <v>43</v>
      </c>
      <c r="J9" s="21">
        <v>9.048</v>
      </c>
      <c r="K9" s="21"/>
      <c r="L9" s="21"/>
      <c r="M9" s="21" t="s">
        <v>43</v>
      </c>
      <c r="N9" s="21">
        <v>49.994</v>
      </c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x14ac:dyDescent="0.25">
      <c r="A10" s="21" t="s">
        <v>44</v>
      </c>
      <c r="B10" s="21">
        <v>7.0650000000000004</v>
      </c>
      <c r="C10" s="21">
        <v>9.6379999999999999</v>
      </c>
      <c r="D10" s="21"/>
      <c r="E10" s="21" t="s">
        <v>44</v>
      </c>
      <c r="F10" s="21">
        <v>35.546999999999997</v>
      </c>
      <c r="G10" s="21">
        <v>38.786333333333339</v>
      </c>
      <c r="I10" s="21" t="s">
        <v>44</v>
      </c>
      <c r="J10" s="21">
        <v>12.451000000000001</v>
      </c>
      <c r="K10" s="21">
        <v>12.015333333333336</v>
      </c>
      <c r="L10" s="21"/>
      <c r="M10" s="21" t="s">
        <v>44</v>
      </c>
      <c r="N10" s="21">
        <v>56.420999999999999</v>
      </c>
      <c r="O10" s="21">
        <v>55.931333333333328</v>
      </c>
      <c r="P10" s="21"/>
      <c r="Q10" s="21"/>
      <c r="R10" s="21"/>
      <c r="S10" s="21"/>
      <c r="T10" s="21"/>
      <c r="U10" s="21"/>
      <c r="V10" s="21"/>
      <c r="W10" s="21"/>
      <c r="X10" s="21"/>
    </row>
    <row r="11" spans="1:24" x14ac:dyDescent="0.25">
      <c r="A11" s="21" t="s">
        <v>45</v>
      </c>
      <c r="B11" s="21">
        <v>9.8640000000000008</v>
      </c>
      <c r="C11" s="21"/>
      <c r="D11" s="21"/>
      <c r="E11" s="21" t="s">
        <v>45</v>
      </c>
      <c r="F11" s="21">
        <v>33.49</v>
      </c>
      <c r="G11" s="21"/>
      <c r="I11" s="21" t="s">
        <v>45</v>
      </c>
      <c r="J11" s="21">
        <v>14.547000000000001</v>
      </c>
      <c r="K11" s="21"/>
      <c r="L11" s="21"/>
      <c r="M11" s="21" t="s">
        <v>45</v>
      </c>
      <c r="N11" s="21">
        <v>61.378999999999998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x14ac:dyDescent="0.25">
      <c r="A12" s="21" t="s">
        <v>46</v>
      </c>
      <c r="B12" s="21">
        <v>5.1790000000000003</v>
      </c>
      <c r="C12" s="21"/>
      <c r="D12" s="21"/>
      <c r="E12" s="21" t="s">
        <v>46</v>
      </c>
      <c r="F12" s="21">
        <v>86.917000000000002</v>
      </c>
      <c r="G12" s="21"/>
      <c r="I12" s="21" t="s">
        <v>46</v>
      </c>
      <c r="J12" s="21">
        <v>7.3319999999999999</v>
      </c>
      <c r="K12" s="21"/>
      <c r="L12" s="21"/>
      <c r="M12" s="21" t="s">
        <v>46</v>
      </c>
      <c r="N12" s="21">
        <v>37.509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x14ac:dyDescent="0.25">
      <c r="A13" s="21" t="s">
        <v>47</v>
      </c>
      <c r="B13" s="21">
        <v>11.675000000000001</v>
      </c>
      <c r="C13" s="21">
        <v>7.0940000000000003</v>
      </c>
      <c r="D13" s="21"/>
      <c r="E13" s="21" t="s">
        <v>47</v>
      </c>
      <c r="F13" s="21">
        <v>83.177999999999997</v>
      </c>
      <c r="G13" s="21">
        <v>69.701666666666668</v>
      </c>
      <c r="I13" s="21" t="s">
        <v>47</v>
      </c>
      <c r="J13" s="21">
        <v>7.9729999999999999</v>
      </c>
      <c r="K13" s="21">
        <v>9.0796666666666663</v>
      </c>
      <c r="L13" s="21"/>
      <c r="M13" s="21" t="s">
        <v>47</v>
      </c>
      <c r="N13" s="21">
        <v>41.457000000000001</v>
      </c>
      <c r="O13" s="21">
        <v>40.821333333333335</v>
      </c>
      <c r="P13" s="21"/>
      <c r="Q13" s="21"/>
      <c r="R13" s="21"/>
      <c r="S13" s="21"/>
      <c r="T13" s="21"/>
      <c r="U13" s="21"/>
      <c r="V13" s="21"/>
      <c r="W13" s="21"/>
      <c r="X13" s="21"/>
    </row>
    <row r="14" spans="1:24" x14ac:dyDescent="0.25">
      <c r="A14" s="21" t="s">
        <v>48</v>
      </c>
      <c r="B14" s="21">
        <v>4.4279999999999999</v>
      </c>
      <c r="C14" s="21"/>
      <c r="D14" s="21"/>
      <c r="E14" s="21" t="s">
        <v>48</v>
      </c>
      <c r="F14" s="21">
        <v>39.01</v>
      </c>
      <c r="G14" s="21"/>
      <c r="I14" s="21" t="s">
        <v>48</v>
      </c>
      <c r="J14" s="21">
        <v>11.933999999999999</v>
      </c>
      <c r="K14" s="21"/>
      <c r="L14" s="21"/>
      <c r="M14" s="21" t="s">
        <v>48</v>
      </c>
      <c r="N14" s="21">
        <v>43.497999999999998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x14ac:dyDescent="0.25">
      <c r="A15" s="21"/>
      <c r="B15" s="21"/>
      <c r="C15" s="21">
        <v>8.8164444444444445</v>
      </c>
      <c r="D15" s="21"/>
      <c r="E15" s="21"/>
      <c r="F15" s="21"/>
      <c r="G15" s="21">
        <v>42.163111111111114</v>
      </c>
      <c r="I15" s="21"/>
      <c r="J15" s="21"/>
      <c r="K15" s="21">
        <v>10.49288888888889</v>
      </c>
      <c r="L15" s="21"/>
      <c r="M15" s="21"/>
      <c r="N15" s="21"/>
      <c r="O15" s="21">
        <v>42.134777777777778</v>
      </c>
      <c r="P15" s="21"/>
      <c r="Q15" s="21"/>
      <c r="R15" s="21"/>
      <c r="S15" s="21"/>
      <c r="T15" s="21"/>
      <c r="U15" s="21"/>
      <c r="V15" s="21"/>
      <c r="W15" s="21"/>
      <c r="X15" s="21"/>
    </row>
    <row r="16" spans="1:24" x14ac:dyDescent="0.25">
      <c r="A16" s="21"/>
      <c r="B16" s="21"/>
      <c r="C16" s="21"/>
      <c r="D16" s="21"/>
      <c r="E16" s="21"/>
      <c r="F16" s="21"/>
      <c r="G16" s="21"/>
      <c r="I16" s="21"/>
      <c r="J16" s="21"/>
      <c r="K16" s="21"/>
      <c r="L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x14ac:dyDescent="0.25">
      <c r="A17" s="21" t="s">
        <v>55</v>
      </c>
      <c r="B17" s="21"/>
      <c r="C17" s="21"/>
      <c r="D17" s="21"/>
      <c r="E17" s="21" t="s">
        <v>59</v>
      </c>
      <c r="F17" s="21" t="s">
        <v>39</v>
      </c>
      <c r="G17" s="21"/>
      <c r="I17" s="21" t="s">
        <v>64</v>
      </c>
      <c r="J17" s="21" t="s">
        <v>39</v>
      </c>
      <c r="K17" s="21"/>
      <c r="L17" s="21"/>
      <c r="M17" s="21" t="s">
        <v>66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x14ac:dyDescent="0.25">
      <c r="A18" s="21" t="s">
        <v>9</v>
      </c>
      <c r="B18" s="21" t="s">
        <v>53</v>
      </c>
      <c r="C18" s="21" t="s">
        <v>54</v>
      </c>
      <c r="D18" s="21"/>
      <c r="E18" s="21" t="s">
        <v>9</v>
      </c>
      <c r="F18" s="21" t="s">
        <v>53</v>
      </c>
      <c r="G18" s="21" t="s">
        <v>54</v>
      </c>
      <c r="I18" s="21" t="s">
        <v>9</v>
      </c>
      <c r="J18" s="21" t="s">
        <v>53</v>
      </c>
      <c r="K18" s="21" t="s">
        <v>54</v>
      </c>
      <c r="L18" s="21"/>
      <c r="M18" s="21" t="s">
        <v>9</v>
      </c>
      <c r="N18" s="21" t="s">
        <v>53</v>
      </c>
      <c r="O18" s="21" t="s">
        <v>54</v>
      </c>
      <c r="P18" s="21"/>
      <c r="Q18" s="21"/>
      <c r="R18" s="21"/>
      <c r="S18" s="21"/>
      <c r="T18" s="21"/>
      <c r="U18" s="21"/>
      <c r="V18" s="21"/>
      <c r="W18" s="21"/>
      <c r="X18" s="21"/>
    </row>
    <row r="19" spans="1:24" x14ac:dyDescent="0.25">
      <c r="A19" s="21" t="s">
        <v>40</v>
      </c>
      <c r="B19" s="21">
        <v>11.994999999999999</v>
      </c>
      <c r="C19" s="21"/>
      <c r="D19" s="21"/>
      <c r="E19" s="21" t="s">
        <v>40</v>
      </c>
      <c r="F19" s="21">
        <v>7.8579999999999997</v>
      </c>
      <c r="G19" s="21"/>
      <c r="I19" s="21" t="s">
        <v>40</v>
      </c>
      <c r="J19" s="21">
        <v>4.3390000000000004</v>
      </c>
      <c r="K19" s="21"/>
      <c r="L19" s="21"/>
      <c r="M19" s="21" t="s">
        <v>40</v>
      </c>
      <c r="N19" s="21">
        <v>0.96099999999999997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x14ac:dyDescent="0.25">
      <c r="A20" s="21" t="s">
        <v>41</v>
      </c>
      <c r="B20" s="21">
        <v>8.35</v>
      </c>
      <c r="C20" s="21">
        <v>9.3893333333333331</v>
      </c>
      <c r="D20" s="21"/>
      <c r="E20" s="21" t="s">
        <v>41</v>
      </c>
      <c r="F20" s="21">
        <v>10.516</v>
      </c>
      <c r="G20" s="21">
        <v>9.9913333333333316</v>
      </c>
      <c r="I20" s="21" t="s">
        <v>41</v>
      </c>
      <c r="J20" s="21">
        <v>6.4770000000000003</v>
      </c>
      <c r="K20" s="21">
        <v>6.0509999999999993</v>
      </c>
      <c r="L20" s="21"/>
      <c r="M20" s="21" t="s">
        <v>41</v>
      </c>
      <c r="N20" s="21">
        <v>0.85399999999999998</v>
      </c>
      <c r="O20" s="21">
        <v>1.103</v>
      </c>
      <c r="P20" s="21"/>
      <c r="Q20" s="21"/>
      <c r="R20" s="21"/>
      <c r="S20" s="21"/>
      <c r="T20" s="21"/>
      <c r="U20" s="21"/>
      <c r="V20" s="21"/>
      <c r="W20" s="21"/>
      <c r="X20" s="21"/>
    </row>
    <row r="21" spans="1:24" x14ac:dyDescent="0.25">
      <c r="A21" s="21" t="s">
        <v>42</v>
      </c>
      <c r="B21" s="21">
        <v>7.8230000000000004</v>
      </c>
      <c r="C21" s="21"/>
      <c r="D21" s="21"/>
      <c r="E21" s="21" t="s">
        <v>42</v>
      </c>
      <c r="F21" s="21">
        <v>11.6</v>
      </c>
      <c r="G21" s="21"/>
      <c r="I21" s="21" t="s">
        <v>42</v>
      </c>
      <c r="J21" s="21">
        <v>7.3369999999999997</v>
      </c>
      <c r="K21" s="21"/>
      <c r="L21" s="21"/>
      <c r="M21" s="21" t="s">
        <v>42</v>
      </c>
      <c r="N21" s="21">
        <v>1.494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x14ac:dyDescent="0.25">
      <c r="A22" s="21" t="s">
        <v>43</v>
      </c>
      <c r="B22" s="21">
        <v>12.435</v>
      </c>
      <c r="C22" s="21"/>
      <c r="D22" s="21"/>
      <c r="E22" s="21" t="s">
        <v>43</v>
      </c>
      <c r="F22" s="21">
        <v>15.97</v>
      </c>
      <c r="G22" s="21"/>
      <c r="I22" s="21" t="s">
        <v>43</v>
      </c>
      <c r="J22" s="21">
        <v>10.417999999999999</v>
      </c>
      <c r="K22" s="21"/>
      <c r="L22" s="21"/>
      <c r="M22" s="21" t="s">
        <v>43</v>
      </c>
      <c r="N22" s="21">
        <v>1.6459999999999999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x14ac:dyDescent="0.25">
      <c r="A23" s="21" t="s">
        <v>44</v>
      </c>
      <c r="B23" s="21">
        <v>15.702</v>
      </c>
      <c r="C23" s="21">
        <v>14.183666666666667</v>
      </c>
      <c r="D23" s="21"/>
      <c r="E23" s="21" t="s">
        <v>44</v>
      </c>
      <c r="F23" s="21">
        <v>16.959</v>
      </c>
      <c r="G23" s="21">
        <v>16.220333333333333</v>
      </c>
      <c r="I23" s="21" t="s">
        <v>44</v>
      </c>
      <c r="J23" s="21">
        <v>13.541</v>
      </c>
      <c r="K23" s="21">
        <v>12.938000000000001</v>
      </c>
      <c r="L23" s="21"/>
      <c r="M23" s="21" t="s">
        <v>44</v>
      </c>
      <c r="N23" s="21">
        <v>1.5620000000000001</v>
      </c>
      <c r="O23" s="21">
        <v>1.9626666666666666</v>
      </c>
      <c r="P23" s="21"/>
      <c r="Q23" s="21"/>
      <c r="R23" s="21"/>
      <c r="S23" s="21"/>
      <c r="T23" s="21"/>
      <c r="U23" s="21"/>
      <c r="V23" s="21"/>
      <c r="W23" s="21"/>
      <c r="X23" s="21"/>
    </row>
    <row r="24" spans="1:24" x14ac:dyDescent="0.25">
      <c r="A24" s="21" t="s">
        <v>45</v>
      </c>
      <c r="B24" s="21">
        <v>14.414</v>
      </c>
      <c r="C24" s="21"/>
      <c r="D24" s="21"/>
      <c r="E24" s="21" t="s">
        <v>45</v>
      </c>
      <c r="F24" s="21">
        <v>15.731999999999999</v>
      </c>
      <c r="G24" s="21"/>
      <c r="I24" s="21" t="s">
        <v>45</v>
      </c>
      <c r="J24" s="21">
        <v>14.855</v>
      </c>
      <c r="K24" s="21"/>
      <c r="L24" s="21"/>
      <c r="M24" s="21" t="s">
        <v>45</v>
      </c>
      <c r="N24" s="21">
        <v>2.68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x14ac:dyDescent="0.25">
      <c r="A25" s="21" t="s">
        <v>46</v>
      </c>
      <c r="B25" s="21">
        <v>12.696999999999999</v>
      </c>
      <c r="C25" s="21"/>
      <c r="D25" s="21"/>
      <c r="E25" s="21" t="s">
        <v>46</v>
      </c>
      <c r="F25" s="21">
        <v>33.232999999999997</v>
      </c>
      <c r="G25" s="21"/>
      <c r="I25" s="21" t="s">
        <v>46</v>
      </c>
      <c r="J25" s="21">
        <v>7.91</v>
      </c>
      <c r="K25" s="21"/>
      <c r="L25" s="21"/>
      <c r="M25" s="21" t="s">
        <v>46</v>
      </c>
      <c r="N25" s="21">
        <v>14.981999999999999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x14ac:dyDescent="0.25">
      <c r="A26" s="21" t="s">
        <v>47</v>
      </c>
      <c r="B26" s="21">
        <v>10.871</v>
      </c>
      <c r="C26" s="21">
        <v>11.621</v>
      </c>
      <c r="D26" s="21"/>
      <c r="E26" s="21" t="s">
        <v>47</v>
      </c>
      <c r="F26" s="21">
        <v>40.472999999999999</v>
      </c>
      <c r="G26" s="21">
        <v>29.929666666666662</v>
      </c>
      <c r="I26" s="21" t="s">
        <v>47</v>
      </c>
      <c r="J26" s="21">
        <v>7.4509999999999996</v>
      </c>
      <c r="K26" s="21">
        <v>7.6753333333333336</v>
      </c>
      <c r="L26" s="21"/>
      <c r="M26" s="21" t="s">
        <v>47</v>
      </c>
      <c r="N26" s="21">
        <v>18.344000000000001</v>
      </c>
      <c r="O26" s="21">
        <v>19.144000000000002</v>
      </c>
      <c r="P26" s="21"/>
      <c r="Q26" s="21"/>
      <c r="R26" s="21"/>
      <c r="S26" s="21"/>
      <c r="T26" s="21"/>
      <c r="U26" s="21"/>
      <c r="V26" s="21"/>
      <c r="W26" s="21"/>
      <c r="X26" s="21"/>
    </row>
    <row r="27" spans="1:24" x14ac:dyDescent="0.25">
      <c r="A27" s="21" t="s">
        <v>48</v>
      </c>
      <c r="B27" s="21">
        <v>11.295</v>
      </c>
      <c r="C27" s="21"/>
      <c r="D27" s="21"/>
      <c r="E27" s="21" t="s">
        <v>48</v>
      </c>
      <c r="F27" s="21">
        <v>16.082999999999998</v>
      </c>
      <c r="G27" s="21"/>
      <c r="I27" s="21" t="s">
        <v>48</v>
      </c>
      <c r="J27" s="21">
        <v>7.665</v>
      </c>
      <c r="K27" s="21"/>
      <c r="L27" s="21"/>
      <c r="M27" s="21" t="s">
        <v>48</v>
      </c>
      <c r="N27" s="21">
        <v>24.106000000000002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x14ac:dyDescent="0.25">
      <c r="A28" s="21"/>
      <c r="B28" s="21"/>
      <c r="C28" s="21">
        <v>11.731333333333334</v>
      </c>
      <c r="D28" s="21"/>
      <c r="E28" s="21"/>
      <c r="F28" s="21"/>
      <c r="G28" s="21">
        <v>18.713777777777775</v>
      </c>
      <c r="I28" s="21"/>
      <c r="J28" s="21"/>
      <c r="K28" s="21">
        <v>8.8881111111111117</v>
      </c>
      <c r="L28" s="21"/>
      <c r="M28" s="21"/>
      <c r="N28" s="21"/>
      <c r="O28" s="21">
        <v>7.4032222222222224</v>
      </c>
      <c r="P28" s="21"/>
      <c r="Q28" s="21"/>
      <c r="R28" s="21"/>
      <c r="S28" s="21"/>
      <c r="T28" s="21"/>
      <c r="U28" s="21"/>
      <c r="V28" s="21"/>
      <c r="W28" s="21"/>
      <c r="X28" s="21"/>
    </row>
    <row r="29" spans="1:24" x14ac:dyDescent="0.25">
      <c r="A29" s="21"/>
      <c r="B29" s="21"/>
      <c r="C29" s="21"/>
      <c r="D29" s="21"/>
      <c r="E29" s="21"/>
      <c r="F29" s="21"/>
      <c r="G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x14ac:dyDescent="0.25">
      <c r="A30" s="21" t="s">
        <v>56</v>
      </c>
      <c r="B30" s="21"/>
      <c r="C30" s="21"/>
      <c r="D30" s="21"/>
      <c r="E30" s="21" t="s">
        <v>61</v>
      </c>
      <c r="F30" s="21" t="s">
        <v>39</v>
      </c>
      <c r="G30" s="21"/>
      <c r="I30" s="21" t="s">
        <v>62</v>
      </c>
      <c r="J30" s="21" t="s">
        <v>39</v>
      </c>
      <c r="K30" s="21"/>
      <c r="L30" s="21"/>
      <c r="M30" s="21" t="s">
        <v>67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x14ac:dyDescent="0.25">
      <c r="A31" s="21" t="s">
        <v>9</v>
      </c>
      <c r="B31" s="21" t="s">
        <v>53</v>
      </c>
      <c r="C31" s="21" t="s">
        <v>54</v>
      </c>
      <c r="D31" s="21"/>
      <c r="E31" s="21" t="s">
        <v>9</v>
      </c>
      <c r="F31" s="21" t="s">
        <v>53</v>
      </c>
      <c r="G31" s="21" t="s">
        <v>54</v>
      </c>
      <c r="I31" s="21" t="s">
        <v>9</v>
      </c>
      <c r="J31" s="21" t="s">
        <v>53</v>
      </c>
      <c r="K31" s="21" t="s">
        <v>54</v>
      </c>
      <c r="L31" s="21"/>
      <c r="M31" s="21" t="s">
        <v>9</v>
      </c>
      <c r="N31" s="21" t="s">
        <v>53</v>
      </c>
      <c r="O31" s="21" t="s">
        <v>54</v>
      </c>
      <c r="P31" s="21"/>
      <c r="Q31" s="21"/>
      <c r="R31" s="21"/>
      <c r="S31" s="21"/>
      <c r="T31" s="21"/>
      <c r="U31" s="21"/>
      <c r="V31" s="21"/>
      <c r="W31" s="21"/>
      <c r="X31" s="21"/>
    </row>
    <row r="32" spans="1:24" x14ac:dyDescent="0.25">
      <c r="A32" s="21" t="s">
        <v>40</v>
      </c>
      <c r="B32" s="21">
        <v>23.512</v>
      </c>
      <c r="C32" s="21"/>
      <c r="D32" s="21"/>
      <c r="E32" s="21" t="s">
        <v>40</v>
      </c>
      <c r="F32" s="21">
        <v>5.8360000000000003</v>
      </c>
      <c r="G32" s="21"/>
      <c r="I32" s="21" t="s">
        <v>40</v>
      </c>
      <c r="J32" s="21">
        <v>9.048</v>
      </c>
      <c r="K32" s="21"/>
      <c r="L32" s="21"/>
      <c r="M32" s="21" t="s">
        <v>40</v>
      </c>
      <c r="N32" s="21">
        <v>10.662000000000001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x14ac:dyDescent="0.25">
      <c r="A33" s="21" t="s">
        <v>41</v>
      </c>
      <c r="B33" s="21">
        <v>22.082999999999998</v>
      </c>
      <c r="C33" s="21">
        <v>24.715999999999998</v>
      </c>
      <c r="D33" s="21"/>
      <c r="E33" s="21" t="s">
        <v>41</v>
      </c>
      <c r="F33" s="21">
        <v>6.0010000000000003</v>
      </c>
      <c r="G33" s="21">
        <v>5.7096666666666662</v>
      </c>
      <c r="I33" s="21" t="s">
        <v>41</v>
      </c>
      <c r="J33" s="21">
        <v>12.451000000000001</v>
      </c>
      <c r="K33" s="21">
        <v>12.015333333333336</v>
      </c>
      <c r="L33" s="21"/>
      <c r="M33" s="21" t="s">
        <v>41</v>
      </c>
      <c r="N33" s="21">
        <v>11.433999999999999</v>
      </c>
      <c r="O33" s="21">
        <v>10.769333333333334</v>
      </c>
      <c r="P33" s="21"/>
      <c r="Q33" s="21"/>
      <c r="R33" s="21"/>
      <c r="S33" s="21"/>
      <c r="T33" s="21"/>
      <c r="U33" s="21"/>
      <c r="V33" s="21"/>
      <c r="W33" s="21"/>
      <c r="X33" s="21"/>
    </row>
    <row r="34" spans="1:24" x14ac:dyDescent="0.25">
      <c r="A34" s="21" t="s">
        <v>42</v>
      </c>
      <c r="B34" s="21">
        <v>28.553000000000001</v>
      </c>
      <c r="C34" s="21"/>
      <c r="D34" s="21"/>
      <c r="E34" s="21" t="s">
        <v>42</v>
      </c>
      <c r="F34" s="21">
        <v>5.2919999999999998</v>
      </c>
      <c r="G34" s="21"/>
      <c r="I34" s="21" t="s">
        <v>42</v>
      </c>
      <c r="J34" s="21">
        <v>14.547000000000001</v>
      </c>
      <c r="K34" s="21"/>
      <c r="L34" s="21"/>
      <c r="M34" s="21" t="s">
        <v>42</v>
      </c>
      <c r="N34" s="21">
        <v>10.212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x14ac:dyDescent="0.25">
      <c r="A35" s="21" t="s">
        <v>43</v>
      </c>
      <c r="B35" s="21">
        <v>9.8919999999999995</v>
      </c>
      <c r="C35" s="21"/>
      <c r="D35" s="21"/>
      <c r="E35" s="21" t="s">
        <v>43</v>
      </c>
      <c r="F35" s="21">
        <v>9.4079999999999995</v>
      </c>
      <c r="G35" s="21"/>
      <c r="I35" s="21" t="s">
        <v>43</v>
      </c>
      <c r="J35" s="21">
        <v>7.3319999999999999</v>
      </c>
      <c r="K35" s="21"/>
      <c r="L35" s="21"/>
      <c r="M35" s="21" t="s">
        <v>43</v>
      </c>
      <c r="N35" s="21">
        <v>8.5190000000000001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x14ac:dyDescent="0.25">
      <c r="A36" s="21" t="s">
        <v>44</v>
      </c>
      <c r="B36" s="21">
        <v>11.958</v>
      </c>
      <c r="C36" s="21">
        <v>8.6750000000000007</v>
      </c>
      <c r="D36" s="21"/>
      <c r="E36" s="21" t="s">
        <v>44</v>
      </c>
      <c r="F36" s="21">
        <v>8.9570000000000007</v>
      </c>
      <c r="G36" s="21">
        <v>9.5190000000000001</v>
      </c>
      <c r="I36" s="21" t="s">
        <v>44</v>
      </c>
      <c r="J36" s="21">
        <v>7.9729999999999999</v>
      </c>
      <c r="K36" s="21">
        <v>9.0796666666666663</v>
      </c>
      <c r="L36" s="21"/>
      <c r="M36" s="21" t="s">
        <v>44</v>
      </c>
      <c r="N36" s="21">
        <v>9.2590000000000003</v>
      </c>
      <c r="O36" s="21">
        <v>9.2356666666666669</v>
      </c>
      <c r="P36" s="21"/>
      <c r="Q36" s="21"/>
      <c r="R36" s="21"/>
      <c r="S36" s="21"/>
      <c r="T36" s="21"/>
      <c r="U36" s="21"/>
      <c r="V36" s="21"/>
      <c r="W36" s="21"/>
      <c r="X36" s="21"/>
    </row>
    <row r="37" spans="1:24" x14ac:dyDescent="0.25">
      <c r="A37" s="21" t="s">
        <v>45</v>
      </c>
      <c r="B37" s="21">
        <v>4.1749999999999998</v>
      </c>
      <c r="C37" s="21"/>
      <c r="D37" s="21"/>
      <c r="E37" s="21" t="s">
        <v>45</v>
      </c>
      <c r="F37" s="21">
        <v>10.192</v>
      </c>
      <c r="G37" s="21"/>
      <c r="I37" s="21" t="s">
        <v>45</v>
      </c>
      <c r="J37" s="21">
        <v>11.933999999999999</v>
      </c>
      <c r="K37" s="21"/>
      <c r="L37" s="21"/>
      <c r="M37" s="21" t="s">
        <v>45</v>
      </c>
      <c r="N37" s="21">
        <v>9.9290000000000003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x14ac:dyDescent="0.25">
      <c r="A38" s="21" t="s">
        <v>46</v>
      </c>
      <c r="B38" s="21">
        <v>8.9169999999999998</v>
      </c>
      <c r="C38" s="21"/>
      <c r="D38" s="21"/>
      <c r="E38" s="21" t="s">
        <v>46</v>
      </c>
      <c r="F38" s="21">
        <v>20.324999999999999</v>
      </c>
      <c r="G38" s="21"/>
      <c r="I38" s="21" t="s">
        <v>46</v>
      </c>
      <c r="J38" s="21">
        <v>17.295999999999999</v>
      </c>
      <c r="K38" s="21"/>
      <c r="L38" s="21"/>
      <c r="M38" s="21" t="s">
        <v>46</v>
      </c>
      <c r="N38" s="21">
        <v>13.487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x14ac:dyDescent="0.25">
      <c r="A39" s="21" t="s">
        <v>47</v>
      </c>
      <c r="B39" s="21">
        <v>7.3339999999999996</v>
      </c>
      <c r="C39" s="21">
        <v>8.2603333333333335</v>
      </c>
      <c r="D39" s="21"/>
      <c r="E39" s="21" t="s">
        <v>47</v>
      </c>
      <c r="F39" s="21">
        <v>25.327999999999999</v>
      </c>
      <c r="G39" s="21">
        <v>22.494</v>
      </c>
      <c r="I39" s="21" t="s">
        <v>47</v>
      </c>
      <c r="J39" s="21">
        <v>15.420999999999999</v>
      </c>
      <c r="K39" s="21">
        <v>17.568666666666669</v>
      </c>
      <c r="L39" s="21"/>
      <c r="M39" s="21" t="s">
        <v>47</v>
      </c>
      <c r="N39" s="21">
        <v>10.554</v>
      </c>
      <c r="O39" s="21">
        <v>11.689333333333332</v>
      </c>
      <c r="P39" s="21"/>
      <c r="Q39" s="21"/>
      <c r="R39" s="21"/>
      <c r="S39" s="21"/>
      <c r="T39" s="21"/>
      <c r="U39" s="21"/>
      <c r="V39" s="21"/>
      <c r="W39" s="21"/>
      <c r="X39" s="21"/>
    </row>
    <row r="40" spans="1:24" x14ac:dyDescent="0.25">
      <c r="A40" s="21" t="s">
        <v>48</v>
      </c>
      <c r="B40" s="21">
        <v>8.5299999999999994</v>
      </c>
      <c r="C40" s="21"/>
      <c r="D40" s="21"/>
      <c r="E40" s="21" t="s">
        <v>48</v>
      </c>
      <c r="F40" s="21">
        <v>21.829000000000001</v>
      </c>
      <c r="G40" s="21"/>
      <c r="I40" s="21" t="s">
        <v>48</v>
      </c>
      <c r="J40" s="21">
        <v>19.989000000000001</v>
      </c>
      <c r="K40" s="21"/>
      <c r="L40" s="21"/>
      <c r="M40" s="21" t="s">
        <v>48</v>
      </c>
      <c r="N40" s="21">
        <v>11.026999999999999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x14ac:dyDescent="0.25">
      <c r="A41" s="21"/>
      <c r="B41" s="21"/>
      <c r="C41" s="21">
        <v>13.883777777777778</v>
      </c>
      <c r="D41" s="21"/>
      <c r="E41" s="21"/>
      <c r="F41" s="21"/>
      <c r="G41" s="21">
        <v>12.574222222222224</v>
      </c>
      <c r="I41" s="21"/>
      <c r="J41" s="21"/>
      <c r="K41" s="21">
        <v>12.88788888888889</v>
      </c>
      <c r="L41" s="21"/>
      <c r="M41" s="21"/>
      <c r="N41" s="21"/>
      <c r="O41" s="21">
        <v>10.564777777777778</v>
      </c>
      <c r="P41" s="21"/>
      <c r="Q41" s="21"/>
      <c r="R41" s="21"/>
      <c r="S41" s="21"/>
      <c r="T41" s="21"/>
      <c r="U41" s="21"/>
      <c r="V41" s="21"/>
      <c r="W41" s="21"/>
      <c r="X41" s="21"/>
    </row>
    <row r="42" spans="1:24" x14ac:dyDescent="0.25">
      <c r="A42" s="21"/>
      <c r="B42" s="21"/>
      <c r="C42" s="21"/>
      <c r="D42" s="21"/>
      <c r="E42" s="21"/>
      <c r="F42" s="21"/>
      <c r="G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x14ac:dyDescent="0.25">
      <c r="A43" s="21" t="s">
        <v>57</v>
      </c>
      <c r="B43" s="21"/>
      <c r="C43" s="21"/>
      <c r="D43" s="21"/>
      <c r="E43" s="21" t="s">
        <v>60</v>
      </c>
      <c r="F43" s="21" t="s">
        <v>39</v>
      </c>
      <c r="G43" s="21"/>
      <c r="I43" s="21" t="s">
        <v>65</v>
      </c>
      <c r="J43" s="21" t="s">
        <v>39</v>
      </c>
      <c r="K43" s="21"/>
      <c r="L43" s="21"/>
      <c r="M43" s="21" t="s">
        <v>68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x14ac:dyDescent="0.25">
      <c r="A44" s="21" t="s">
        <v>9</v>
      </c>
      <c r="B44" s="21" t="s">
        <v>53</v>
      </c>
      <c r="C44" s="21" t="s">
        <v>54</v>
      </c>
      <c r="D44" s="21"/>
      <c r="E44" s="21" t="s">
        <v>9</v>
      </c>
      <c r="F44" s="21" t="s">
        <v>53</v>
      </c>
      <c r="G44" s="21" t="s">
        <v>54</v>
      </c>
      <c r="I44" s="21" t="s">
        <v>9</v>
      </c>
      <c r="J44" s="21" t="s">
        <v>53</v>
      </c>
      <c r="K44" s="21" t="s">
        <v>54</v>
      </c>
      <c r="L44" s="21"/>
      <c r="M44" s="21" t="s">
        <v>9</v>
      </c>
      <c r="N44" s="21" t="s">
        <v>53</v>
      </c>
      <c r="O44" s="21" t="s">
        <v>54</v>
      </c>
      <c r="P44" s="21"/>
      <c r="Q44" s="21"/>
      <c r="R44" s="21"/>
      <c r="S44" s="21"/>
      <c r="T44" s="21"/>
      <c r="U44" s="21"/>
      <c r="V44" s="21"/>
      <c r="W44" s="21"/>
      <c r="X44" s="21"/>
    </row>
    <row r="45" spans="1:24" x14ac:dyDescent="0.25">
      <c r="A45" s="21" t="s">
        <v>40</v>
      </c>
      <c r="B45" s="21">
        <v>4.218</v>
      </c>
      <c r="C45" s="21"/>
      <c r="D45" s="21"/>
      <c r="E45" s="21" t="s">
        <v>40</v>
      </c>
      <c r="F45" s="21">
        <v>7.5780000000000003</v>
      </c>
      <c r="G45" s="21"/>
      <c r="I45" s="21" t="s">
        <v>40</v>
      </c>
      <c r="J45" s="21">
        <v>7.1390000000000002</v>
      </c>
      <c r="K45" s="21"/>
      <c r="L45" s="21"/>
      <c r="M45" s="21" t="s">
        <v>40</v>
      </c>
      <c r="N45" s="21">
        <v>3.7789999999999999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x14ac:dyDescent="0.25">
      <c r="A46" s="21" t="s">
        <v>41</v>
      </c>
      <c r="B46" s="21">
        <v>3.3889999999999998</v>
      </c>
      <c r="C46" s="21">
        <v>3.7423333333333333</v>
      </c>
      <c r="D46" s="21"/>
      <c r="E46" s="21" t="s">
        <v>41</v>
      </c>
      <c r="F46" s="21">
        <v>8.2989999999999995</v>
      </c>
      <c r="G46" s="21">
        <v>7.5836666666666659</v>
      </c>
      <c r="I46" s="21" t="s">
        <v>41</v>
      </c>
      <c r="J46" s="21">
        <v>8.8659999999999997</v>
      </c>
      <c r="K46" s="21">
        <v>8.1763333333333321</v>
      </c>
      <c r="L46" s="21"/>
      <c r="M46" s="21" t="s">
        <v>41</v>
      </c>
      <c r="N46" s="21">
        <v>3.52</v>
      </c>
      <c r="O46" s="21">
        <v>3.5376666666666665</v>
      </c>
      <c r="P46" s="21"/>
      <c r="Q46" s="21"/>
      <c r="R46" s="21"/>
      <c r="S46" s="21"/>
      <c r="T46" s="21"/>
      <c r="U46" s="21"/>
      <c r="V46" s="21"/>
      <c r="W46" s="21"/>
      <c r="X46" s="21"/>
    </row>
    <row r="47" spans="1:24" x14ac:dyDescent="0.25">
      <c r="A47" s="21" t="s">
        <v>42</v>
      </c>
      <c r="B47" s="21">
        <v>3.62</v>
      </c>
      <c r="C47" s="21"/>
      <c r="D47" s="21"/>
      <c r="E47" s="21" t="s">
        <v>42</v>
      </c>
      <c r="F47" s="21">
        <v>6.8739999999999997</v>
      </c>
      <c r="G47" s="21"/>
      <c r="I47" s="21" t="s">
        <v>42</v>
      </c>
      <c r="J47" s="21">
        <v>8.5239999999999991</v>
      </c>
      <c r="K47" s="21"/>
      <c r="L47" s="21"/>
      <c r="M47" s="21" t="s">
        <v>42</v>
      </c>
      <c r="N47" s="21">
        <v>3.3140000000000001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x14ac:dyDescent="0.25">
      <c r="A48" s="21" t="s">
        <v>43</v>
      </c>
      <c r="B48" s="21">
        <v>3.319</v>
      </c>
      <c r="C48" s="21"/>
      <c r="D48" s="21"/>
      <c r="E48" s="21" t="s">
        <v>43</v>
      </c>
      <c r="F48" s="21">
        <v>9.7680000000000007</v>
      </c>
      <c r="G48" s="21"/>
      <c r="I48" s="21" t="s">
        <v>43</v>
      </c>
      <c r="J48" s="21">
        <v>8.08</v>
      </c>
      <c r="K48" s="21"/>
      <c r="L48" s="21"/>
      <c r="M48" s="21" t="s">
        <v>43</v>
      </c>
      <c r="N48" s="21">
        <v>4.4189999999999996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x14ac:dyDescent="0.25">
      <c r="A49" s="21" t="s">
        <v>44</v>
      </c>
      <c r="B49" s="21">
        <v>3.6429999999999998</v>
      </c>
      <c r="C49" s="21">
        <v>3.6573333333333333</v>
      </c>
      <c r="D49" s="21"/>
      <c r="E49" s="21" t="s">
        <v>44</v>
      </c>
      <c r="F49" s="21">
        <v>7.101</v>
      </c>
      <c r="G49" s="21">
        <v>8.2419999999999991</v>
      </c>
      <c r="I49" s="21" t="s">
        <v>44</v>
      </c>
      <c r="J49" s="21">
        <v>9.1989999999999998</v>
      </c>
      <c r="K49" s="21">
        <v>8.6336666666666666</v>
      </c>
      <c r="L49" s="21"/>
      <c r="M49" s="21" t="s">
        <v>44</v>
      </c>
      <c r="N49" s="21">
        <v>4.3310000000000004</v>
      </c>
      <c r="O49" s="21">
        <v>4.4959999999999996</v>
      </c>
      <c r="P49" s="21"/>
      <c r="Q49" s="21"/>
      <c r="R49" s="21"/>
      <c r="S49" s="21"/>
      <c r="T49" s="21"/>
      <c r="U49" s="21"/>
      <c r="V49" s="21"/>
      <c r="W49" s="21"/>
      <c r="X49" s="21"/>
    </row>
    <row r="50" spans="1:24" x14ac:dyDescent="0.25">
      <c r="A50" s="21" t="s">
        <v>45</v>
      </c>
      <c r="B50" s="21">
        <v>4.01</v>
      </c>
      <c r="C50" s="21"/>
      <c r="D50" s="21"/>
      <c r="E50" s="21" t="s">
        <v>45</v>
      </c>
      <c r="F50" s="21">
        <v>7.8570000000000002</v>
      </c>
      <c r="G50" s="21"/>
      <c r="I50" s="21" t="s">
        <v>45</v>
      </c>
      <c r="J50" s="21">
        <v>8.6219999999999999</v>
      </c>
      <c r="K50" s="21"/>
      <c r="L50" s="21"/>
      <c r="M50" s="21" t="s">
        <v>45</v>
      </c>
      <c r="N50" s="21">
        <v>4.7380000000000004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x14ac:dyDescent="0.25">
      <c r="A51" s="21" t="s">
        <v>46</v>
      </c>
      <c r="B51" s="21">
        <v>12.391999999999999</v>
      </c>
      <c r="C51" s="21"/>
      <c r="D51" s="21"/>
      <c r="E51" s="21" t="s">
        <v>46</v>
      </c>
      <c r="F51" s="21">
        <v>8.6419999999999995</v>
      </c>
      <c r="G51" s="21"/>
      <c r="I51" s="21" t="s">
        <v>46</v>
      </c>
      <c r="J51" s="21">
        <v>8.2010000000000005</v>
      </c>
      <c r="K51" s="21"/>
      <c r="L51" s="21"/>
      <c r="M51" s="21" t="s">
        <v>46</v>
      </c>
      <c r="N51" s="21">
        <v>4.6319999999999997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x14ac:dyDescent="0.25">
      <c r="A52" s="21" t="s">
        <v>47</v>
      </c>
      <c r="B52" s="21">
        <v>10.366</v>
      </c>
      <c r="C52" s="21">
        <v>10.037333333333333</v>
      </c>
      <c r="D52" s="21"/>
      <c r="E52" s="21" t="s">
        <v>47</v>
      </c>
      <c r="F52" s="21">
        <v>10.693</v>
      </c>
      <c r="G52" s="21">
        <v>10.635</v>
      </c>
      <c r="I52" s="21" t="s">
        <v>47</v>
      </c>
      <c r="J52" s="21">
        <v>7.008</v>
      </c>
      <c r="K52" s="21">
        <v>8.2969999999999988</v>
      </c>
      <c r="L52" s="21"/>
      <c r="M52" s="21" t="s">
        <v>47</v>
      </c>
      <c r="N52" s="21">
        <v>4.8</v>
      </c>
      <c r="O52" s="21">
        <v>4.5606666666666662</v>
      </c>
      <c r="P52" s="21"/>
      <c r="Q52" s="21"/>
      <c r="R52" s="21"/>
      <c r="S52" s="21"/>
      <c r="T52" s="21"/>
      <c r="U52" s="21"/>
      <c r="V52" s="21"/>
      <c r="W52" s="21"/>
      <c r="X52" s="21"/>
    </row>
    <row r="53" spans="1:24" x14ac:dyDescent="0.25">
      <c r="A53" s="21" t="s">
        <v>48</v>
      </c>
      <c r="B53" s="21">
        <v>7.3540000000000001</v>
      </c>
      <c r="C53" s="21"/>
      <c r="D53" s="21"/>
      <c r="E53" s="21" t="s">
        <v>48</v>
      </c>
      <c r="F53" s="21">
        <v>12.57</v>
      </c>
      <c r="G53" s="21"/>
      <c r="I53" s="21" t="s">
        <v>48</v>
      </c>
      <c r="J53" s="21">
        <v>9.6820000000000004</v>
      </c>
      <c r="K53" s="21"/>
      <c r="L53" s="21"/>
      <c r="M53" s="21" t="s">
        <v>48</v>
      </c>
      <c r="N53" s="21">
        <v>4.25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x14ac:dyDescent="0.25">
      <c r="A54" s="21"/>
      <c r="B54" s="21"/>
      <c r="C54" s="21">
        <v>5.8123333333333322</v>
      </c>
      <c r="D54" s="21"/>
      <c r="E54" s="21"/>
      <c r="F54" s="21"/>
      <c r="G54" s="21">
        <v>8.8202222222222222</v>
      </c>
      <c r="I54" s="21"/>
      <c r="J54" s="21"/>
      <c r="K54" s="21">
        <v>8.3689999999999998</v>
      </c>
      <c r="L54" s="21"/>
      <c r="M54" s="21"/>
      <c r="N54" s="21"/>
      <c r="O54" s="21">
        <v>4.1981111111111105</v>
      </c>
      <c r="P54" s="21"/>
      <c r="Q54" s="21"/>
      <c r="R54" s="21"/>
      <c r="S54" s="21"/>
      <c r="T54" s="21"/>
      <c r="U54" s="21"/>
      <c r="V54" s="21"/>
      <c r="W54" s="21"/>
      <c r="X54" s="21"/>
    </row>
    <row r="55" spans="1:24" x14ac:dyDescent="0.25">
      <c r="A55" s="21"/>
      <c r="B55" s="21"/>
      <c r="C55" s="21"/>
      <c r="D55" s="21"/>
      <c r="E55" s="21"/>
      <c r="F55" s="21"/>
      <c r="G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x14ac:dyDescent="0.25">
      <c r="A56" s="21"/>
      <c r="B56" s="21"/>
      <c r="C56" s="21"/>
      <c r="D56" s="21"/>
      <c r="E56" s="21"/>
      <c r="F56" s="21"/>
      <c r="G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x14ac:dyDescent="0.25">
      <c r="A57" s="21"/>
      <c r="B57" s="21"/>
      <c r="C57" s="21"/>
      <c r="D57" s="21"/>
      <c r="E57" s="21"/>
      <c r="F57" s="21"/>
      <c r="G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x14ac:dyDescent="0.25">
      <c r="A58" s="21"/>
      <c r="B58" s="21"/>
      <c r="C58" s="21"/>
      <c r="D58" s="21"/>
      <c r="E58" s="21"/>
      <c r="F58" s="21"/>
      <c r="G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x14ac:dyDescent="0.25">
      <c r="A59" s="21"/>
      <c r="B59" s="21"/>
      <c r="C59" s="21"/>
      <c r="D59" s="21"/>
      <c r="E59" s="21"/>
      <c r="F59" s="21"/>
      <c r="G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x14ac:dyDescent="0.25">
      <c r="A60" s="21"/>
      <c r="B60" s="21"/>
      <c r="C60" s="21"/>
      <c r="D60" s="21"/>
      <c r="E60" s="21"/>
      <c r="F60" s="21"/>
      <c r="G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x14ac:dyDescent="0.25">
      <c r="A61" s="21"/>
      <c r="B61" s="21"/>
      <c r="C61" s="21"/>
      <c r="D61" s="21"/>
      <c r="E61" s="21"/>
      <c r="F61" s="21"/>
      <c r="G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x14ac:dyDescent="0.25">
      <c r="A62" s="21"/>
      <c r="B62" s="21"/>
      <c r="C62" s="21"/>
      <c r="D62" s="21"/>
      <c r="E62" s="21"/>
      <c r="F62" s="21"/>
      <c r="G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x14ac:dyDescent="0.25">
      <c r="A63" s="21"/>
      <c r="B63" s="21"/>
      <c r="C63" s="21"/>
      <c r="D63" s="21"/>
      <c r="E63" s="21"/>
      <c r="F63" s="21"/>
      <c r="G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x14ac:dyDescent="0.25">
      <c r="A64" s="21"/>
      <c r="B64" s="21"/>
      <c r="C64" s="21"/>
      <c r="D64" s="21"/>
      <c r="E64" s="21"/>
      <c r="F64" s="21"/>
      <c r="G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x14ac:dyDescent="0.25">
      <c r="A65" s="21"/>
      <c r="B65" s="21"/>
      <c r="C65" s="21"/>
      <c r="D65" s="21"/>
      <c r="E65" s="21"/>
      <c r="F65" s="21"/>
      <c r="G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x14ac:dyDescent="0.25">
      <c r="A66" s="21"/>
      <c r="B66" s="21"/>
      <c r="C66" s="21"/>
      <c r="D66" s="21"/>
      <c r="E66" s="21"/>
      <c r="F66" s="21"/>
      <c r="G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x14ac:dyDescent="0.25">
      <c r="A67" s="21"/>
      <c r="B67" s="21"/>
      <c r="C67" s="21"/>
      <c r="D67" s="21"/>
      <c r="F67" s="21"/>
      <c r="G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1" sqref="A21:G28"/>
    </sheetView>
  </sheetViews>
  <sheetFormatPr defaultRowHeight="15" x14ac:dyDescent="0.25"/>
  <cols>
    <col min="1" max="1" width="14.28515625" customWidth="1"/>
    <col min="2" max="2" width="16" bestFit="1" customWidth="1"/>
    <col min="3" max="7" width="15" bestFit="1" customWidth="1"/>
  </cols>
  <sheetData>
    <row r="1" spans="1:7" x14ac:dyDescent="0.25">
      <c r="A1" t="s">
        <v>77</v>
      </c>
    </row>
    <row r="2" spans="1:7" ht="15.75" thickBot="1" x14ac:dyDescent="0.3"/>
    <row r="3" spans="1:7" x14ac:dyDescent="0.25">
      <c r="A3" s="26" t="s">
        <v>78</v>
      </c>
      <c r="B3" s="4" t="s">
        <v>79</v>
      </c>
      <c r="C3" s="4"/>
      <c r="D3" s="4"/>
      <c r="E3" s="4"/>
      <c r="F3" s="4"/>
      <c r="G3" s="5"/>
    </row>
    <row r="4" spans="1:7" x14ac:dyDescent="0.25">
      <c r="A4" s="6"/>
      <c r="B4" s="7" t="s">
        <v>80</v>
      </c>
      <c r="C4" s="7" t="s">
        <v>81</v>
      </c>
      <c r="D4" s="7" t="s">
        <v>82</v>
      </c>
      <c r="E4" s="7" t="s">
        <v>83</v>
      </c>
      <c r="F4" s="7" t="s">
        <v>84</v>
      </c>
      <c r="G4" s="8" t="s">
        <v>85</v>
      </c>
    </row>
    <row r="5" spans="1:7" x14ac:dyDescent="0.25">
      <c r="A5" s="6" t="s">
        <v>86</v>
      </c>
      <c r="B5" s="43">
        <v>0.50600000000000001</v>
      </c>
      <c r="C5" s="43">
        <v>0.29699999999999999</v>
      </c>
      <c r="D5" s="43">
        <v>0.44700000000000001</v>
      </c>
      <c r="E5" s="43">
        <v>0.248</v>
      </c>
      <c r="F5" s="43">
        <v>0.25800000000000001</v>
      </c>
      <c r="G5" s="44">
        <v>0.23300000000000001</v>
      </c>
    </row>
    <row r="6" spans="1:7" x14ac:dyDescent="0.25">
      <c r="A6" s="6" t="s">
        <v>87</v>
      </c>
      <c r="B6" s="43">
        <v>0.433</v>
      </c>
      <c r="C6" s="43">
        <v>0.34899999999999998</v>
      </c>
      <c r="D6" s="43">
        <v>0.32700000000000001</v>
      </c>
      <c r="E6" s="43">
        <v>0.26800000000000002</v>
      </c>
      <c r="F6" s="43">
        <v>0.28699999999999998</v>
      </c>
      <c r="G6" s="44">
        <v>0.23799999999999999</v>
      </c>
    </row>
    <row r="7" spans="1:7" x14ac:dyDescent="0.25">
      <c r="A7" s="6" t="s">
        <v>88</v>
      </c>
      <c r="B7" s="43">
        <v>0.121</v>
      </c>
      <c r="C7" s="43">
        <v>0.253</v>
      </c>
      <c r="D7" s="43">
        <v>0.153</v>
      </c>
      <c r="E7" s="43">
        <v>0.16600000000000001</v>
      </c>
      <c r="F7" s="43">
        <v>0.19700000000000001</v>
      </c>
      <c r="G7" s="44">
        <v>0.18</v>
      </c>
    </row>
    <row r="8" spans="1:7" x14ac:dyDescent="0.25">
      <c r="A8" s="6" t="s">
        <v>89</v>
      </c>
      <c r="B8" s="43">
        <v>0.17899999999999999</v>
      </c>
      <c r="C8" s="43">
        <v>0.308</v>
      </c>
      <c r="D8" s="43">
        <v>0.254</v>
      </c>
      <c r="E8" s="43">
        <v>0.32600000000000001</v>
      </c>
      <c r="F8" s="43">
        <v>0.29299999999999998</v>
      </c>
      <c r="G8" s="44">
        <v>0.20300000000000001</v>
      </c>
    </row>
    <row r="9" spans="1:7" x14ac:dyDescent="0.25">
      <c r="A9" s="6" t="s">
        <v>90</v>
      </c>
      <c r="B9" s="43">
        <v>0.40899999999999997</v>
      </c>
      <c r="C9" s="43">
        <v>0.307</v>
      </c>
      <c r="D9" s="43">
        <v>0.502</v>
      </c>
      <c r="E9" s="43">
        <v>0.315</v>
      </c>
      <c r="F9" s="43">
        <v>0.26</v>
      </c>
      <c r="G9" s="44">
        <v>0.21299999999999999</v>
      </c>
    </row>
    <row r="10" spans="1:7" ht="15.75" thickBot="1" x14ac:dyDescent="0.3">
      <c r="A10" s="9" t="s">
        <v>91</v>
      </c>
      <c r="B10" s="45">
        <v>0.33100000000000002</v>
      </c>
      <c r="C10" s="45">
        <v>0.27500000000000002</v>
      </c>
      <c r="D10" s="45">
        <v>0.35199999999999998</v>
      </c>
      <c r="E10" s="45">
        <v>0.19</v>
      </c>
      <c r="F10" s="45">
        <v>0.28799999999999998</v>
      </c>
      <c r="G10" s="46">
        <v>0.23200000000000001</v>
      </c>
    </row>
    <row r="11" spans="1:7" ht="15.75" thickBot="1" x14ac:dyDescent="0.3">
      <c r="B11" s="24"/>
      <c r="C11" s="24"/>
      <c r="D11" s="24"/>
      <c r="E11" s="24"/>
      <c r="F11" s="24"/>
      <c r="G11" s="24"/>
    </row>
    <row r="12" spans="1:7" x14ac:dyDescent="0.25">
      <c r="A12" s="26" t="s">
        <v>92</v>
      </c>
      <c r="B12" s="47" t="s">
        <v>93</v>
      </c>
      <c r="C12" s="47"/>
      <c r="D12" s="47"/>
      <c r="E12" s="47"/>
      <c r="F12" s="47"/>
      <c r="G12" s="48"/>
    </row>
    <row r="13" spans="1:7" x14ac:dyDescent="0.25">
      <c r="A13" s="6"/>
      <c r="B13" s="43" t="s">
        <v>80</v>
      </c>
      <c r="C13" s="43" t="s">
        <v>81</v>
      </c>
      <c r="D13" s="43" t="s">
        <v>82</v>
      </c>
      <c r="E13" s="43" t="s">
        <v>83</v>
      </c>
      <c r="F13" s="43" t="s">
        <v>84</v>
      </c>
      <c r="G13" s="44" t="s">
        <v>85</v>
      </c>
    </row>
    <row r="14" spans="1:7" x14ac:dyDescent="0.25">
      <c r="A14" s="6" t="s">
        <v>86</v>
      </c>
      <c r="B14" s="43">
        <v>0.65800000000000003</v>
      </c>
      <c r="C14" s="43">
        <v>0.66500000000000004</v>
      </c>
      <c r="D14" s="43">
        <v>0.73</v>
      </c>
      <c r="E14" s="43">
        <v>0.42799999999999999</v>
      </c>
      <c r="F14" s="43">
        <v>0.53300000000000003</v>
      </c>
      <c r="G14" s="44">
        <v>0.50900000000000001</v>
      </c>
    </row>
    <row r="15" spans="1:7" x14ac:dyDescent="0.25">
      <c r="A15" s="6" t="s">
        <v>87</v>
      </c>
      <c r="B15" s="43">
        <v>0.58599999999999997</v>
      </c>
      <c r="C15" s="43">
        <v>0.81899999999999995</v>
      </c>
      <c r="D15" s="43">
        <v>0.76700000000000002</v>
      </c>
      <c r="E15" s="43">
        <v>0.42799999999999999</v>
      </c>
      <c r="F15" s="43">
        <v>0.504</v>
      </c>
      <c r="G15" s="44">
        <v>0.61699999999999999</v>
      </c>
    </row>
    <row r="16" spans="1:7" x14ac:dyDescent="0.25">
      <c r="A16" s="6" t="s">
        <v>88</v>
      </c>
      <c r="B16" s="43">
        <v>0.45600000000000002</v>
      </c>
      <c r="C16" s="43">
        <v>0.47199999999999998</v>
      </c>
      <c r="D16" s="43">
        <v>0.42299999999999999</v>
      </c>
      <c r="E16" s="43">
        <v>0.48</v>
      </c>
      <c r="F16" s="43">
        <v>0.45</v>
      </c>
      <c r="G16" s="44">
        <v>0.40600000000000003</v>
      </c>
    </row>
    <row r="17" spans="1:7" x14ac:dyDescent="0.25">
      <c r="A17" s="6" t="s">
        <v>89</v>
      </c>
      <c r="B17" s="43">
        <v>0.30199999999999999</v>
      </c>
      <c r="C17" s="43">
        <v>0.39800000000000002</v>
      </c>
      <c r="D17" s="43">
        <v>0.27700000000000002</v>
      </c>
      <c r="E17" s="43">
        <v>0.3</v>
      </c>
      <c r="F17" s="43">
        <v>0.27900000000000003</v>
      </c>
      <c r="G17" s="44">
        <v>0.19</v>
      </c>
    </row>
    <row r="18" spans="1:7" x14ac:dyDescent="0.25">
      <c r="A18" s="6" t="s">
        <v>90</v>
      </c>
      <c r="B18" s="43">
        <v>0.41399999999999998</v>
      </c>
      <c r="C18" s="43">
        <v>0.28399999999999997</v>
      </c>
      <c r="D18" s="43">
        <v>0.38500000000000001</v>
      </c>
      <c r="E18" s="43">
        <v>0.26700000000000002</v>
      </c>
      <c r="F18" s="43">
        <v>0.222</v>
      </c>
      <c r="G18" s="44">
        <v>0.17599999999999999</v>
      </c>
    </row>
    <row r="19" spans="1:7" ht="15.75" thickBot="1" x14ac:dyDescent="0.3">
      <c r="A19" s="9" t="s">
        <v>91</v>
      </c>
      <c r="B19" s="45">
        <v>0.27900000000000003</v>
      </c>
      <c r="C19" s="45">
        <v>0.35299999999999998</v>
      </c>
      <c r="D19" s="45">
        <v>0.22800000000000001</v>
      </c>
      <c r="E19" s="45">
        <v>0.17599999999999999</v>
      </c>
      <c r="F19" s="45">
        <v>0.222</v>
      </c>
      <c r="G19" s="46">
        <v>9.9000000000000005E-2</v>
      </c>
    </row>
    <row r="20" spans="1:7" ht="15.75" thickBot="1" x14ac:dyDescent="0.3">
      <c r="B20" s="24"/>
      <c r="C20" s="24"/>
      <c r="D20" s="24"/>
      <c r="E20" s="24"/>
      <c r="F20" s="24"/>
      <c r="G20" s="24"/>
    </row>
    <row r="21" spans="1:7" x14ac:dyDescent="0.25">
      <c r="A21" s="26" t="s">
        <v>94</v>
      </c>
      <c r="B21" s="47" t="s">
        <v>95</v>
      </c>
      <c r="C21" s="47"/>
      <c r="D21" s="47"/>
      <c r="E21" s="47"/>
      <c r="F21" s="47"/>
      <c r="G21" s="48"/>
    </row>
    <row r="22" spans="1:7" x14ac:dyDescent="0.25">
      <c r="A22" s="6"/>
      <c r="B22" s="43" t="s">
        <v>80</v>
      </c>
      <c r="C22" s="43" t="s">
        <v>81</v>
      </c>
      <c r="D22" s="43" t="s">
        <v>82</v>
      </c>
      <c r="E22" s="43" t="s">
        <v>83</v>
      </c>
      <c r="F22" s="43" t="s">
        <v>84</v>
      </c>
      <c r="G22" s="44" t="s">
        <v>85</v>
      </c>
    </row>
    <row r="23" spans="1:7" x14ac:dyDescent="0.25">
      <c r="A23" s="6" t="s">
        <v>86</v>
      </c>
      <c r="B23" s="43">
        <v>0.6</v>
      </c>
      <c r="C23" s="43">
        <v>0.67600000000000005</v>
      </c>
      <c r="D23" s="43">
        <v>0.42</v>
      </c>
      <c r="E23" s="43">
        <v>0.49199999999999999</v>
      </c>
      <c r="F23" s="43">
        <v>2.6720000000000002</v>
      </c>
      <c r="G23" s="44">
        <v>0.72</v>
      </c>
    </row>
    <row r="24" spans="1:7" x14ac:dyDescent="0.25">
      <c r="A24" s="6" t="s">
        <v>87</v>
      </c>
      <c r="B24" s="43">
        <v>2.5590000000000002</v>
      </c>
      <c r="C24" s="43">
        <v>0.79800000000000004</v>
      </c>
      <c r="D24" s="43">
        <v>0.56799999999999995</v>
      </c>
      <c r="E24" s="43">
        <v>0.7</v>
      </c>
      <c r="F24" s="43">
        <v>0.39100000000000001</v>
      </c>
      <c r="G24" s="44">
        <v>0.83199999999999996</v>
      </c>
    </row>
    <row r="25" spans="1:7" x14ac:dyDescent="0.25">
      <c r="A25" s="6" t="s">
        <v>88</v>
      </c>
      <c r="B25" s="43">
        <v>0.46200000000000002</v>
      </c>
      <c r="C25" s="43">
        <v>0.67700000000000005</v>
      </c>
      <c r="D25" s="43">
        <v>2.919</v>
      </c>
      <c r="E25" s="43">
        <v>0.83499999999999996</v>
      </c>
      <c r="F25" s="43">
        <v>2.5470000000000002</v>
      </c>
      <c r="G25" s="44">
        <v>0.70199999999999996</v>
      </c>
    </row>
    <row r="26" spans="1:7" x14ac:dyDescent="0.25">
      <c r="A26" s="6" t="s">
        <v>89</v>
      </c>
      <c r="B26" s="43">
        <v>0.47199999999999998</v>
      </c>
      <c r="C26" s="43">
        <v>0.38500000000000001</v>
      </c>
      <c r="D26" s="43">
        <v>0.47399999999999998</v>
      </c>
      <c r="E26" s="43">
        <v>0.36899999999999999</v>
      </c>
      <c r="F26" s="43">
        <v>0.41199999999999998</v>
      </c>
      <c r="G26" s="44">
        <v>0.307</v>
      </c>
    </row>
    <row r="27" spans="1:7" x14ac:dyDescent="0.25">
      <c r="A27" s="6" t="s">
        <v>90</v>
      </c>
      <c r="B27" s="43">
        <v>0.49099999999999999</v>
      </c>
      <c r="C27" s="43">
        <v>0.45600000000000002</v>
      </c>
      <c r="D27" s="43">
        <v>0.755</v>
      </c>
      <c r="E27" s="43">
        <v>0.54800000000000004</v>
      </c>
      <c r="F27" s="43">
        <v>0.44400000000000001</v>
      </c>
      <c r="G27" s="44">
        <v>0.33200000000000002</v>
      </c>
    </row>
    <row r="28" spans="1:7" ht="15.75" thickBot="1" x14ac:dyDescent="0.3">
      <c r="A28" s="9" t="s">
        <v>91</v>
      </c>
      <c r="B28" s="45">
        <v>0.52400000000000002</v>
      </c>
      <c r="C28" s="45">
        <v>0.36799999999999999</v>
      </c>
      <c r="D28" s="45">
        <v>0.499</v>
      </c>
      <c r="E28" s="45">
        <v>0.434</v>
      </c>
      <c r="F28" s="45">
        <v>0.41799999999999998</v>
      </c>
      <c r="G28" s="46">
        <v>0.35099999999999998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V27" sqref="V27"/>
    </sheetView>
  </sheetViews>
  <sheetFormatPr defaultRowHeight="15" x14ac:dyDescent="0.25"/>
  <cols>
    <col min="1" max="1" width="22" customWidth="1"/>
    <col min="2" max="2" width="11.5703125" customWidth="1"/>
    <col min="7" max="7" width="10.85546875" customWidth="1"/>
    <col min="12" max="12" width="11.7109375" customWidth="1"/>
    <col min="17" max="17" width="11.42578125" customWidth="1"/>
  </cols>
  <sheetData>
    <row r="1" spans="1:20" x14ac:dyDescent="0.25">
      <c r="A1" s="21" t="s">
        <v>127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5.75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26" t="s">
        <v>109</v>
      </c>
      <c r="B4" s="36" t="s">
        <v>110</v>
      </c>
      <c r="C4" s="4"/>
      <c r="D4" s="4"/>
      <c r="E4" s="4"/>
      <c r="F4" s="4"/>
      <c r="G4" s="36" t="s">
        <v>111</v>
      </c>
      <c r="H4" s="4"/>
      <c r="I4" s="4"/>
      <c r="J4" s="4"/>
      <c r="K4" s="4"/>
      <c r="L4" s="36" t="s">
        <v>112</v>
      </c>
      <c r="M4" s="4"/>
      <c r="N4" s="4"/>
      <c r="O4" s="4"/>
      <c r="P4" s="4"/>
      <c r="Q4" s="36" t="s">
        <v>113</v>
      </c>
      <c r="R4" s="4"/>
      <c r="S4" s="4"/>
      <c r="T4" s="5"/>
    </row>
    <row r="5" spans="1:20" x14ac:dyDescent="0.25">
      <c r="A5" s="6"/>
      <c r="B5" s="7"/>
      <c r="C5" s="7" t="s">
        <v>114</v>
      </c>
      <c r="D5" s="7" t="s">
        <v>115</v>
      </c>
      <c r="E5" s="7" t="s">
        <v>116</v>
      </c>
      <c r="F5" s="7"/>
      <c r="G5" s="7"/>
      <c r="H5" s="7" t="s">
        <v>114</v>
      </c>
      <c r="I5" s="7" t="s">
        <v>115</v>
      </c>
      <c r="J5" s="7" t="s">
        <v>116</v>
      </c>
      <c r="K5" s="7"/>
      <c r="L5" s="7"/>
      <c r="M5" s="7" t="s">
        <v>114</v>
      </c>
      <c r="N5" s="7" t="s">
        <v>115</v>
      </c>
      <c r="O5" s="7" t="s">
        <v>116</v>
      </c>
      <c r="P5" s="7"/>
      <c r="Q5" s="7"/>
      <c r="R5" s="7" t="s">
        <v>114</v>
      </c>
      <c r="S5" s="7" t="s">
        <v>115</v>
      </c>
      <c r="T5" s="8" t="s">
        <v>116</v>
      </c>
    </row>
    <row r="6" spans="1:20" x14ac:dyDescent="0.25">
      <c r="A6" s="6"/>
      <c r="B6" s="7" t="s">
        <v>128</v>
      </c>
      <c r="C6" s="7">
        <v>2.1760000000000002</v>
      </c>
      <c r="D6" s="7">
        <v>0.112</v>
      </c>
      <c r="E6" s="37">
        <v>1.7190000000000001</v>
      </c>
      <c r="F6" s="7"/>
      <c r="G6" s="7" t="s">
        <v>128</v>
      </c>
      <c r="H6" s="7">
        <v>4.6029999999999998</v>
      </c>
      <c r="I6" s="7">
        <v>1.298</v>
      </c>
      <c r="J6" s="7">
        <v>3.9809999999999999</v>
      </c>
      <c r="K6" s="7"/>
      <c r="L6" s="7" t="s">
        <v>128</v>
      </c>
      <c r="M6" s="7">
        <v>6.6280000000000001</v>
      </c>
      <c r="N6" s="7">
        <v>9.4039999999999999</v>
      </c>
      <c r="O6" s="7">
        <v>7.5</v>
      </c>
      <c r="P6" s="7"/>
      <c r="Q6" s="7" t="s">
        <v>128</v>
      </c>
      <c r="R6" s="7">
        <v>1.9339999999999999</v>
      </c>
      <c r="S6" s="7"/>
      <c r="T6" s="8">
        <v>0.82899999999999996</v>
      </c>
    </row>
    <row r="7" spans="1:20" x14ac:dyDescent="0.25">
      <c r="A7" s="6"/>
      <c r="B7" s="7" t="s">
        <v>129</v>
      </c>
      <c r="C7" s="7">
        <v>1.125</v>
      </c>
      <c r="D7" s="7">
        <v>0.191</v>
      </c>
      <c r="E7" s="7">
        <v>1.9119999999999999</v>
      </c>
      <c r="F7" s="7"/>
      <c r="G7" s="7" t="s">
        <v>129</v>
      </c>
      <c r="H7" s="7">
        <v>13.446</v>
      </c>
      <c r="I7" s="7">
        <v>1.528</v>
      </c>
      <c r="J7" s="7">
        <v>4.7869999999999999</v>
      </c>
      <c r="K7" s="7"/>
      <c r="L7" s="7" t="s">
        <v>129</v>
      </c>
      <c r="M7" s="7">
        <v>7.0010000000000003</v>
      </c>
      <c r="N7" s="7">
        <v>7.2629999999999999</v>
      </c>
      <c r="O7" s="7">
        <v>8.0079999999999991</v>
      </c>
      <c r="P7" s="7"/>
      <c r="Q7" s="7" t="s">
        <v>129</v>
      </c>
      <c r="R7" s="7">
        <v>1.0429999999999999</v>
      </c>
      <c r="S7" s="7"/>
      <c r="T7" s="8">
        <v>1.302</v>
      </c>
    </row>
    <row r="8" spans="1:20" x14ac:dyDescent="0.25">
      <c r="A8" s="6"/>
      <c r="B8" s="7" t="s">
        <v>130</v>
      </c>
      <c r="C8" s="7">
        <v>1.9219999999999999</v>
      </c>
      <c r="D8" s="7">
        <v>0.22900000000000001</v>
      </c>
      <c r="E8" s="7">
        <v>1.502</v>
      </c>
      <c r="F8" s="7"/>
      <c r="G8" s="7" t="s">
        <v>130</v>
      </c>
      <c r="H8" s="37">
        <v>9.9710000000000001</v>
      </c>
      <c r="I8" s="7">
        <v>1.2969999999999999</v>
      </c>
      <c r="J8" s="7">
        <v>6.8570000000000002</v>
      </c>
      <c r="K8" s="7"/>
      <c r="L8" s="7" t="s">
        <v>130</v>
      </c>
      <c r="M8" s="7">
        <v>5.0730000000000004</v>
      </c>
      <c r="N8" s="7">
        <v>7.0069999999999997</v>
      </c>
      <c r="O8" s="7">
        <v>5.7809999999999997</v>
      </c>
      <c r="P8" s="7"/>
      <c r="Q8" s="7" t="s">
        <v>130</v>
      </c>
      <c r="R8" s="7">
        <v>2.8690000000000002</v>
      </c>
      <c r="S8" s="7"/>
      <c r="T8" s="8">
        <v>1.159</v>
      </c>
    </row>
    <row r="9" spans="1:20" ht="15.75" thickBot="1" x14ac:dyDescent="0.3">
      <c r="A9" s="9"/>
      <c r="B9" s="10" t="s">
        <v>54</v>
      </c>
      <c r="C9" s="10">
        <f>AVERAGE(C6,C7,C8)</f>
        <v>1.7409999999999999</v>
      </c>
      <c r="D9" s="10">
        <f>AVERAGE(D6,D7,D8)</f>
        <v>0.17733333333333334</v>
      </c>
      <c r="E9" s="10">
        <f>AVERAGE(E6,E7,E8)</f>
        <v>1.7110000000000001</v>
      </c>
      <c r="F9" s="10"/>
      <c r="G9" s="10" t="s">
        <v>54</v>
      </c>
      <c r="H9" s="10">
        <f>AVERAGE(H6,H7,H8)</f>
        <v>9.34</v>
      </c>
      <c r="I9" s="10">
        <f>AVERAGE(I6,I7,I8)</f>
        <v>1.3743333333333334</v>
      </c>
      <c r="J9" s="10">
        <f>AVERAGE(J6,J7,J8)</f>
        <v>5.208333333333333</v>
      </c>
      <c r="K9" s="10"/>
      <c r="L9" s="10" t="s">
        <v>54</v>
      </c>
      <c r="M9" s="10">
        <f>AVERAGE(M6,M7,M8)</f>
        <v>6.2340000000000009</v>
      </c>
      <c r="N9" s="10">
        <f>AVERAGE(N6,N7,N8)</f>
        <v>7.8913333333333329</v>
      </c>
      <c r="O9" s="10">
        <f>AVERAGE(O6,O7,O8)</f>
        <v>7.0963333333333329</v>
      </c>
      <c r="P9" s="10"/>
      <c r="Q9" s="10" t="s">
        <v>54</v>
      </c>
      <c r="R9" s="10">
        <f>AVERAGE(R6,R7,R8)</f>
        <v>1.9486666666666668</v>
      </c>
      <c r="S9" s="10" t="e">
        <f>AVERAGE(S6,S7,S8)</f>
        <v>#DIV/0!</v>
      </c>
      <c r="T9" s="11">
        <f>AVERAGE(T6,T7,T8)</f>
        <v>1.0966666666666667</v>
      </c>
    </row>
    <row r="10" spans="1:20" ht="15.75" thickBo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x14ac:dyDescent="0.25">
      <c r="A11" s="26" t="s">
        <v>120</v>
      </c>
      <c r="B11" s="36" t="s">
        <v>110</v>
      </c>
      <c r="C11" s="4"/>
      <c r="D11" s="4"/>
      <c r="E11" s="4"/>
      <c r="F11" s="4"/>
      <c r="G11" s="36" t="s">
        <v>111</v>
      </c>
      <c r="H11" s="4"/>
      <c r="I11" s="4"/>
      <c r="J11" s="4"/>
      <c r="K11" s="4"/>
      <c r="L11" s="36" t="s">
        <v>112</v>
      </c>
      <c r="M11" s="4"/>
      <c r="N11" s="4"/>
      <c r="O11" s="4"/>
      <c r="P11" s="4"/>
      <c r="Q11" s="36" t="s">
        <v>113</v>
      </c>
      <c r="R11" s="4"/>
      <c r="S11" s="4"/>
      <c r="T11" s="5"/>
    </row>
    <row r="12" spans="1:20" x14ac:dyDescent="0.25">
      <c r="A12" s="6"/>
      <c r="B12" s="7"/>
      <c r="C12" s="7" t="s">
        <v>114</v>
      </c>
      <c r="D12" s="7" t="s">
        <v>115</v>
      </c>
      <c r="E12" s="7" t="s">
        <v>116</v>
      </c>
      <c r="F12" s="7"/>
      <c r="G12" s="7"/>
      <c r="H12" s="7" t="s">
        <v>114</v>
      </c>
      <c r="I12" s="7" t="s">
        <v>115</v>
      </c>
      <c r="J12" s="7" t="s">
        <v>116</v>
      </c>
      <c r="K12" s="7"/>
      <c r="L12" s="7"/>
      <c r="M12" s="7" t="s">
        <v>114</v>
      </c>
      <c r="N12" s="7" t="s">
        <v>115</v>
      </c>
      <c r="O12" s="7" t="s">
        <v>116</v>
      </c>
      <c r="P12" s="7"/>
      <c r="Q12" s="7"/>
      <c r="R12" s="7" t="s">
        <v>114</v>
      </c>
      <c r="S12" s="7" t="s">
        <v>115</v>
      </c>
      <c r="T12" s="8" t="s">
        <v>116</v>
      </c>
    </row>
    <row r="13" spans="1:20" x14ac:dyDescent="0.25">
      <c r="A13" s="6"/>
      <c r="B13" s="7" t="s">
        <v>128</v>
      </c>
      <c r="C13" s="7">
        <v>2.1190000000000002</v>
      </c>
      <c r="D13" s="7">
        <v>0.311</v>
      </c>
      <c r="E13" s="7">
        <v>1.948</v>
      </c>
      <c r="F13" s="7"/>
      <c r="G13" s="7" t="s">
        <v>128</v>
      </c>
      <c r="H13" s="7">
        <v>4.4359999999999999</v>
      </c>
      <c r="I13" s="7">
        <v>2.2480000000000002</v>
      </c>
      <c r="J13" s="7">
        <v>6.484</v>
      </c>
      <c r="K13" s="7"/>
      <c r="L13" s="7" t="s">
        <v>128</v>
      </c>
      <c r="M13" s="7">
        <v>13.558</v>
      </c>
      <c r="N13" s="7">
        <v>5.3220000000000001</v>
      </c>
      <c r="O13" s="7">
        <v>7.5149999999999997</v>
      </c>
      <c r="P13" s="7"/>
      <c r="Q13" s="7" t="s">
        <v>128</v>
      </c>
      <c r="R13" s="7">
        <v>0.72499999999999998</v>
      </c>
      <c r="S13" s="7"/>
      <c r="T13" s="8">
        <v>1.0620000000000001</v>
      </c>
    </row>
    <row r="14" spans="1:20" x14ac:dyDescent="0.25">
      <c r="A14" s="6"/>
      <c r="B14" s="7" t="s">
        <v>129</v>
      </c>
      <c r="C14" s="7">
        <v>1.254</v>
      </c>
      <c r="D14" s="7">
        <v>0.26200000000000001</v>
      </c>
      <c r="E14" s="7">
        <v>1.6830000000000001</v>
      </c>
      <c r="F14" s="7"/>
      <c r="G14" s="7" t="s">
        <v>129</v>
      </c>
      <c r="H14" s="7">
        <v>4.4450000000000003</v>
      </c>
      <c r="I14" s="7">
        <v>1.329</v>
      </c>
      <c r="J14" s="7">
        <v>3.3919999999999999</v>
      </c>
      <c r="K14" s="7"/>
      <c r="L14" s="7" t="s">
        <v>129</v>
      </c>
      <c r="M14" s="7">
        <v>6.64</v>
      </c>
      <c r="N14" s="7">
        <v>5.3220000000000001</v>
      </c>
      <c r="O14" s="7">
        <v>8.0329999999999995</v>
      </c>
      <c r="P14" s="7"/>
      <c r="Q14" s="7" t="s">
        <v>129</v>
      </c>
      <c r="R14" s="7">
        <v>1.9419999999999999</v>
      </c>
      <c r="S14" s="7"/>
      <c r="T14" s="8">
        <v>0.80800000000000005</v>
      </c>
    </row>
    <row r="15" spans="1:20" x14ac:dyDescent="0.25">
      <c r="A15" s="6"/>
      <c r="B15" s="7" t="s">
        <v>130</v>
      </c>
      <c r="C15" s="7">
        <v>0.84899999999999998</v>
      </c>
      <c r="D15" s="7">
        <v>0.14699999999999999</v>
      </c>
      <c r="E15" s="7">
        <v>1.3839999999999999</v>
      </c>
      <c r="F15" s="7"/>
      <c r="G15" s="7" t="s">
        <v>130</v>
      </c>
      <c r="H15" s="7">
        <v>6.6920000000000002</v>
      </c>
      <c r="I15" s="7">
        <v>2.1629999999999998</v>
      </c>
      <c r="J15" s="7">
        <v>2.9870000000000001</v>
      </c>
      <c r="K15" s="7"/>
      <c r="L15" s="7" t="s">
        <v>130</v>
      </c>
      <c r="M15" s="7">
        <v>7.4</v>
      </c>
      <c r="N15" s="7">
        <v>4.9560000000000004</v>
      </c>
      <c r="O15" s="7">
        <v>7.6180000000000003</v>
      </c>
      <c r="P15" s="7"/>
      <c r="Q15" s="7" t="s">
        <v>130</v>
      </c>
      <c r="R15" s="7">
        <v>1.357</v>
      </c>
      <c r="S15" s="7"/>
      <c r="T15" s="8">
        <v>0.80800000000000005</v>
      </c>
    </row>
    <row r="16" spans="1:20" ht="15.75" thickBot="1" x14ac:dyDescent="0.3">
      <c r="A16" s="9"/>
      <c r="B16" s="10" t="s">
        <v>54</v>
      </c>
      <c r="C16" s="10">
        <f>AVERAGE(C13,C14,C15)</f>
        <v>1.4073333333333335</v>
      </c>
      <c r="D16" s="10">
        <f>AVERAGE(D13,D14,D15)</f>
        <v>0.24</v>
      </c>
      <c r="E16" s="10">
        <f>AVERAGE(E13,E14,E15)</f>
        <v>1.6716666666666669</v>
      </c>
      <c r="F16" s="10"/>
      <c r="G16" s="10" t="s">
        <v>54</v>
      </c>
      <c r="H16" s="10">
        <f>AVERAGE(H13,H14,H15)</f>
        <v>5.1909999999999998</v>
      </c>
      <c r="I16" s="10">
        <f>AVERAGE(I13,I14,I15)</f>
        <v>1.9133333333333333</v>
      </c>
      <c r="J16" s="10">
        <f>AVERAGE(J13,J14,J15)</f>
        <v>4.2876666666666665</v>
      </c>
      <c r="K16" s="10"/>
      <c r="L16" s="10" t="s">
        <v>54</v>
      </c>
      <c r="M16" s="10">
        <f>AVERAGE(M13,M14,M15)</f>
        <v>9.1993333333333336</v>
      </c>
      <c r="N16" s="10">
        <f>AVERAGE(N13,N14,N15)</f>
        <v>5.2</v>
      </c>
      <c r="O16" s="10">
        <f>AVERAGE(O13,O14,O15)</f>
        <v>7.7219999999999986</v>
      </c>
      <c r="P16" s="10"/>
      <c r="Q16" s="10" t="s">
        <v>54</v>
      </c>
      <c r="R16" s="10">
        <f>AVERAGE(R13,R14,R15)</f>
        <v>1.3413333333333333</v>
      </c>
      <c r="S16" s="10" t="e">
        <f>AVERAGE(S13,S14,S15)</f>
        <v>#DIV/0!</v>
      </c>
      <c r="T16" s="11">
        <f>AVERAGE(T13,T14,T15)</f>
        <v>0.89266666666666661</v>
      </c>
    </row>
    <row r="17" spans="1:20" ht="15.75" thickBo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26" t="s">
        <v>121</v>
      </c>
      <c r="B18" s="36" t="s">
        <v>110</v>
      </c>
      <c r="C18" s="4"/>
      <c r="D18" s="4"/>
      <c r="E18" s="4"/>
      <c r="F18" s="4"/>
      <c r="G18" s="36" t="s">
        <v>111</v>
      </c>
      <c r="H18" s="4"/>
      <c r="I18" s="4"/>
      <c r="J18" s="4"/>
      <c r="K18" s="4"/>
      <c r="L18" s="36" t="s">
        <v>112</v>
      </c>
      <c r="M18" s="4"/>
      <c r="N18" s="4"/>
      <c r="O18" s="4"/>
      <c r="P18" s="4"/>
      <c r="Q18" s="36" t="s">
        <v>113</v>
      </c>
      <c r="R18" s="4"/>
      <c r="S18" s="4"/>
      <c r="T18" s="5"/>
    </row>
    <row r="19" spans="1:20" x14ac:dyDescent="0.25">
      <c r="A19" s="6"/>
      <c r="B19" s="7"/>
      <c r="C19" s="7" t="s">
        <v>114</v>
      </c>
      <c r="D19" s="7" t="s">
        <v>115</v>
      </c>
      <c r="E19" s="7" t="s">
        <v>116</v>
      </c>
      <c r="F19" s="7"/>
      <c r="G19" s="7"/>
      <c r="H19" s="7" t="s">
        <v>114</v>
      </c>
      <c r="I19" s="7" t="s">
        <v>115</v>
      </c>
      <c r="J19" s="7" t="s">
        <v>116</v>
      </c>
      <c r="K19" s="7"/>
      <c r="L19" s="7"/>
      <c r="M19" s="7" t="s">
        <v>114</v>
      </c>
      <c r="N19" s="7" t="s">
        <v>115</v>
      </c>
      <c r="O19" s="7" t="s">
        <v>116</v>
      </c>
      <c r="P19" s="7"/>
      <c r="Q19" s="7"/>
      <c r="R19" s="7" t="s">
        <v>114</v>
      </c>
      <c r="S19" s="7" t="s">
        <v>115</v>
      </c>
      <c r="T19" s="8" t="s">
        <v>116</v>
      </c>
    </row>
    <row r="20" spans="1:20" x14ac:dyDescent="0.25">
      <c r="A20" s="6"/>
      <c r="B20" s="7" t="s">
        <v>128</v>
      </c>
      <c r="C20" s="7">
        <v>1.0920000000000001</v>
      </c>
      <c r="D20" s="7">
        <v>2.8370000000000002</v>
      </c>
      <c r="E20" s="7">
        <v>1.9910000000000001</v>
      </c>
      <c r="F20" s="7"/>
      <c r="G20" s="7" t="s">
        <v>128</v>
      </c>
      <c r="H20" s="7">
        <v>3.2280000000000002</v>
      </c>
      <c r="I20" s="7">
        <v>4.43</v>
      </c>
      <c r="J20" s="7">
        <v>10.785</v>
      </c>
      <c r="K20" s="7"/>
      <c r="L20" s="7" t="s">
        <v>128</v>
      </c>
      <c r="M20" s="7">
        <v>8.3870000000000005</v>
      </c>
      <c r="N20" s="7">
        <v>5.3860000000000001</v>
      </c>
      <c r="O20" s="7">
        <v>10.852</v>
      </c>
      <c r="P20" s="7"/>
      <c r="Q20" s="7" t="s">
        <v>128</v>
      </c>
      <c r="R20" s="7">
        <v>0.66500000000000004</v>
      </c>
      <c r="S20" s="7">
        <v>1.2010000000000001</v>
      </c>
      <c r="T20" s="8">
        <v>0.45100000000000001</v>
      </c>
    </row>
    <row r="21" spans="1:20" x14ac:dyDescent="0.25">
      <c r="A21" s="6"/>
      <c r="B21" s="7" t="s">
        <v>129</v>
      </c>
      <c r="C21" s="7">
        <v>0.95399999999999996</v>
      </c>
      <c r="D21" s="7">
        <v>5.6369999999999996</v>
      </c>
      <c r="E21" s="7">
        <v>1.4570000000000001</v>
      </c>
      <c r="F21" s="7"/>
      <c r="G21" s="7" t="s">
        <v>129</v>
      </c>
      <c r="H21" s="7">
        <v>4.5830000000000002</v>
      </c>
      <c r="I21" s="37">
        <v>2.4569999999999999</v>
      </c>
      <c r="J21" s="7">
        <v>14.651999999999999</v>
      </c>
      <c r="K21" s="7"/>
      <c r="L21" s="7" t="s">
        <v>129</v>
      </c>
      <c r="M21" s="7">
        <v>10.446</v>
      </c>
      <c r="N21" s="7">
        <v>6.5039999999999996</v>
      </c>
      <c r="O21" s="7">
        <v>12.632</v>
      </c>
      <c r="P21" s="7"/>
      <c r="Q21" s="7" t="s">
        <v>129</v>
      </c>
      <c r="R21" s="7">
        <v>0.86199999999999999</v>
      </c>
      <c r="S21" s="7">
        <v>1.329</v>
      </c>
      <c r="T21" s="8">
        <v>0.48899999999999999</v>
      </c>
    </row>
    <row r="22" spans="1:20" x14ac:dyDescent="0.25">
      <c r="A22" s="6"/>
      <c r="B22" s="7" t="s">
        <v>130</v>
      </c>
      <c r="C22" s="7">
        <v>0.98299999999999998</v>
      </c>
      <c r="D22" s="7">
        <v>2.6779999999999999</v>
      </c>
      <c r="E22" s="7">
        <v>1.357</v>
      </c>
      <c r="F22" s="7"/>
      <c r="G22" s="7" t="s">
        <v>130</v>
      </c>
      <c r="H22" s="7">
        <v>3.048</v>
      </c>
      <c r="I22" s="7">
        <v>3.645</v>
      </c>
      <c r="J22" s="7">
        <v>10.785</v>
      </c>
      <c r="K22" s="7"/>
      <c r="L22" s="7" t="s">
        <v>130</v>
      </c>
      <c r="M22" s="7">
        <v>10.022</v>
      </c>
      <c r="N22" s="7">
        <v>5.5209999999999999</v>
      </c>
      <c r="O22" s="7">
        <v>15.316000000000001</v>
      </c>
      <c r="P22" s="7"/>
      <c r="Q22" s="7" t="s">
        <v>130</v>
      </c>
      <c r="R22" s="7">
        <v>0.70499999999999996</v>
      </c>
      <c r="S22" s="7">
        <v>0.94299999999999995</v>
      </c>
      <c r="T22" s="8">
        <v>0.63900000000000001</v>
      </c>
    </row>
    <row r="23" spans="1:20" ht="15.75" thickBot="1" x14ac:dyDescent="0.3">
      <c r="A23" s="9"/>
      <c r="B23" s="10" t="s">
        <v>54</v>
      </c>
      <c r="C23" s="10">
        <f>AVERAGE(C20,C21,C22)</f>
        <v>1.0096666666666667</v>
      </c>
      <c r="D23" s="10">
        <f>AVERAGE(D20,D21,D22)</f>
        <v>3.7173333333333338</v>
      </c>
      <c r="E23" s="10">
        <f>AVERAGE(E20,E21,E22)</f>
        <v>1.6016666666666668</v>
      </c>
      <c r="F23" s="10"/>
      <c r="G23" s="10" t="s">
        <v>54</v>
      </c>
      <c r="H23" s="10">
        <f>AVERAGE(H20,H21,H22)</f>
        <v>3.6196666666666668</v>
      </c>
      <c r="I23" s="10">
        <f>AVERAGE(I20,I21,I22)</f>
        <v>3.5106666666666668</v>
      </c>
      <c r="J23" s="10">
        <f>AVERAGE(J20,J21,J22)</f>
        <v>12.073999999999998</v>
      </c>
      <c r="K23" s="10"/>
      <c r="L23" s="10" t="s">
        <v>54</v>
      </c>
      <c r="M23" s="10">
        <f>AVERAGE(M20,M21,M22)</f>
        <v>9.6183333333333323</v>
      </c>
      <c r="N23" s="10">
        <f>AVERAGE(N20,N21,N22)</f>
        <v>5.8036666666666674</v>
      </c>
      <c r="O23" s="10">
        <f>AVERAGE(O20,O21,O22)</f>
        <v>12.933333333333335</v>
      </c>
      <c r="P23" s="10"/>
      <c r="Q23" s="10" t="s">
        <v>54</v>
      </c>
      <c r="R23" s="10">
        <f>AVERAGE(R20,R21,R22)</f>
        <v>0.74400000000000011</v>
      </c>
      <c r="S23" s="10">
        <f>AVERAGE(S20,S21,S22)</f>
        <v>1.1576666666666668</v>
      </c>
      <c r="T23" s="11">
        <f>AVERAGE(T20,T21,T22)</f>
        <v>0.52633333333333332</v>
      </c>
    </row>
    <row r="24" spans="1:20" ht="15.75" thickBo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26" t="s">
        <v>122</v>
      </c>
      <c r="B25" s="36" t="s">
        <v>110</v>
      </c>
      <c r="C25" s="4"/>
      <c r="D25" s="4"/>
      <c r="E25" s="4"/>
      <c r="F25" s="4"/>
      <c r="G25" s="36" t="s">
        <v>111</v>
      </c>
      <c r="H25" s="4"/>
      <c r="I25" s="4"/>
      <c r="J25" s="4"/>
      <c r="K25" s="4"/>
      <c r="L25" s="36" t="s">
        <v>112</v>
      </c>
      <c r="M25" s="4"/>
      <c r="N25" s="4"/>
      <c r="O25" s="4"/>
      <c r="P25" s="4"/>
      <c r="Q25" s="36" t="s">
        <v>113</v>
      </c>
      <c r="R25" s="4"/>
      <c r="S25" s="4"/>
      <c r="T25" s="5"/>
    </row>
    <row r="26" spans="1:20" x14ac:dyDescent="0.25">
      <c r="A26" s="6"/>
      <c r="B26" s="7"/>
      <c r="C26" s="7" t="s">
        <v>114</v>
      </c>
      <c r="D26" s="7" t="s">
        <v>115</v>
      </c>
      <c r="E26" s="7" t="s">
        <v>116</v>
      </c>
      <c r="F26" s="7"/>
      <c r="G26" s="7"/>
      <c r="H26" s="7" t="s">
        <v>114</v>
      </c>
      <c r="I26" s="7" t="s">
        <v>115</v>
      </c>
      <c r="J26" s="7" t="s">
        <v>116</v>
      </c>
      <c r="K26" s="7"/>
      <c r="L26" s="7"/>
      <c r="M26" s="7" t="s">
        <v>114</v>
      </c>
      <c r="N26" s="7" t="s">
        <v>115</v>
      </c>
      <c r="O26" s="7" t="s">
        <v>116</v>
      </c>
      <c r="P26" s="7"/>
      <c r="Q26" s="7"/>
      <c r="R26" s="7" t="s">
        <v>114</v>
      </c>
      <c r="S26" s="7" t="s">
        <v>115</v>
      </c>
      <c r="T26" s="8" t="s">
        <v>116</v>
      </c>
    </row>
    <row r="27" spans="1:20" x14ac:dyDescent="0.25">
      <c r="A27" s="6"/>
      <c r="B27" s="7" t="s">
        <v>128</v>
      </c>
      <c r="C27" s="37">
        <v>2.4769999999999999</v>
      </c>
      <c r="D27" s="7">
        <v>1.0609999999999999</v>
      </c>
      <c r="E27" s="7">
        <v>4.0960000000000001</v>
      </c>
      <c r="F27" s="7"/>
      <c r="G27" s="7" t="s">
        <v>128</v>
      </c>
      <c r="H27" s="7">
        <v>0.86699999999999999</v>
      </c>
      <c r="I27" s="7">
        <v>3.3279999999999998</v>
      </c>
      <c r="J27" s="7">
        <v>8.7870000000000008</v>
      </c>
      <c r="K27" s="7"/>
      <c r="L27" s="7" t="s">
        <v>128</v>
      </c>
      <c r="M27" s="7">
        <v>2.69</v>
      </c>
      <c r="N27" s="7">
        <v>6.4930000000000003</v>
      </c>
      <c r="O27" s="7">
        <v>15.355</v>
      </c>
      <c r="P27" s="7"/>
      <c r="Q27" s="7" t="s">
        <v>128</v>
      </c>
      <c r="R27" s="7">
        <v>0.153</v>
      </c>
      <c r="S27" s="7">
        <v>0.19400000000000001</v>
      </c>
      <c r="T27" s="8">
        <v>0.49199999999999999</v>
      </c>
    </row>
    <row r="28" spans="1:20" x14ac:dyDescent="0.25">
      <c r="A28" s="6"/>
      <c r="B28" s="7" t="s">
        <v>129</v>
      </c>
      <c r="C28" s="7">
        <v>2.1269999999999998</v>
      </c>
      <c r="D28" s="7">
        <v>0.65200000000000002</v>
      </c>
      <c r="E28" s="7">
        <v>3.3439999999999999</v>
      </c>
      <c r="F28" s="7"/>
      <c r="G28" s="7" t="s">
        <v>129</v>
      </c>
      <c r="H28" s="7">
        <v>0.70199999999999996</v>
      </c>
      <c r="I28" s="7">
        <v>3.9750000000000001</v>
      </c>
      <c r="J28" s="7">
        <v>6.6440000000000001</v>
      </c>
      <c r="K28" s="7"/>
      <c r="L28" s="7" t="s">
        <v>129</v>
      </c>
      <c r="M28" s="7">
        <v>6.0510000000000002</v>
      </c>
      <c r="N28" s="7">
        <v>8.3930000000000007</v>
      </c>
      <c r="O28" s="7">
        <v>14.901</v>
      </c>
      <c r="P28" s="7"/>
      <c r="Q28" s="7" t="s">
        <v>129</v>
      </c>
      <c r="R28" s="7">
        <v>0.112</v>
      </c>
      <c r="S28" s="7">
        <v>0.115</v>
      </c>
      <c r="T28" s="8">
        <v>0.47499999999999998</v>
      </c>
    </row>
    <row r="29" spans="1:20" x14ac:dyDescent="0.25">
      <c r="A29" s="6"/>
      <c r="B29" s="7" t="s">
        <v>130</v>
      </c>
      <c r="C29" s="7">
        <v>0.745</v>
      </c>
      <c r="D29" s="7">
        <v>9.4E-2</v>
      </c>
      <c r="E29" s="7">
        <v>4.9020000000000001</v>
      </c>
      <c r="F29" s="7"/>
      <c r="G29" s="7" t="s">
        <v>130</v>
      </c>
      <c r="H29" s="7">
        <v>4.0270000000000001</v>
      </c>
      <c r="I29" s="7">
        <v>2.1800000000000002</v>
      </c>
      <c r="J29" s="7">
        <v>7.585</v>
      </c>
      <c r="K29" s="7"/>
      <c r="L29" s="7" t="s">
        <v>130</v>
      </c>
      <c r="M29" s="7">
        <v>1.6579999999999999</v>
      </c>
      <c r="N29" s="7">
        <v>6.4720000000000004</v>
      </c>
      <c r="O29" s="7">
        <v>13.686</v>
      </c>
      <c r="P29" s="7"/>
      <c r="Q29" s="7" t="s">
        <v>130</v>
      </c>
      <c r="R29" s="7">
        <v>0.246</v>
      </c>
      <c r="S29" s="7">
        <v>0.11700000000000001</v>
      </c>
      <c r="T29" s="8">
        <v>0.58799999999999997</v>
      </c>
    </row>
    <row r="30" spans="1:20" ht="15.75" thickBot="1" x14ac:dyDescent="0.3">
      <c r="A30" s="9"/>
      <c r="B30" s="10" t="s">
        <v>54</v>
      </c>
      <c r="C30" s="10">
        <f>AVERAGE(C27,C28,C29)</f>
        <v>1.7829999999999997</v>
      </c>
      <c r="D30" s="10">
        <f>AVERAGE(D27,D28,D29)</f>
        <v>0.60233333333333339</v>
      </c>
      <c r="E30" s="10">
        <f>AVERAGE(E27,E28,E29)</f>
        <v>4.1139999999999999</v>
      </c>
      <c r="F30" s="10"/>
      <c r="G30" s="10" t="s">
        <v>54</v>
      </c>
      <c r="H30" s="10">
        <f>AVERAGE(H27,H28,H29)</f>
        <v>1.8653333333333333</v>
      </c>
      <c r="I30" s="10">
        <f>AVERAGE(I27,I28,I29)</f>
        <v>3.161</v>
      </c>
      <c r="J30" s="10">
        <f>AVERAGE(J27,J28,J29)</f>
        <v>7.6720000000000006</v>
      </c>
      <c r="K30" s="10"/>
      <c r="L30" s="10" t="s">
        <v>54</v>
      </c>
      <c r="M30" s="10">
        <f>AVERAGE(M27,M28,M29)</f>
        <v>3.466333333333333</v>
      </c>
      <c r="N30" s="10">
        <f>AVERAGE(N27,N28,N29)</f>
        <v>7.1193333333333335</v>
      </c>
      <c r="O30" s="10">
        <f>AVERAGE(O27,O28,O29)</f>
        <v>14.647333333333334</v>
      </c>
      <c r="P30" s="10"/>
      <c r="Q30" s="10" t="s">
        <v>54</v>
      </c>
      <c r="R30" s="10">
        <f>AVERAGE(R27,R28,R29)</f>
        <v>0.17033333333333334</v>
      </c>
      <c r="S30" s="10">
        <f>AVERAGE(S27,S28,S29)</f>
        <v>0.14199999999999999</v>
      </c>
      <c r="T30" s="11">
        <f>AVERAGE(T27,T28,T29)</f>
        <v>0.51833333333333331</v>
      </c>
    </row>
    <row r="31" spans="1:20" ht="15.75" thickBot="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5">
      <c r="A32" s="26" t="s">
        <v>123</v>
      </c>
      <c r="B32" s="36" t="s">
        <v>110</v>
      </c>
      <c r="C32" s="4"/>
      <c r="D32" s="4"/>
      <c r="E32" s="4"/>
      <c r="F32" s="4"/>
      <c r="G32" s="36" t="s">
        <v>111</v>
      </c>
      <c r="H32" s="4"/>
      <c r="I32" s="4"/>
      <c r="J32" s="4"/>
      <c r="K32" s="4"/>
      <c r="L32" s="36" t="s">
        <v>112</v>
      </c>
      <c r="M32" s="4"/>
      <c r="N32" s="4"/>
      <c r="O32" s="4"/>
      <c r="P32" s="4"/>
      <c r="Q32" s="36" t="s">
        <v>113</v>
      </c>
      <c r="R32" s="4"/>
      <c r="S32" s="4"/>
      <c r="T32" s="5"/>
    </row>
    <row r="33" spans="1:20" x14ac:dyDescent="0.25">
      <c r="A33" s="6"/>
      <c r="B33" s="7"/>
      <c r="C33" s="7" t="s">
        <v>114</v>
      </c>
      <c r="D33" s="7" t="s">
        <v>115</v>
      </c>
      <c r="E33" s="7" t="s">
        <v>116</v>
      </c>
      <c r="F33" s="7"/>
      <c r="G33" s="7"/>
      <c r="H33" s="7" t="s">
        <v>114</v>
      </c>
      <c r="I33" s="7" t="s">
        <v>115</v>
      </c>
      <c r="J33" s="7" t="s">
        <v>116</v>
      </c>
      <c r="K33" s="7"/>
      <c r="L33" s="7"/>
      <c r="M33" s="7" t="s">
        <v>114</v>
      </c>
      <c r="N33" s="7" t="s">
        <v>115</v>
      </c>
      <c r="O33" s="7" t="s">
        <v>116</v>
      </c>
      <c r="P33" s="7"/>
      <c r="Q33" s="7"/>
      <c r="R33" s="7" t="s">
        <v>114</v>
      </c>
      <c r="S33" s="7" t="s">
        <v>115</v>
      </c>
      <c r="T33" s="8" t="s">
        <v>116</v>
      </c>
    </row>
    <row r="34" spans="1:20" x14ac:dyDescent="0.25">
      <c r="A34" s="6"/>
      <c r="B34" s="7" t="s">
        <v>128</v>
      </c>
      <c r="C34" s="7">
        <v>0.26700000000000002</v>
      </c>
      <c r="D34" s="7"/>
      <c r="E34" s="7"/>
      <c r="F34" s="7"/>
      <c r="G34" s="7" t="s">
        <v>128</v>
      </c>
      <c r="H34" s="7">
        <v>1.649</v>
      </c>
      <c r="I34" s="7"/>
      <c r="J34" s="7">
        <v>1.669</v>
      </c>
      <c r="K34" s="7"/>
      <c r="L34" s="7" t="s">
        <v>128</v>
      </c>
      <c r="M34" s="7">
        <v>7.21</v>
      </c>
      <c r="N34" s="7"/>
      <c r="O34" s="7">
        <v>2.5329999999999999</v>
      </c>
      <c r="P34" s="7"/>
      <c r="Q34" s="7" t="s">
        <v>128</v>
      </c>
      <c r="R34" s="7">
        <v>2.2829999999999999</v>
      </c>
      <c r="S34" s="7"/>
      <c r="T34" s="8">
        <v>0.33600000000000002</v>
      </c>
    </row>
    <row r="35" spans="1:20" x14ac:dyDescent="0.25">
      <c r="A35" s="6"/>
      <c r="B35" s="7" t="s">
        <v>129</v>
      </c>
      <c r="C35" s="7">
        <v>0.61599999999999999</v>
      </c>
      <c r="D35" s="7"/>
      <c r="E35" s="7"/>
      <c r="F35" s="7"/>
      <c r="G35" s="7" t="s">
        <v>129</v>
      </c>
      <c r="H35" s="7">
        <v>1.0429999999999999</v>
      </c>
      <c r="I35" s="7"/>
      <c r="J35" s="7">
        <v>1.8420000000000001</v>
      </c>
      <c r="K35" s="7"/>
      <c r="L35" s="7" t="s">
        <v>129</v>
      </c>
      <c r="M35" s="7">
        <v>4.5529999999999999</v>
      </c>
      <c r="N35" s="7"/>
      <c r="O35" s="7">
        <v>3.3330000000000002</v>
      </c>
      <c r="P35" s="7"/>
      <c r="Q35" s="7" t="s">
        <v>129</v>
      </c>
      <c r="R35" s="7">
        <v>1.8280000000000001</v>
      </c>
      <c r="S35" s="7"/>
      <c r="T35" s="8">
        <v>0.36599999999999999</v>
      </c>
    </row>
    <row r="36" spans="1:20" x14ac:dyDescent="0.25">
      <c r="A36" s="6"/>
      <c r="B36" s="7" t="s">
        <v>130</v>
      </c>
      <c r="C36" s="7">
        <v>0.42799999999999999</v>
      </c>
      <c r="D36" s="7"/>
      <c r="E36" s="7"/>
      <c r="F36" s="7"/>
      <c r="G36" s="7" t="s">
        <v>130</v>
      </c>
      <c r="H36" s="7">
        <v>0.56399999999999995</v>
      </c>
      <c r="I36" s="7"/>
      <c r="J36" s="7">
        <v>1.006</v>
      </c>
      <c r="K36" s="7"/>
      <c r="L36" s="7" t="s">
        <v>130</v>
      </c>
      <c r="M36" s="7">
        <v>5.0570000000000004</v>
      </c>
      <c r="N36" s="7"/>
      <c r="O36" s="7">
        <v>3.7189999999999999</v>
      </c>
      <c r="P36" s="7"/>
      <c r="Q36" s="7" t="s">
        <v>130</v>
      </c>
      <c r="R36" s="7">
        <v>1.4970000000000001</v>
      </c>
      <c r="S36" s="7"/>
      <c r="T36" s="8">
        <v>0.52900000000000003</v>
      </c>
    </row>
    <row r="37" spans="1:20" ht="15.75" thickBot="1" x14ac:dyDescent="0.3">
      <c r="A37" s="9"/>
      <c r="B37" s="10" t="s">
        <v>54</v>
      </c>
      <c r="C37" s="10">
        <f>AVERAGE(C34,C35,C36)</f>
        <v>0.437</v>
      </c>
      <c r="D37" s="10" t="e">
        <f>AVERAGE(D34,D35,D36)</f>
        <v>#DIV/0!</v>
      </c>
      <c r="E37" s="10" t="e">
        <f>AVERAGE(E34,E35,E36)</f>
        <v>#DIV/0!</v>
      </c>
      <c r="F37" s="10"/>
      <c r="G37" s="10" t="s">
        <v>54</v>
      </c>
      <c r="H37" s="10">
        <f>AVERAGE(H34,H35,H36)</f>
        <v>1.0853333333333335</v>
      </c>
      <c r="I37" s="10" t="e">
        <f>AVERAGE(I34,I35,I36)</f>
        <v>#DIV/0!</v>
      </c>
      <c r="J37" s="10">
        <f>AVERAGE(J34,J35,J36)</f>
        <v>1.5056666666666667</v>
      </c>
      <c r="K37" s="10"/>
      <c r="L37" s="10" t="s">
        <v>54</v>
      </c>
      <c r="M37" s="10">
        <f>AVERAGE(M34,M35,M36)</f>
        <v>5.6066666666666665</v>
      </c>
      <c r="N37" s="10" t="e">
        <f>AVERAGE(N34,N35,N36)</f>
        <v>#DIV/0!</v>
      </c>
      <c r="O37" s="10">
        <f>AVERAGE(O34,O35,O36)</f>
        <v>3.1949999999999998</v>
      </c>
      <c r="P37" s="10"/>
      <c r="Q37" s="10" t="s">
        <v>54</v>
      </c>
      <c r="R37" s="10">
        <f>AVERAGE(R34,R35,R36)</f>
        <v>1.8693333333333333</v>
      </c>
      <c r="S37" s="10" t="e">
        <f>AVERAGE(S34,S35,S36)</f>
        <v>#DIV/0!</v>
      </c>
      <c r="T37" s="11">
        <f>AVERAGE(T34,T35,T36)</f>
        <v>0.41033333333333327</v>
      </c>
    </row>
    <row r="38" spans="1:20" ht="15.75" thickBo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5">
      <c r="A39" s="26" t="s">
        <v>124</v>
      </c>
      <c r="B39" s="36" t="s">
        <v>110</v>
      </c>
      <c r="C39" s="4"/>
      <c r="D39" s="4"/>
      <c r="E39" s="4"/>
      <c r="F39" s="4"/>
      <c r="G39" s="36" t="s">
        <v>111</v>
      </c>
      <c r="H39" s="4"/>
      <c r="I39" s="4"/>
      <c r="J39" s="4"/>
      <c r="K39" s="4"/>
      <c r="L39" s="36" t="s">
        <v>112</v>
      </c>
      <c r="M39" s="4"/>
      <c r="N39" s="4"/>
      <c r="O39" s="4"/>
      <c r="P39" s="4"/>
      <c r="Q39" s="36" t="s">
        <v>113</v>
      </c>
      <c r="R39" s="4"/>
      <c r="S39" s="4"/>
      <c r="T39" s="5"/>
    </row>
    <row r="40" spans="1:20" x14ac:dyDescent="0.25">
      <c r="A40" s="6"/>
      <c r="B40" s="7"/>
      <c r="C40" s="7" t="s">
        <v>114</v>
      </c>
      <c r="D40" s="7" t="s">
        <v>115</v>
      </c>
      <c r="E40" s="7" t="s">
        <v>116</v>
      </c>
      <c r="F40" s="7"/>
      <c r="G40" s="7"/>
      <c r="H40" s="7" t="s">
        <v>114</v>
      </c>
      <c r="I40" s="7" t="s">
        <v>115</v>
      </c>
      <c r="J40" s="7" t="s">
        <v>116</v>
      </c>
      <c r="K40" s="7"/>
      <c r="L40" s="7"/>
      <c r="M40" s="7" t="s">
        <v>114</v>
      </c>
      <c r="N40" s="7" t="s">
        <v>115</v>
      </c>
      <c r="O40" s="7" t="s">
        <v>116</v>
      </c>
      <c r="P40" s="7"/>
      <c r="Q40" s="7"/>
      <c r="R40" s="7" t="s">
        <v>114</v>
      </c>
      <c r="S40" s="7" t="s">
        <v>115</v>
      </c>
      <c r="T40" s="8" t="s">
        <v>116</v>
      </c>
    </row>
    <row r="41" spans="1:20" x14ac:dyDescent="0.25">
      <c r="A41" s="6"/>
      <c r="B41" s="7" t="s">
        <v>117</v>
      </c>
      <c r="C41" s="7">
        <v>2.0779999999999998</v>
      </c>
      <c r="D41" s="7"/>
      <c r="E41" s="7">
        <v>2.5990000000000002</v>
      </c>
      <c r="F41" s="7"/>
      <c r="G41" s="7" t="s">
        <v>117</v>
      </c>
      <c r="H41" s="7">
        <v>1.5669999999999999</v>
      </c>
      <c r="I41" s="7"/>
      <c r="J41" s="7">
        <v>1.5289999999999999</v>
      </c>
      <c r="K41" s="7"/>
      <c r="L41" s="7" t="s">
        <v>117</v>
      </c>
      <c r="M41" s="7">
        <v>2.6629999999999998</v>
      </c>
      <c r="N41" s="7"/>
      <c r="O41" s="7">
        <v>2.3879999999999999</v>
      </c>
      <c r="P41" s="7"/>
      <c r="Q41" s="7" t="s">
        <v>117</v>
      </c>
      <c r="R41" s="7">
        <v>5.7590000000000003</v>
      </c>
      <c r="S41" s="7"/>
      <c r="T41" s="8">
        <v>0.14799999999999999</v>
      </c>
    </row>
    <row r="42" spans="1:20" x14ac:dyDescent="0.25">
      <c r="A42" s="6"/>
      <c r="B42" s="7" t="s">
        <v>118</v>
      </c>
      <c r="C42" s="7">
        <v>2.694</v>
      </c>
      <c r="D42" s="7"/>
      <c r="E42" s="7">
        <v>0.66700000000000004</v>
      </c>
      <c r="F42" s="7"/>
      <c r="G42" s="7" t="s">
        <v>118</v>
      </c>
      <c r="H42" s="7">
        <v>1.9390000000000001</v>
      </c>
      <c r="I42" s="7"/>
      <c r="J42" s="7">
        <v>1.504</v>
      </c>
      <c r="K42" s="7"/>
      <c r="L42" s="7" t="s">
        <v>118</v>
      </c>
      <c r="M42" s="7">
        <v>4.2190000000000003</v>
      </c>
      <c r="N42" s="7"/>
      <c r="O42" s="7">
        <v>2.6480000000000001</v>
      </c>
      <c r="P42" s="7"/>
      <c r="Q42" s="7" t="s">
        <v>118</v>
      </c>
      <c r="R42" s="7">
        <v>4.2779999999999996</v>
      </c>
      <c r="S42" s="7"/>
      <c r="T42" s="8">
        <v>0.23200000000000001</v>
      </c>
    </row>
    <row r="43" spans="1:20" x14ac:dyDescent="0.25">
      <c r="A43" s="6"/>
      <c r="B43" s="7" t="s">
        <v>119</v>
      </c>
      <c r="C43" s="7">
        <v>4.4160000000000004</v>
      </c>
      <c r="D43" s="7"/>
      <c r="E43" s="7">
        <v>1.5720000000000001</v>
      </c>
      <c r="F43" s="7"/>
      <c r="G43" s="7" t="s">
        <v>119</v>
      </c>
      <c r="H43" s="7">
        <v>2.4409999999999998</v>
      </c>
      <c r="I43" s="7"/>
      <c r="J43" s="7">
        <v>1.2949999999999999</v>
      </c>
      <c r="K43" s="7"/>
      <c r="L43" s="7" t="s">
        <v>119</v>
      </c>
      <c r="M43" s="7">
        <v>6.3840000000000003</v>
      </c>
      <c r="N43" s="7"/>
      <c r="O43" s="7">
        <v>2.3279999999999998</v>
      </c>
      <c r="P43" s="7"/>
      <c r="Q43" s="7" t="s">
        <v>119</v>
      </c>
      <c r="R43" s="7">
        <v>1.7989999999999999</v>
      </c>
      <c r="S43" s="7"/>
      <c r="T43" s="8">
        <v>0.51900000000000002</v>
      </c>
    </row>
    <row r="44" spans="1:20" ht="15.75" thickBot="1" x14ac:dyDescent="0.3">
      <c r="A44" s="9"/>
      <c r="B44" s="10"/>
      <c r="C44" s="10">
        <f>AVERAGE(C41,C42,C43)</f>
        <v>3.0626666666666669</v>
      </c>
      <c r="D44" s="10" t="e">
        <f>AVERAGE(D41,D42,D43)</f>
        <v>#DIV/0!</v>
      </c>
      <c r="E44" s="10">
        <f>AVERAGE(E41,E42,E43)</f>
        <v>1.6126666666666667</v>
      </c>
      <c r="F44" s="10"/>
      <c r="G44" s="10"/>
      <c r="H44" s="10">
        <f>AVERAGE(H41,H42,H43)</f>
        <v>1.9823333333333333</v>
      </c>
      <c r="I44" s="10" t="e">
        <f>AVERAGE(I41,I42,I43)</f>
        <v>#DIV/0!</v>
      </c>
      <c r="J44" s="10">
        <f>AVERAGE(J41,J42,J43)</f>
        <v>1.4426666666666665</v>
      </c>
      <c r="K44" s="10"/>
      <c r="L44" s="10"/>
      <c r="M44" s="10">
        <f>AVERAGE(M41,M42,M43)</f>
        <v>4.4219999999999997</v>
      </c>
      <c r="N44" s="10" t="e">
        <f>AVERAGE(N41,N42,N43)</f>
        <v>#DIV/0!</v>
      </c>
      <c r="O44" s="10">
        <f>AVERAGE(O41,O42,O43)</f>
        <v>2.4546666666666663</v>
      </c>
      <c r="P44" s="10"/>
      <c r="Q44" s="10"/>
      <c r="R44" s="10">
        <f>AVERAGE(R41,R42,R43)</f>
        <v>3.9453333333333327</v>
      </c>
      <c r="S44" s="10" t="e">
        <f>AVERAGE(S41,S42,S43)</f>
        <v>#DIV/0!</v>
      </c>
      <c r="T44" s="11">
        <f>AVERAGE(T41,T42,T43)</f>
        <v>0.29966666666666669</v>
      </c>
    </row>
    <row r="45" spans="1:20" ht="15.75" thickBo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5">
      <c r="A46" s="26" t="s">
        <v>125</v>
      </c>
      <c r="B46" s="36" t="s">
        <v>110</v>
      </c>
      <c r="C46" s="4"/>
      <c r="D46" s="4"/>
      <c r="E46" s="4"/>
      <c r="F46" s="4"/>
      <c r="G46" s="36" t="s">
        <v>111</v>
      </c>
      <c r="H46" s="4"/>
      <c r="I46" s="4"/>
      <c r="J46" s="4"/>
      <c r="K46" s="4"/>
      <c r="L46" s="36" t="s">
        <v>112</v>
      </c>
      <c r="M46" s="4"/>
      <c r="N46" s="4"/>
      <c r="O46" s="4"/>
      <c r="P46" s="4"/>
      <c r="Q46" s="36" t="s">
        <v>113</v>
      </c>
      <c r="R46" s="4"/>
      <c r="S46" s="4"/>
      <c r="T46" s="5"/>
    </row>
    <row r="47" spans="1:20" x14ac:dyDescent="0.25">
      <c r="A47" s="6"/>
      <c r="B47" s="7"/>
      <c r="C47" s="7" t="s">
        <v>114</v>
      </c>
      <c r="D47" s="7" t="s">
        <v>115</v>
      </c>
      <c r="E47" s="7" t="s">
        <v>116</v>
      </c>
      <c r="F47" s="7"/>
      <c r="G47" s="7"/>
      <c r="H47" s="7" t="s">
        <v>114</v>
      </c>
      <c r="I47" s="7" t="s">
        <v>115</v>
      </c>
      <c r="J47" s="7" t="s">
        <v>116</v>
      </c>
      <c r="K47" s="7"/>
      <c r="L47" s="7"/>
      <c r="M47" s="7" t="s">
        <v>114</v>
      </c>
      <c r="N47" s="7" t="s">
        <v>115</v>
      </c>
      <c r="O47" s="7" t="s">
        <v>116</v>
      </c>
      <c r="P47" s="7"/>
      <c r="Q47" s="7"/>
      <c r="R47" s="7" t="s">
        <v>114</v>
      </c>
      <c r="S47" s="7" t="s">
        <v>115</v>
      </c>
      <c r="T47" s="8" t="s">
        <v>116</v>
      </c>
    </row>
    <row r="48" spans="1:20" x14ac:dyDescent="0.25">
      <c r="A48" s="6"/>
      <c r="B48" s="7" t="s">
        <v>117</v>
      </c>
      <c r="C48" s="7">
        <v>0.57799999999999996</v>
      </c>
      <c r="D48" s="7">
        <v>0.94699999999999995</v>
      </c>
      <c r="E48" s="7">
        <v>1.03</v>
      </c>
      <c r="F48" s="7"/>
      <c r="G48" s="7" t="s">
        <v>117</v>
      </c>
      <c r="H48" s="7">
        <v>1.5229999999999999</v>
      </c>
      <c r="I48" s="7">
        <v>3.0720000000000001</v>
      </c>
      <c r="J48" s="7">
        <v>3.819</v>
      </c>
      <c r="K48" s="7"/>
      <c r="L48" s="7" t="s">
        <v>117</v>
      </c>
      <c r="M48" s="7">
        <v>4.4720000000000004</v>
      </c>
      <c r="N48" s="7">
        <v>4.5720000000000001</v>
      </c>
      <c r="O48" s="7">
        <v>8.1069999999999993</v>
      </c>
      <c r="P48" s="7"/>
      <c r="Q48" s="7" t="s">
        <v>117</v>
      </c>
      <c r="R48" s="7">
        <v>0.104</v>
      </c>
      <c r="S48" s="7">
        <v>1.1830000000000001</v>
      </c>
      <c r="T48" s="8">
        <v>0.432</v>
      </c>
    </row>
    <row r="49" spans="1:20" x14ac:dyDescent="0.25">
      <c r="A49" s="6"/>
      <c r="B49" s="7" t="s">
        <v>118</v>
      </c>
      <c r="C49" s="7">
        <v>0.495</v>
      </c>
      <c r="D49" s="7">
        <v>2.0139999999999998</v>
      </c>
      <c r="E49" s="7">
        <v>0.84699999999999998</v>
      </c>
      <c r="F49" s="7"/>
      <c r="G49" s="7" t="s">
        <v>118</v>
      </c>
      <c r="H49" s="7">
        <v>2.6349999999999998</v>
      </c>
      <c r="I49" s="7">
        <v>4.6020000000000003</v>
      </c>
      <c r="J49" s="7">
        <v>4.7699999999999996</v>
      </c>
      <c r="K49" s="7"/>
      <c r="L49" s="7" t="s">
        <v>118</v>
      </c>
      <c r="M49" s="7">
        <v>15.005000000000001</v>
      </c>
      <c r="N49" s="7">
        <v>4.274</v>
      </c>
      <c r="O49" s="7">
        <v>8.6959999999999997</v>
      </c>
      <c r="P49" s="7"/>
      <c r="Q49" s="7" t="s">
        <v>118</v>
      </c>
      <c r="R49" s="7">
        <v>0.23599999999999999</v>
      </c>
      <c r="S49" s="7">
        <v>1.1879999999999999</v>
      </c>
      <c r="T49" s="8">
        <v>0.45300000000000001</v>
      </c>
    </row>
    <row r="50" spans="1:20" x14ac:dyDescent="0.25">
      <c r="A50" s="6"/>
      <c r="B50" s="7" t="s">
        <v>119</v>
      </c>
      <c r="C50" s="7">
        <v>0.313</v>
      </c>
      <c r="D50" s="7">
        <v>2.597</v>
      </c>
      <c r="E50" s="7">
        <v>0.56299999999999994</v>
      </c>
      <c r="F50" s="7"/>
      <c r="G50" s="7" t="s">
        <v>119</v>
      </c>
      <c r="H50" s="7">
        <v>2.456</v>
      </c>
      <c r="I50" s="7">
        <v>4.24</v>
      </c>
      <c r="J50" s="7">
        <v>4.8289999999999997</v>
      </c>
      <c r="K50" s="7"/>
      <c r="L50" s="7" t="s">
        <v>119</v>
      </c>
      <c r="M50" s="7">
        <v>14.641999999999999</v>
      </c>
      <c r="N50" s="7">
        <v>3.206</v>
      </c>
      <c r="O50" s="7">
        <v>12.474</v>
      </c>
      <c r="P50" s="7"/>
      <c r="Q50" s="7" t="s">
        <v>119</v>
      </c>
      <c r="R50" s="7">
        <v>7.6999999999999999E-2</v>
      </c>
      <c r="S50" s="7">
        <v>1.0509999999999999</v>
      </c>
      <c r="T50" s="8">
        <v>0.34599999999999997</v>
      </c>
    </row>
    <row r="51" spans="1:20" ht="15.75" thickBot="1" x14ac:dyDescent="0.3">
      <c r="A51" s="9"/>
      <c r="B51" s="10"/>
      <c r="C51" s="10">
        <f>AVERAGE(C48,C49,C50)</f>
        <v>0.46199999999999997</v>
      </c>
      <c r="D51" s="10">
        <f>AVERAGE(D48,D49,D50)</f>
        <v>1.8526666666666667</v>
      </c>
      <c r="E51" s="10">
        <f>AVERAGE(E48,E49,E50)</f>
        <v>0.81333333333333335</v>
      </c>
      <c r="F51" s="10"/>
      <c r="G51" s="10"/>
      <c r="H51" s="10">
        <f>AVERAGE(H48,H49,H50)</f>
        <v>2.2046666666666663</v>
      </c>
      <c r="I51" s="10">
        <f>AVERAGE(I48,I49,I50)</f>
        <v>3.9713333333333338</v>
      </c>
      <c r="J51" s="10">
        <f>AVERAGE(J48,J49,J50)</f>
        <v>4.4726666666666661</v>
      </c>
      <c r="K51" s="10"/>
      <c r="L51" s="10"/>
      <c r="M51" s="10">
        <f>AVERAGE(M48,M49,M50)</f>
        <v>11.372999999999999</v>
      </c>
      <c r="N51" s="10">
        <f>AVERAGE(N48,N49,N50)</f>
        <v>4.0173333333333332</v>
      </c>
      <c r="O51" s="10">
        <f>AVERAGE(O48,O49,O50)</f>
        <v>9.7589999999999986</v>
      </c>
      <c r="P51" s="10"/>
      <c r="Q51" s="10"/>
      <c r="R51" s="10">
        <f>AVERAGE(R48,R49,R50)</f>
        <v>0.13899999999999998</v>
      </c>
      <c r="S51" s="10">
        <f>AVERAGE(S48,S49,S50)</f>
        <v>1.1406666666666665</v>
      </c>
      <c r="T51" s="11">
        <f>AVERAGE(T48,T49,T50)</f>
        <v>0.41033333333333327</v>
      </c>
    </row>
    <row r="52" spans="1:20" ht="15.75" thickBot="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5">
      <c r="A53" s="26" t="s">
        <v>126</v>
      </c>
      <c r="B53" s="36" t="s">
        <v>110</v>
      </c>
      <c r="C53" s="4"/>
      <c r="D53" s="4"/>
      <c r="E53" s="4"/>
      <c r="F53" s="4"/>
      <c r="G53" s="36" t="s">
        <v>111</v>
      </c>
      <c r="H53" s="4"/>
      <c r="I53" s="4"/>
      <c r="J53" s="4"/>
      <c r="K53" s="4"/>
      <c r="L53" s="36" t="s">
        <v>112</v>
      </c>
      <c r="M53" s="4"/>
      <c r="N53" s="4"/>
      <c r="O53" s="4"/>
      <c r="P53" s="4"/>
      <c r="Q53" s="36" t="s">
        <v>113</v>
      </c>
      <c r="R53" s="4"/>
      <c r="S53" s="4"/>
      <c r="T53" s="5"/>
    </row>
    <row r="54" spans="1:20" x14ac:dyDescent="0.25">
      <c r="A54" s="6"/>
      <c r="B54" s="7"/>
      <c r="C54" s="7" t="s">
        <v>114</v>
      </c>
      <c r="D54" s="7" t="s">
        <v>115</v>
      </c>
      <c r="E54" s="7" t="s">
        <v>116</v>
      </c>
      <c r="F54" s="7"/>
      <c r="G54" s="7"/>
      <c r="H54" s="7" t="s">
        <v>114</v>
      </c>
      <c r="I54" s="7" t="s">
        <v>115</v>
      </c>
      <c r="J54" s="7" t="s">
        <v>116</v>
      </c>
      <c r="K54" s="7"/>
      <c r="L54" s="7"/>
      <c r="M54" s="7" t="s">
        <v>114</v>
      </c>
      <c r="N54" s="7" t="s">
        <v>115</v>
      </c>
      <c r="O54" s="7" t="s">
        <v>116</v>
      </c>
      <c r="P54" s="7"/>
      <c r="Q54" s="7"/>
      <c r="R54" s="7" t="s">
        <v>114</v>
      </c>
      <c r="S54" s="7" t="s">
        <v>115</v>
      </c>
      <c r="T54" s="8" t="s">
        <v>116</v>
      </c>
    </row>
    <row r="55" spans="1:20" x14ac:dyDescent="0.25">
      <c r="A55" s="6"/>
      <c r="B55" s="7" t="s">
        <v>117</v>
      </c>
      <c r="C55" s="7">
        <v>0.309</v>
      </c>
      <c r="D55" s="7">
        <v>1.1040000000000001</v>
      </c>
      <c r="E55" s="7">
        <v>2.1589999999999998</v>
      </c>
      <c r="F55" s="7"/>
      <c r="G55" s="7" t="s">
        <v>117</v>
      </c>
      <c r="H55" s="7">
        <v>0.65400000000000003</v>
      </c>
      <c r="I55" s="7">
        <v>2.3210000000000002</v>
      </c>
      <c r="J55" s="7">
        <v>4.359</v>
      </c>
      <c r="K55" s="7"/>
      <c r="L55" s="7" t="s">
        <v>117</v>
      </c>
      <c r="M55" s="7">
        <v>2.355</v>
      </c>
      <c r="N55" s="7">
        <v>7.9580000000000002</v>
      </c>
      <c r="O55" s="7">
        <v>11.776</v>
      </c>
      <c r="P55" s="7"/>
      <c r="Q55" s="7" t="s">
        <v>117</v>
      </c>
      <c r="R55" s="7">
        <v>0.109</v>
      </c>
      <c r="S55" s="7">
        <v>1.2849999999999999</v>
      </c>
      <c r="T55" s="8">
        <v>0.29099999999999998</v>
      </c>
    </row>
    <row r="56" spans="1:20" x14ac:dyDescent="0.25">
      <c r="A56" s="6"/>
      <c r="B56" s="7" t="s">
        <v>118</v>
      </c>
      <c r="C56" s="7">
        <v>1.5549999999999999</v>
      </c>
      <c r="D56" s="7">
        <v>1.071</v>
      </c>
      <c r="E56" s="7">
        <v>3.173</v>
      </c>
      <c r="F56" s="7"/>
      <c r="G56" s="7" t="s">
        <v>118</v>
      </c>
      <c r="H56" s="7">
        <v>0.42099999999999999</v>
      </c>
      <c r="I56" s="7">
        <v>1.9239999999999999</v>
      </c>
      <c r="J56" s="7">
        <v>4.407</v>
      </c>
      <c r="K56" s="7"/>
      <c r="L56" s="7" t="s">
        <v>118</v>
      </c>
      <c r="M56" s="7">
        <v>1.847</v>
      </c>
      <c r="N56" s="7">
        <v>5.26</v>
      </c>
      <c r="O56" s="7">
        <v>13.968999999999999</v>
      </c>
      <c r="P56" s="7"/>
      <c r="Q56" s="7" t="s">
        <v>118</v>
      </c>
      <c r="R56" s="7">
        <v>5.3999999999999999E-2</v>
      </c>
      <c r="S56" s="7">
        <v>1.228</v>
      </c>
      <c r="T56" s="8">
        <v>0.221</v>
      </c>
    </row>
    <row r="57" spans="1:20" x14ac:dyDescent="0.25">
      <c r="A57" s="6"/>
      <c r="B57" s="7" t="s">
        <v>119</v>
      </c>
      <c r="C57" s="7">
        <v>0.60399999999999998</v>
      </c>
      <c r="D57" s="7">
        <v>1.5509999999999999</v>
      </c>
      <c r="E57" s="7">
        <v>2.8860000000000001</v>
      </c>
      <c r="F57" s="7"/>
      <c r="G57" s="7" t="s">
        <v>119</v>
      </c>
      <c r="H57" s="7">
        <v>1.2050000000000001</v>
      </c>
      <c r="I57" s="7">
        <v>1.5549999999999999</v>
      </c>
      <c r="J57" s="7">
        <v>4.8259999999999996</v>
      </c>
      <c r="K57" s="7"/>
      <c r="L57" s="7" t="s">
        <v>119</v>
      </c>
      <c r="M57" s="7">
        <v>1.1679999999999999</v>
      </c>
      <c r="N57" s="7">
        <v>6.7160000000000002</v>
      </c>
      <c r="O57" s="7">
        <v>13.608000000000001</v>
      </c>
      <c r="P57" s="7"/>
      <c r="Q57" s="7" t="s">
        <v>119</v>
      </c>
      <c r="R57" s="7">
        <v>7.6999999999999999E-2</v>
      </c>
      <c r="S57" s="7">
        <v>1.3120000000000001</v>
      </c>
      <c r="T57" s="8">
        <v>0.441</v>
      </c>
    </row>
    <row r="58" spans="1:20" ht="15.75" thickBot="1" x14ac:dyDescent="0.3">
      <c r="A58" s="9"/>
      <c r="B58" s="10"/>
      <c r="C58" s="10">
        <f>AVERAGE(C55,C56,C57)</f>
        <v>0.82266666666666666</v>
      </c>
      <c r="D58" s="10">
        <f>AVERAGE(D55,D56,D57)</f>
        <v>1.242</v>
      </c>
      <c r="E58" s="10">
        <f>AVERAGE(E55,E56,E57)</f>
        <v>2.7393333333333332</v>
      </c>
      <c r="F58" s="10"/>
      <c r="G58" s="10"/>
      <c r="H58" s="10">
        <f>AVERAGE(H55,H56,H57)</f>
        <v>0.76000000000000012</v>
      </c>
      <c r="I58" s="10">
        <f>AVERAGE(I55,I56,I57)</f>
        <v>1.9333333333333333</v>
      </c>
      <c r="J58" s="10">
        <f>AVERAGE(J55,J56,J57)</f>
        <v>4.530666666666666</v>
      </c>
      <c r="K58" s="10"/>
      <c r="L58" s="10"/>
      <c r="M58" s="10">
        <f>AVERAGE(M55,M56,M57)</f>
        <v>1.79</v>
      </c>
      <c r="N58" s="10">
        <f>AVERAGE(N55,N56,N57)</f>
        <v>6.6446666666666667</v>
      </c>
      <c r="O58" s="10">
        <f>AVERAGE(O55,O56,O57)</f>
        <v>13.117666666666665</v>
      </c>
      <c r="P58" s="10"/>
      <c r="Q58" s="10"/>
      <c r="R58" s="10">
        <f>AVERAGE(R55,R56,R57)</f>
        <v>0.08</v>
      </c>
      <c r="S58" s="10">
        <f>AVERAGE(S55,S56,S57)</f>
        <v>1.2750000000000001</v>
      </c>
      <c r="T58" s="11">
        <f>AVERAGE(T55,T56,T57)</f>
        <v>0.31766666666666671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I47" sqref="I47"/>
    </sheetView>
  </sheetViews>
  <sheetFormatPr defaultRowHeight="15" x14ac:dyDescent="0.25"/>
  <cols>
    <col min="1" max="1" width="20" customWidth="1"/>
  </cols>
  <sheetData>
    <row r="1" spans="1:20" x14ac:dyDescent="0.25">
      <c r="A1" s="21" t="s">
        <v>138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5.75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26" t="s">
        <v>131</v>
      </c>
      <c r="B4" s="36" t="s">
        <v>110</v>
      </c>
      <c r="C4" s="4"/>
      <c r="D4" s="4"/>
      <c r="E4" s="4"/>
      <c r="F4" s="4"/>
      <c r="G4" s="36" t="s">
        <v>111</v>
      </c>
      <c r="H4" s="4"/>
      <c r="I4" s="4"/>
      <c r="J4" s="4"/>
      <c r="K4" s="4"/>
      <c r="L4" s="36" t="s">
        <v>112</v>
      </c>
      <c r="M4" s="4"/>
      <c r="N4" s="4"/>
      <c r="O4" s="4"/>
      <c r="P4" s="4"/>
      <c r="Q4" s="36" t="s">
        <v>113</v>
      </c>
      <c r="R4" s="4"/>
      <c r="S4" s="4"/>
      <c r="T4" s="5"/>
    </row>
    <row r="5" spans="1:20" x14ac:dyDescent="0.25">
      <c r="A5" s="6"/>
      <c r="B5" s="7"/>
      <c r="C5" s="7" t="s">
        <v>114</v>
      </c>
      <c r="D5" s="7" t="s">
        <v>132</v>
      </c>
      <c r="E5" s="7" t="s">
        <v>116</v>
      </c>
      <c r="F5" s="7"/>
      <c r="G5" s="7"/>
      <c r="H5" s="7" t="s">
        <v>114</v>
      </c>
      <c r="I5" s="7" t="s">
        <v>132</v>
      </c>
      <c r="J5" s="7" t="s">
        <v>116</v>
      </c>
      <c r="K5" s="7"/>
      <c r="L5" s="7"/>
      <c r="M5" s="7" t="s">
        <v>114</v>
      </c>
      <c r="N5" s="7" t="s">
        <v>132</v>
      </c>
      <c r="O5" s="7" t="s">
        <v>116</v>
      </c>
      <c r="P5" s="7"/>
      <c r="Q5" s="7"/>
      <c r="R5" s="7" t="s">
        <v>114</v>
      </c>
      <c r="S5" s="7" t="s">
        <v>132</v>
      </c>
      <c r="T5" s="8" t="s">
        <v>116</v>
      </c>
    </row>
    <row r="6" spans="1:20" x14ac:dyDescent="0.25">
      <c r="A6" s="6"/>
      <c r="B6" s="7" t="s">
        <v>139</v>
      </c>
      <c r="C6" s="7">
        <v>15.593</v>
      </c>
      <c r="D6" s="7">
        <v>3.2770000000000001</v>
      </c>
      <c r="E6" s="7">
        <v>3.681</v>
      </c>
      <c r="F6" s="7"/>
      <c r="G6" s="7" t="s">
        <v>139</v>
      </c>
      <c r="H6" s="7">
        <v>8.5950000000000006</v>
      </c>
      <c r="I6" s="7">
        <v>7.907</v>
      </c>
      <c r="J6" s="7">
        <v>11.706</v>
      </c>
      <c r="K6" s="7"/>
      <c r="L6" s="7" t="s">
        <v>139</v>
      </c>
      <c r="M6" s="7">
        <v>32.457999999999998</v>
      </c>
      <c r="N6" s="7">
        <v>67.888999999999996</v>
      </c>
      <c r="O6" s="7">
        <v>77</v>
      </c>
      <c r="P6" s="7"/>
      <c r="Q6" s="7" t="s">
        <v>139</v>
      </c>
      <c r="R6" s="7">
        <v>0.44400000000000001</v>
      </c>
      <c r="S6" s="7">
        <v>0.46100000000000002</v>
      </c>
      <c r="T6" s="8">
        <v>0.77500000000000002</v>
      </c>
    </row>
    <row r="7" spans="1:20" x14ac:dyDescent="0.25">
      <c r="A7" s="6"/>
      <c r="B7" s="7" t="s">
        <v>129</v>
      </c>
      <c r="C7" s="7">
        <v>14.058</v>
      </c>
      <c r="D7" s="7">
        <v>3.5409999999999999</v>
      </c>
      <c r="E7" s="7">
        <v>4.3040000000000003</v>
      </c>
      <c r="F7" s="7"/>
      <c r="G7" s="7" t="s">
        <v>129</v>
      </c>
      <c r="H7" s="7">
        <v>7.9859999999999998</v>
      </c>
      <c r="I7" s="7">
        <v>4.7850000000000001</v>
      </c>
      <c r="J7" s="7">
        <v>9.1129999999999995</v>
      </c>
      <c r="K7" s="7"/>
      <c r="L7" s="7" t="s">
        <v>129</v>
      </c>
      <c r="M7" s="7">
        <v>27.283000000000001</v>
      </c>
      <c r="N7" s="7">
        <v>75.484999999999999</v>
      </c>
      <c r="O7" s="7">
        <v>84.525000000000006</v>
      </c>
      <c r="P7" s="7"/>
      <c r="Q7" s="7" t="s">
        <v>129</v>
      </c>
      <c r="R7" s="7">
        <v>0.27600000000000002</v>
      </c>
      <c r="S7" s="7">
        <v>0.39300000000000002</v>
      </c>
      <c r="T7" s="8">
        <v>0.60399999999999998</v>
      </c>
    </row>
    <row r="8" spans="1:20" x14ac:dyDescent="0.25">
      <c r="A8" s="6"/>
      <c r="B8" s="7" t="s">
        <v>130</v>
      </c>
      <c r="C8" s="7">
        <v>11.887</v>
      </c>
      <c r="D8" s="7">
        <v>2.7509999999999999</v>
      </c>
      <c r="E8" s="7">
        <v>4.0179999999999998</v>
      </c>
      <c r="F8" s="7"/>
      <c r="G8" s="7" t="s">
        <v>130</v>
      </c>
      <c r="H8" s="7">
        <v>9.6829999999999998</v>
      </c>
      <c r="I8" s="7">
        <v>8.8089999999999993</v>
      </c>
      <c r="J8" s="7">
        <v>9.3109999999999999</v>
      </c>
      <c r="K8" s="7"/>
      <c r="L8" s="7" t="s">
        <v>130</v>
      </c>
      <c r="M8" s="7">
        <v>25.797999999999998</v>
      </c>
      <c r="N8" s="7">
        <v>62.518999999999998</v>
      </c>
      <c r="O8" s="7">
        <v>82.081999999999994</v>
      </c>
      <c r="P8" s="7"/>
      <c r="Q8" s="7" t="s">
        <v>130</v>
      </c>
      <c r="R8" s="7">
        <v>0.314</v>
      </c>
      <c r="S8" s="7">
        <v>0.61399999999999999</v>
      </c>
      <c r="T8" s="8">
        <v>0.88400000000000001</v>
      </c>
    </row>
    <row r="9" spans="1:20" ht="15.75" thickBot="1" x14ac:dyDescent="0.3">
      <c r="A9" s="9"/>
      <c r="B9" s="10" t="s">
        <v>54</v>
      </c>
      <c r="C9" s="10">
        <f>AVERAGE(C6,C7,C8)</f>
        <v>13.845999999999998</v>
      </c>
      <c r="D9" s="10">
        <f t="shared" ref="D9:E9" si="0">AVERAGE(D6,D7,D8)</f>
        <v>3.1896666666666662</v>
      </c>
      <c r="E9" s="10">
        <f t="shared" si="0"/>
        <v>4.0010000000000003</v>
      </c>
      <c r="F9" s="10"/>
      <c r="G9" s="10" t="s">
        <v>54</v>
      </c>
      <c r="H9" s="10">
        <f>AVERAGE(H6,H7,H8)</f>
        <v>8.754666666666667</v>
      </c>
      <c r="I9" s="10">
        <f t="shared" ref="I9:J9" si="1">AVERAGE(I6,I7,I8)</f>
        <v>7.1669999999999989</v>
      </c>
      <c r="J9" s="10">
        <f t="shared" si="1"/>
        <v>10.043333333333333</v>
      </c>
      <c r="K9" s="10"/>
      <c r="L9" s="10" t="s">
        <v>54</v>
      </c>
      <c r="M9" s="10">
        <f>AVERAGE(M6,M7,M8)</f>
        <v>28.513000000000002</v>
      </c>
      <c r="N9" s="10">
        <f t="shared" ref="N9:O9" si="2">AVERAGE(N6,N7,N8)</f>
        <v>68.631</v>
      </c>
      <c r="O9" s="10">
        <f t="shared" si="2"/>
        <v>81.202333333333328</v>
      </c>
      <c r="P9" s="10"/>
      <c r="Q9" s="10" t="s">
        <v>54</v>
      </c>
      <c r="R9" s="10">
        <f>AVERAGE(R6,R7,R8)</f>
        <v>0.34466666666666668</v>
      </c>
      <c r="S9" s="10">
        <f>AVERAGE(S6,S7,S8)</f>
        <v>0.48933333333333334</v>
      </c>
      <c r="T9" s="11">
        <f>AVERAGE(T6,T7,T8)</f>
        <v>0.7543333333333333</v>
      </c>
    </row>
    <row r="10" spans="1:20" ht="15.75" thickBo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x14ac:dyDescent="0.25">
      <c r="A11" s="26" t="s">
        <v>133</v>
      </c>
      <c r="B11" s="36" t="s">
        <v>110</v>
      </c>
      <c r="C11" s="4"/>
      <c r="D11" s="4"/>
      <c r="E11" s="4"/>
      <c r="F11" s="4"/>
      <c r="G11" s="36" t="s">
        <v>111</v>
      </c>
      <c r="H11" s="4"/>
      <c r="I11" s="4"/>
      <c r="J11" s="4"/>
      <c r="K11" s="4"/>
      <c r="L11" s="36" t="s">
        <v>112</v>
      </c>
      <c r="M11" s="4"/>
      <c r="N11" s="4"/>
      <c r="O11" s="4"/>
      <c r="P11" s="4"/>
      <c r="Q11" s="36" t="s">
        <v>113</v>
      </c>
      <c r="R11" s="4"/>
      <c r="S11" s="4"/>
      <c r="T11" s="5"/>
    </row>
    <row r="12" spans="1:20" x14ac:dyDescent="0.25">
      <c r="A12" s="6"/>
      <c r="B12" s="7"/>
      <c r="C12" s="7" t="s">
        <v>114</v>
      </c>
      <c r="D12" s="7" t="s">
        <v>132</v>
      </c>
      <c r="E12" s="7" t="s">
        <v>116</v>
      </c>
      <c r="F12" s="7"/>
      <c r="G12" s="7"/>
      <c r="H12" s="7" t="s">
        <v>114</v>
      </c>
      <c r="I12" s="7" t="s">
        <v>132</v>
      </c>
      <c r="J12" s="7" t="s">
        <v>116</v>
      </c>
      <c r="K12" s="7"/>
      <c r="L12" s="7"/>
      <c r="M12" s="7" t="s">
        <v>114</v>
      </c>
      <c r="N12" s="7" t="s">
        <v>132</v>
      </c>
      <c r="O12" s="7" t="s">
        <v>116</v>
      </c>
      <c r="P12" s="7"/>
      <c r="Q12" s="7"/>
      <c r="R12" s="7" t="s">
        <v>114</v>
      </c>
      <c r="S12" s="7" t="s">
        <v>132</v>
      </c>
      <c r="T12" s="8" t="s">
        <v>116</v>
      </c>
    </row>
    <row r="13" spans="1:20" x14ac:dyDescent="0.25">
      <c r="A13" s="6"/>
      <c r="B13" s="7" t="s">
        <v>139</v>
      </c>
      <c r="C13" s="7">
        <v>5.5309999999999997</v>
      </c>
      <c r="D13" s="7">
        <v>2.851</v>
      </c>
      <c r="E13" s="7">
        <v>3.4060000000000001</v>
      </c>
      <c r="F13" s="7"/>
      <c r="G13" s="7" t="s">
        <v>139</v>
      </c>
      <c r="H13" s="7">
        <v>24.015000000000001</v>
      </c>
      <c r="I13" s="7">
        <v>12.669</v>
      </c>
      <c r="J13" s="7">
        <v>9.7829999999999995</v>
      </c>
      <c r="K13" s="7"/>
      <c r="L13" s="7" t="s">
        <v>139</v>
      </c>
      <c r="M13" s="7">
        <v>47.451999999999998</v>
      </c>
      <c r="N13" s="7">
        <v>28.452999999999999</v>
      </c>
      <c r="O13" s="7">
        <v>71.835999999999999</v>
      </c>
      <c r="P13" s="7"/>
      <c r="Q13" s="7" t="s">
        <v>139</v>
      </c>
      <c r="R13" s="7">
        <v>0.72599999999999998</v>
      </c>
      <c r="S13" s="7">
        <v>0.49099999999999999</v>
      </c>
      <c r="T13" s="8">
        <v>0.13100000000000001</v>
      </c>
    </row>
    <row r="14" spans="1:20" x14ac:dyDescent="0.25">
      <c r="A14" s="6"/>
      <c r="B14" s="7" t="s">
        <v>129</v>
      </c>
      <c r="C14" s="7">
        <v>4.0179999999999998</v>
      </c>
      <c r="D14" s="7">
        <v>3.2730000000000001</v>
      </c>
      <c r="E14" s="7">
        <v>4.0039999999999996</v>
      </c>
      <c r="F14" s="7"/>
      <c r="G14" s="7" t="s">
        <v>129</v>
      </c>
      <c r="H14" s="7">
        <v>19.247</v>
      </c>
      <c r="I14" s="7">
        <v>12.861000000000001</v>
      </c>
      <c r="J14" s="7">
        <v>13.842000000000001</v>
      </c>
      <c r="K14" s="7"/>
      <c r="L14" s="7" t="s">
        <v>129</v>
      </c>
      <c r="M14" s="7">
        <v>54.026000000000003</v>
      </c>
      <c r="N14" s="7">
        <v>26.23</v>
      </c>
      <c r="O14" s="7">
        <v>67.150000000000006</v>
      </c>
      <c r="P14" s="7"/>
      <c r="Q14" s="7" t="s">
        <v>129</v>
      </c>
      <c r="R14" s="7">
        <v>0.78800000000000003</v>
      </c>
      <c r="S14" s="7">
        <v>0.59</v>
      </c>
      <c r="T14" s="8">
        <v>8.5000000000000006E-2</v>
      </c>
    </row>
    <row r="15" spans="1:20" x14ac:dyDescent="0.25">
      <c r="A15" s="6"/>
      <c r="B15" s="7" t="s">
        <v>130</v>
      </c>
      <c r="C15" s="7">
        <v>2.9780000000000002</v>
      </c>
      <c r="D15" s="7">
        <v>3.641</v>
      </c>
      <c r="E15" s="7">
        <v>2.7730000000000001</v>
      </c>
      <c r="F15" s="7"/>
      <c r="G15" s="7" t="s">
        <v>130</v>
      </c>
      <c r="H15" s="7">
        <v>22.901</v>
      </c>
      <c r="I15" s="7">
        <v>10.78</v>
      </c>
      <c r="J15" s="7">
        <v>9.0719999999999992</v>
      </c>
      <c r="K15" s="7"/>
      <c r="L15" s="7" t="s">
        <v>130</v>
      </c>
      <c r="M15" s="7">
        <v>51.65</v>
      </c>
      <c r="N15" s="7">
        <v>32.567</v>
      </c>
      <c r="O15" s="7">
        <v>69.168000000000006</v>
      </c>
      <c r="P15" s="7"/>
      <c r="Q15" s="7" t="s">
        <v>130</v>
      </c>
      <c r="R15" s="7">
        <v>1.1659999999999999</v>
      </c>
      <c r="S15" s="7">
        <v>0.49299999999999999</v>
      </c>
      <c r="T15" s="8">
        <v>0.13500000000000001</v>
      </c>
    </row>
    <row r="16" spans="1:20" ht="15.75" thickBot="1" x14ac:dyDescent="0.3">
      <c r="A16" s="9"/>
      <c r="B16" s="10" t="s">
        <v>54</v>
      </c>
      <c r="C16" s="10">
        <f>AVERAGE(C13,C14,C15)</f>
        <v>4.1756666666666664</v>
      </c>
      <c r="D16" s="10">
        <f t="shared" ref="D16:E16" si="3">AVERAGE(D13,D14,D15)</f>
        <v>3.2550000000000003</v>
      </c>
      <c r="E16" s="10">
        <f t="shared" si="3"/>
        <v>3.3943333333333334</v>
      </c>
      <c r="F16" s="10"/>
      <c r="G16" s="10" t="s">
        <v>54</v>
      </c>
      <c r="H16" s="10">
        <f>AVERAGE(H13,H14,H15)</f>
        <v>22.054333333333332</v>
      </c>
      <c r="I16" s="10">
        <f t="shared" ref="I16:J16" si="4">AVERAGE(I13,I14,I15)</f>
        <v>12.103333333333333</v>
      </c>
      <c r="J16" s="10">
        <f t="shared" si="4"/>
        <v>10.899000000000001</v>
      </c>
      <c r="K16" s="10"/>
      <c r="L16" s="10" t="s">
        <v>54</v>
      </c>
      <c r="M16" s="10">
        <f>AVERAGE(M13,M14,M15)</f>
        <v>51.042666666666669</v>
      </c>
      <c r="N16" s="10">
        <f t="shared" ref="N16:O16" si="5">AVERAGE(N13,N14,N15)</f>
        <v>29.083333333333332</v>
      </c>
      <c r="O16" s="10">
        <f t="shared" si="5"/>
        <v>69.384666666666661</v>
      </c>
      <c r="P16" s="10"/>
      <c r="Q16" s="10" t="s">
        <v>54</v>
      </c>
      <c r="R16" s="10">
        <f>AVERAGE(R13,R14,R15)</f>
        <v>0.8933333333333332</v>
      </c>
      <c r="S16" s="10">
        <f>AVERAGE(S13,S14,S15)</f>
        <v>0.52466666666666661</v>
      </c>
      <c r="T16" s="11">
        <f>AVERAGE(T13,T14,T15)</f>
        <v>0.11700000000000001</v>
      </c>
    </row>
    <row r="17" spans="1:20" ht="15.75" thickBo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26" t="s">
        <v>134</v>
      </c>
      <c r="B18" s="36" t="s">
        <v>110</v>
      </c>
      <c r="C18" s="4"/>
      <c r="D18" s="4"/>
      <c r="E18" s="4"/>
      <c r="F18" s="4"/>
      <c r="G18" s="36" t="s">
        <v>111</v>
      </c>
      <c r="H18" s="4"/>
      <c r="I18" s="4"/>
      <c r="J18" s="4"/>
      <c r="K18" s="4"/>
      <c r="L18" s="36" t="s">
        <v>112</v>
      </c>
      <c r="M18" s="4"/>
      <c r="N18" s="4"/>
      <c r="O18" s="4"/>
      <c r="P18" s="4"/>
      <c r="Q18" s="36" t="s">
        <v>113</v>
      </c>
      <c r="R18" s="4"/>
      <c r="S18" s="4"/>
      <c r="T18" s="5"/>
    </row>
    <row r="19" spans="1:20" x14ac:dyDescent="0.25">
      <c r="A19" s="6"/>
      <c r="B19" s="7"/>
      <c r="C19" s="7" t="s">
        <v>114</v>
      </c>
      <c r="D19" s="7" t="s">
        <v>132</v>
      </c>
      <c r="E19" s="7" t="s">
        <v>116</v>
      </c>
      <c r="F19" s="7"/>
      <c r="G19" s="7"/>
      <c r="H19" s="7" t="s">
        <v>114</v>
      </c>
      <c r="I19" s="7" t="s">
        <v>132</v>
      </c>
      <c r="J19" s="7" t="s">
        <v>116</v>
      </c>
      <c r="K19" s="7"/>
      <c r="L19" s="7"/>
      <c r="M19" s="7" t="s">
        <v>114</v>
      </c>
      <c r="N19" s="7" t="s">
        <v>132</v>
      </c>
      <c r="O19" s="7" t="s">
        <v>116</v>
      </c>
      <c r="P19" s="7"/>
      <c r="Q19" s="7"/>
      <c r="R19" s="7" t="s">
        <v>114</v>
      </c>
      <c r="S19" s="7" t="s">
        <v>132</v>
      </c>
      <c r="T19" s="8" t="s">
        <v>116</v>
      </c>
    </row>
    <row r="20" spans="1:20" x14ac:dyDescent="0.25">
      <c r="A20" s="6"/>
      <c r="B20" s="7" t="s">
        <v>139</v>
      </c>
      <c r="C20" s="7">
        <v>7.2140000000000004</v>
      </c>
      <c r="D20" s="7">
        <v>4.9139999999999997</v>
      </c>
      <c r="E20" s="7">
        <v>4.5330000000000004</v>
      </c>
      <c r="F20" s="7"/>
      <c r="G20" s="7" t="s">
        <v>139</v>
      </c>
      <c r="H20" s="7">
        <v>36.051000000000002</v>
      </c>
      <c r="I20" s="7">
        <v>7.4550000000000001</v>
      </c>
      <c r="J20" s="7">
        <v>15.65</v>
      </c>
      <c r="K20" s="7"/>
      <c r="L20" s="7" t="s">
        <v>139</v>
      </c>
      <c r="M20" s="7">
        <v>14.294</v>
      </c>
      <c r="N20" s="7">
        <v>44.750999999999998</v>
      </c>
      <c r="O20" s="7">
        <v>76.686000000000007</v>
      </c>
      <c r="P20" s="7"/>
      <c r="Q20" s="7" t="s">
        <v>139</v>
      </c>
      <c r="R20" s="7">
        <v>0.433</v>
      </c>
      <c r="S20" s="7">
        <v>0.39900000000000002</v>
      </c>
      <c r="T20" s="8">
        <v>0.59899999999999998</v>
      </c>
    </row>
    <row r="21" spans="1:20" x14ac:dyDescent="0.25">
      <c r="A21" s="6"/>
      <c r="B21" s="7" t="s">
        <v>129</v>
      </c>
      <c r="C21" s="7">
        <v>8.1259999999999994</v>
      </c>
      <c r="D21" s="7">
        <v>4.8339999999999996</v>
      </c>
      <c r="E21" s="7">
        <v>5.09</v>
      </c>
      <c r="F21" s="7"/>
      <c r="G21" s="7" t="s">
        <v>129</v>
      </c>
      <c r="H21" s="7">
        <v>33.552</v>
      </c>
      <c r="I21" s="7">
        <v>11.789</v>
      </c>
      <c r="J21" s="7">
        <v>15.467000000000001</v>
      </c>
      <c r="K21" s="7"/>
      <c r="L21" s="7" t="s">
        <v>129</v>
      </c>
      <c r="M21" s="7">
        <v>11.994999999999999</v>
      </c>
      <c r="N21" s="7">
        <v>49.947000000000003</v>
      </c>
      <c r="O21" s="7">
        <v>55.317</v>
      </c>
      <c r="P21" s="7"/>
      <c r="Q21" s="7" t="s">
        <v>129</v>
      </c>
      <c r="R21" s="7">
        <v>0.443</v>
      </c>
      <c r="S21" s="7">
        <v>0.48299999999999998</v>
      </c>
      <c r="T21" s="8">
        <v>0.58499999999999996</v>
      </c>
    </row>
    <row r="22" spans="1:20" x14ac:dyDescent="0.25">
      <c r="A22" s="6"/>
      <c r="B22" s="7" t="s">
        <v>130</v>
      </c>
      <c r="C22" s="7">
        <v>6.077</v>
      </c>
      <c r="D22" s="7">
        <v>6.2889999999999997</v>
      </c>
      <c r="E22" s="7">
        <v>4.0529999999999999</v>
      </c>
      <c r="F22" s="7"/>
      <c r="G22" s="7" t="s">
        <v>130</v>
      </c>
      <c r="H22" s="7">
        <v>29.513000000000002</v>
      </c>
      <c r="I22" s="7">
        <v>9.1150000000000002</v>
      </c>
      <c r="J22" s="7">
        <v>11.962</v>
      </c>
      <c r="K22" s="7"/>
      <c r="L22" s="7" t="s">
        <v>130</v>
      </c>
      <c r="M22" s="7">
        <v>13.474</v>
      </c>
      <c r="N22" s="7">
        <v>43.018999999999998</v>
      </c>
      <c r="O22" s="7">
        <v>73.444999999999993</v>
      </c>
      <c r="P22" s="7"/>
      <c r="Q22" s="7" t="s">
        <v>130</v>
      </c>
      <c r="R22" s="7">
        <v>0.53600000000000003</v>
      </c>
      <c r="S22" s="7">
        <v>0.53100000000000003</v>
      </c>
      <c r="T22" s="8"/>
    </row>
    <row r="23" spans="1:20" ht="15.75" thickBot="1" x14ac:dyDescent="0.3">
      <c r="A23" s="9"/>
      <c r="B23" s="10" t="s">
        <v>54</v>
      </c>
      <c r="C23" s="10">
        <f>AVERAGE(C20,C21,C22)</f>
        <v>7.1390000000000002</v>
      </c>
      <c r="D23" s="10">
        <f t="shared" ref="D23:E23" si="6">AVERAGE(D20,D21,D22)</f>
        <v>5.3456666666666663</v>
      </c>
      <c r="E23" s="10">
        <f t="shared" si="6"/>
        <v>4.5586666666666673</v>
      </c>
      <c r="F23" s="10"/>
      <c r="G23" s="10" t="s">
        <v>54</v>
      </c>
      <c r="H23" s="10">
        <f>AVERAGE(H20,H21,H22)</f>
        <v>33.038666666666671</v>
      </c>
      <c r="I23" s="10">
        <f t="shared" ref="I23:J23" si="7">AVERAGE(I20,I21,I22)</f>
        <v>9.4530000000000012</v>
      </c>
      <c r="J23" s="10">
        <f t="shared" si="7"/>
        <v>14.359666666666667</v>
      </c>
      <c r="K23" s="10"/>
      <c r="L23" s="10" t="s">
        <v>54</v>
      </c>
      <c r="M23" s="10">
        <f>AVERAGE(M20,M21,M22)</f>
        <v>13.254333333333335</v>
      </c>
      <c r="N23" s="10">
        <f t="shared" ref="N23:O23" si="8">AVERAGE(N20,N21,N22)</f>
        <v>45.905666666666669</v>
      </c>
      <c r="O23" s="10">
        <f t="shared" si="8"/>
        <v>68.482666666666674</v>
      </c>
      <c r="P23" s="10"/>
      <c r="Q23" s="10" t="s">
        <v>54</v>
      </c>
      <c r="R23" s="10">
        <f t="shared" ref="R23:T23" si="9">AVERAGE(R20,R21,R22)</f>
        <v>0.47066666666666662</v>
      </c>
      <c r="S23" s="10">
        <f t="shared" si="9"/>
        <v>0.47100000000000003</v>
      </c>
      <c r="T23" s="11">
        <f t="shared" si="9"/>
        <v>0.59199999999999997</v>
      </c>
    </row>
    <row r="24" spans="1:20" ht="15.75" thickBo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26" t="s">
        <v>135</v>
      </c>
      <c r="B25" s="36" t="s">
        <v>110</v>
      </c>
      <c r="C25" s="4"/>
      <c r="D25" s="4"/>
      <c r="E25" s="4"/>
      <c r="F25" s="4"/>
      <c r="G25" s="36" t="s">
        <v>111</v>
      </c>
      <c r="H25" s="4"/>
      <c r="I25" s="4"/>
      <c r="J25" s="4"/>
      <c r="K25" s="4"/>
      <c r="L25" s="36" t="s">
        <v>112</v>
      </c>
      <c r="M25" s="4"/>
      <c r="N25" s="4"/>
      <c r="O25" s="4"/>
      <c r="P25" s="4"/>
      <c r="Q25" s="36" t="s">
        <v>113</v>
      </c>
      <c r="R25" s="4"/>
      <c r="S25" s="4"/>
      <c r="T25" s="5"/>
    </row>
    <row r="26" spans="1:20" x14ac:dyDescent="0.25">
      <c r="A26" s="6"/>
      <c r="B26" s="7"/>
      <c r="C26" s="7" t="s">
        <v>114</v>
      </c>
      <c r="D26" s="7" t="s">
        <v>132</v>
      </c>
      <c r="E26" s="7" t="s">
        <v>116</v>
      </c>
      <c r="F26" s="7"/>
      <c r="G26" s="7"/>
      <c r="H26" s="7" t="s">
        <v>114</v>
      </c>
      <c r="I26" s="7" t="s">
        <v>132</v>
      </c>
      <c r="J26" s="7" t="s">
        <v>116</v>
      </c>
      <c r="K26" s="7"/>
      <c r="L26" s="7"/>
      <c r="M26" s="7" t="s">
        <v>114</v>
      </c>
      <c r="N26" s="7" t="s">
        <v>132</v>
      </c>
      <c r="O26" s="7" t="s">
        <v>116</v>
      </c>
      <c r="P26" s="7"/>
      <c r="Q26" s="7"/>
      <c r="R26" s="7" t="s">
        <v>114</v>
      </c>
      <c r="S26" s="7" t="s">
        <v>132</v>
      </c>
      <c r="T26" s="8" t="s">
        <v>116</v>
      </c>
    </row>
    <row r="27" spans="1:20" x14ac:dyDescent="0.25">
      <c r="A27" s="6"/>
      <c r="B27" s="7" t="s">
        <v>139</v>
      </c>
      <c r="C27" s="7">
        <v>4.2270000000000003</v>
      </c>
      <c r="D27" s="7">
        <v>8.5410000000000004</v>
      </c>
      <c r="E27" s="7">
        <v>7.0670000000000002</v>
      </c>
      <c r="F27" s="7"/>
      <c r="G27" s="7" t="s">
        <v>139</v>
      </c>
      <c r="H27" s="7">
        <v>9.4719999999999995</v>
      </c>
      <c r="I27" s="7">
        <v>10.766999999999999</v>
      </c>
      <c r="J27" s="7">
        <v>8.33</v>
      </c>
      <c r="K27" s="7"/>
      <c r="L27" s="7" t="s">
        <v>139</v>
      </c>
      <c r="M27" s="7">
        <v>23.843</v>
      </c>
      <c r="N27" s="7">
        <v>48.552</v>
      </c>
      <c r="O27" s="7">
        <v>60.427999999999997</v>
      </c>
      <c r="P27" s="7"/>
      <c r="Q27" s="7" t="s">
        <v>139</v>
      </c>
      <c r="R27" s="7">
        <v>0.68200000000000005</v>
      </c>
      <c r="S27" s="7">
        <v>1.0389999999999999</v>
      </c>
      <c r="T27" s="8">
        <v>0.379</v>
      </c>
    </row>
    <row r="28" spans="1:20" x14ac:dyDescent="0.25">
      <c r="A28" s="6"/>
      <c r="B28" s="7" t="s">
        <v>129</v>
      </c>
      <c r="C28" s="7">
        <v>4.3230000000000004</v>
      </c>
      <c r="D28" s="7">
        <v>8.7940000000000005</v>
      </c>
      <c r="E28" s="7">
        <v>4.93</v>
      </c>
      <c r="F28" s="7"/>
      <c r="G28" s="7" t="s">
        <v>129</v>
      </c>
      <c r="H28" s="7">
        <v>8.7949999999999999</v>
      </c>
      <c r="I28" s="7">
        <v>15.375</v>
      </c>
      <c r="J28" s="7">
        <v>7.1929999999999996</v>
      </c>
      <c r="K28" s="7"/>
      <c r="L28" s="7" t="s">
        <v>129</v>
      </c>
      <c r="M28" s="7">
        <v>21.756</v>
      </c>
      <c r="N28" s="7">
        <v>55.793999999999997</v>
      </c>
      <c r="O28" s="7">
        <v>60.360999999999997</v>
      </c>
      <c r="P28" s="7"/>
      <c r="Q28" s="7" t="s">
        <v>129</v>
      </c>
      <c r="R28" s="7">
        <v>0.68300000000000005</v>
      </c>
      <c r="S28" s="7">
        <v>0.92900000000000005</v>
      </c>
      <c r="T28" s="8">
        <v>0.47399999999999998</v>
      </c>
    </row>
    <row r="29" spans="1:20" x14ac:dyDescent="0.25">
      <c r="A29" s="6"/>
      <c r="B29" s="7" t="s">
        <v>130</v>
      </c>
      <c r="C29" s="7">
        <v>4.585</v>
      </c>
      <c r="D29" s="7">
        <v>8.4629999999999992</v>
      </c>
      <c r="E29" s="7">
        <v>4.423</v>
      </c>
      <c r="F29" s="7"/>
      <c r="G29" s="7" t="s">
        <v>130</v>
      </c>
      <c r="H29" s="7">
        <v>10.304</v>
      </c>
      <c r="I29" s="7">
        <v>15.455</v>
      </c>
      <c r="J29" s="7"/>
      <c r="K29" s="7"/>
      <c r="L29" s="7" t="s">
        <v>130</v>
      </c>
      <c r="M29" s="7">
        <v>18.488</v>
      </c>
      <c r="N29" s="7">
        <v>49.475999999999999</v>
      </c>
      <c r="O29" s="7">
        <v>80.787000000000006</v>
      </c>
      <c r="P29" s="7"/>
      <c r="Q29" s="7" t="s">
        <v>130</v>
      </c>
      <c r="R29" s="7">
        <v>1.0369999999999999</v>
      </c>
      <c r="S29" s="7">
        <v>0.81699999999999995</v>
      </c>
      <c r="T29" s="8">
        <v>0.33700000000000002</v>
      </c>
    </row>
    <row r="30" spans="1:20" ht="15.75" thickBot="1" x14ac:dyDescent="0.3">
      <c r="A30" s="9"/>
      <c r="B30" s="10" t="s">
        <v>54</v>
      </c>
      <c r="C30" s="10">
        <f>AVERAGE(C27,C28,C29)</f>
        <v>4.3783333333333339</v>
      </c>
      <c r="D30" s="10">
        <f t="shared" ref="D30:E30" si="10">AVERAGE(D27,D28,D29)</f>
        <v>8.5993333333333339</v>
      </c>
      <c r="E30" s="10">
        <f t="shared" si="10"/>
        <v>5.4733333333333336</v>
      </c>
      <c r="F30" s="10"/>
      <c r="G30" s="10" t="s">
        <v>54</v>
      </c>
      <c r="H30" s="10">
        <f>AVERAGE(H27,H28,H29)</f>
        <v>9.5236666666666654</v>
      </c>
      <c r="I30" s="10">
        <f t="shared" ref="I30:J30" si="11">AVERAGE(I27,I28,I29)</f>
        <v>13.865666666666668</v>
      </c>
      <c r="J30" s="10">
        <f t="shared" si="11"/>
        <v>7.7614999999999998</v>
      </c>
      <c r="K30" s="10"/>
      <c r="L30" s="10" t="s">
        <v>54</v>
      </c>
      <c r="M30" s="10">
        <f>AVERAGE(M27,M28,M29)</f>
        <v>21.362333333333336</v>
      </c>
      <c r="N30" s="10">
        <f t="shared" ref="N30:O30" si="12">AVERAGE(N27,N28,N29)</f>
        <v>51.274000000000001</v>
      </c>
      <c r="O30" s="10">
        <f t="shared" si="12"/>
        <v>67.191999999999993</v>
      </c>
      <c r="P30" s="10"/>
      <c r="Q30" s="10" t="s">
        <v>54</v>
      </c>
      <c r="R30" s="10">
        <f t="shared" ref="R30:T30" si="13">AVERAGE(R27,R28,R29)</f>
        <v>0.80066666666666675</v>
      </c>
      <c r="S30" s="10">
        <f t="shared" si="13"/>
        <v>0.92833333333333334</v>
      </c>
      <c r="T30" s="11">
        <f t="shared" si="13"/>
        <v>0.39666666666666667</v>
      </c>
    </row>
    <row r="31" spans="1:20" ht="15.75" thickBot="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5">
      <c r="A32" s="26" t="s">
        <v>136</v>
      </c>
      <c r="B32" s="36" t="s">
        <v>110</v>
      </c>
      <c r="C32" s="4"/>
      <c r="D32" s="4"/>
      <c r="E32" s="4"/>
      <c r="F32" s="4"/>
      <c r="G32" s="36" t="s">
        <v>111</v>
      </c>
      <c r="H32" s="4"/>
      <c r="I32" s="4"/>
      <c r="J32" s="4"/>
      <c r="K32" s="4"/>
      <c r="L32" s="36"/>
      <c r="M32" s="4"/>
      <c r="N32" s="4"/>
      <c r="O32" s="4"/>
      <c r="P32" s="4"/>
      <c r="Q32" s="36" t="s">
        <v>113</v>
      </c>
      <c r="R32" s="4"/>
      <c r="S32" s="4"/>
      <c r="T32" s="5"/>
    </row>
    <row r="33" spans="1:20" x14ac:dyDescent="0.25">
      <c r="A33" s="6"/>
      <c r="B33" s="7"/>
      <c r="C33" s="7" t="s">
        <v>114</v>
      </c>
      <c r="D33" s="7" t="s">
        <v>115</v>
      </c>
      <c r="E33" s="7" t="s">
        <v>116</v>
      </c>
      <c r="F33" s="7"/>
      <c r="G33" s="7"/>
      <c r="H33" s="7" t="s">
        <v>114</v>
      </c>
      <c r="I33" s="7" t="s">
        <v>115</v>
      </c>
      <c r="J33" s="7" t="s">
        <v>116</v>
      </c>
      <c r="K33" s="7"/>
      <c r="L33" s="7"/>
      <c r="M33" s="7" t="s">
        <v>114</v>
      </c>
      <c r="N33" s="7" t="s">
        <v>115</v>
      </c>
      <c r="O33" s="7" t="s">
        <v>116</v>
      </c>
      <c r="P33" s="7"/>
      <c r="Q33" s="7"/>
      <c r="R33" s="7" t="s">
        <v>114</v>
      </c>
      <c r="S33" s="7" t="s">
        <v>115</v>
      </c>
      <c r="T33" s="8" t="s">
        <v>116</v>
      </c>
    </row>
    <row r="34" spans="1:20" x14ac:dyDescent="0.25">
      <c r="A34" s="6"/>
      <c r="B34" s="7" t="s">
        <v>139</v>
      </c>
      <c r="C34" s="7">
        <v>1.121</v>
      </c>
      <c r="D34" s="7">
        <v>0.80300000000000005</v>
      </c>
      <c r="E34" s="7">
        <v>0.13500000000000001</v>
      </c>
      <c r="F34" s="7"/>
      <c r="G34" s="7" t="s">
        <v>139</v>
      </c>
      <c r="H34" s="7">
        <v>6.2190000000000003</v>
      </c>
      <c r="I34" s="7">
        <v>2.8919999999999999</v>
      </c>
      <c r="J34" s="7">
        <v>0.251</v>
      </c>
      <c r="K34" s="7"/>
      <c r="L34" s="7" t="s">
        <v>139</v>
      </c>
      <c r="M34" s="7">
        <v>7.7939999999999996</v>
      </c>
      <c r="N34" s="7">
        <v>12.688000000000001</v>
      </c>
      <c r="O34" s="7">
        <v>3.7330000000000001</v>
      </c>
      <c r="P34" s="7"/>
      <c r="Q34" s="7" t="s">
        <v>139</v>
      </c>
      <c r="R34" s="7">
        <v>0.50600000000000001</v>
      </c>
      <c r="S34" s="7">
        <v>0.67300000000000004</v>
      </c>
      <c r="T34" s="8">
        <v>3.5999999999999997E-2</v>
      </c>
    </row>
    <row r="35" spans="1:20" x14ac:dyDescent="0.25">
      <c r="A35" s="6"/>
      <c r="B35" s="7" t="s">
        <v>129</v>
      </c>
      <c r="C35" s="7">
        <v>2.9279999999999999</v>
      </c>
      <c r="D35" s="7">
        <v>1.681</v>
      </c>
      <c r="E35" s="7">
        <v>0.44</v>
      </c>
      <c r="F35" s="7"/>
      <c r="G35" s="7" t="s">
        <v>129</v>
      </c>
      <c r="H35" s="7">
        <v>2.9129999999999998</v>
      </c>
      <c r="I35" s="7">
        <v>4.2149999999999999</v>
      </c>
      <c r="J35" s="7">
        <v>0.45400000000000001</v>
      </c>
      <c r="K35" s="7"/>
      <c r="L35" s="7" t="s">
        <v>129</v>
      </c>
      <c r="M35" s="7">
        <v>5.3289999999999997</v>
      </c>
      <c r="N35" s="7">
        <v>11.686999999999999</v>
      </c>
      <c r="O35" s="7">
        <v>5.1790000000000003</v>
      </c>
      <c r="P35" s="7"/>
      <c r="Q35" s="7" t="s">
        <v>129</v>
      </c>
      <c r="R35" s="7">
        <v>0.438</v>
      </c>
      <c r="S35" s="7">
        <v>0.59399999999999997</v>
      </c>
      <c r="T35" s="8">
        <v>5.0999999999999997E-2</v>
      </c>
    </row>
    <row r="36" spans="1:20" x14ac:dyDescent="0.25">
      <c r="A36" s="6"/>
      <c r="B36" s="7" t="s">
        <v>130</v>
      </c>
      <c r="C36" s="7">
        <v>0.52200000000000002</v>
      </c>
      <c r="D36" s="7">
        <v>1.6850000000000001</v>
      </c>
      <c r="E36" s="7">
        <v>0.317</v>
      </c>
      <c r="F36" s="7"/>
      <c r="G36" s="7" t="s">
        <v>130</v>
      </c>
      <c r="H36" s="7">
        <v>5.9859999999999998</v>
      </c>
      <c r="I36" s="7">
        <v>3.4590000000000001</v>
      </c>
      <c r="J36" s="7">
        <v>0.44600000000000001</v>
      </c>
      <c r="K36" s="7"/>
      <c r="L36" s="7" t="s">
        <v>130</v>
      </c>
      <c r="M36" s="7">
        <v>5.3159999999999998</v>
      </c>
      <c r="N36" s="7">
        <v>16.55</v>
      </c>
      <c r="O36" s="7">
        <v>2.427</v>
      </c>
      <c r="P36" s="7"/>
      <c r="Q36" s="7" t="s">
        <v>130</v>
      </c>
      <c r="R36" s="7">
        <v>0.622</v>
      </c>
      <c r="S36" s="7">
        <v>0.45600000000000002</v>
      </c>
      <c r="T36" s="8">
        <v>1.9E-2</v>
      </c>
    </row>
    <row r="37" spans="1:20" ht="15.75" thickBot="1" x14ac:dyDescent="0.3">
      <c r="A37" s="9"/>
      <c r="B37" s="10" t="s">
        <v>54</v>
      </c>
      <c r="C37" s="10">
        <f>AVERAGE(C34,C35,C36)</f>
        <v>1.5236666666666665</v>
      </c>
      <c r="D37" s="10">
        <f>AVERAGE(D34,D35,D36)</f>
        <v>1.3896666666666668</v>
      </c>
      <c r="E37" s="10">
        <f>AVERAGE(E34,E35,E36)</f>
        <v>0.29733333333333328</v>
      </c>
      <c r="F37" s="10"/>
      <c r="G37" s="10" t="s">
        <v>54</v>
      </c>
      <c r="H37" s="10">
        <f>AVERAGE(H34,H35,H36)</f>
        <v>5.0393333333333326</v>
      </c>
      <c r="I37" s="10">
        <f>AVERAGE(I34,I35,I36)</f>
        <v>3.5219999999999998</v>
      </c>
      <c r="J37" s="10">
        <f>AVERAGE(J34,J35,J36)</f>
        <v>0.38366666666666666</v>
      </c>
      <c r="K37" s="10"/>
      <c r="L37" s="10" t="s">
        <v>54</v>
      </c>
      <c r="M37" s="10">
        <f>AVERAGE(M34,M35,M36)</f>
        <v>6.1463333333333336</v>
      </c>
      <c r="N37" s="10">
        <f>AVERAGE(N34,N35,N36)</f>
        <v>13.641666666666666</v>
      </c>
      <c r="O37" s="10">
        <f>AVERAGE(O34,O35,O36)</f>
        <v>3.779666666666667</v>
      </c>
      <c r="P37" s="10"/>
      <c r="Q37" s="10" t="s">
        <v>54</v>
      </c>
      <c r="R37" s="10">
        <f>AVERAGE(R34,R35,R36)</f>
        <v>0.52199999999999991</v>
      </c>
      <c r="S37" s="10">
        <f>AVERAGE(S34,S35,S36)</f>
        <v>0.57433333333333325</v>
      </c>
      <c r="T37" s="11">
        <f>AVERAGE(T34,T35,T36)</f>
        <v>3.5333333333333335E-2</v>
      </c>
    </row>
    <row r="38" spans="1:20" ht="15.75" thickBo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5">
      <c r="A39" s="26" t="s">
        <v>137</v>
      </c>
      <c r="B39" s="36" t="s">
        <v>110</v>
      </c>
      <c r="C39" s="4"/>
      <c r="D39" s="4"/>
      <c r="E39" s="4"/>
      <c r="F39" s="4"/>
      <c r="G39" s="36" t="s">
        <v>111</v>
      </c>
      <c r="H39" s="4"/>
      <c r="I39" s="4"/>
      <c r="J39" s="4"/>
      <c r="K39" s="4"/>
      <c r="L39" s="36" t="s">
        <v>112</v>
      </c>
      <c r="M39" s="4"/>
      <c r="N39" s="4"/>
      <c r="O39" s="4"/>
      <c r="P39" s="4"/>
      <c r="Q39" s="36" t="s">
        <v>113</v>
      </c>
      <c r="R39" s="4"/>
      <c r="S39" s="4"/>
      <c r="T39" s="5"/>
    </row>
    <row r="40" spans="1:20" x14ac:dyDescent="0.25">
      <c r="A40" s="6"/>
      <c r="B40" s="7"/>
      <c r="C40" s="7" t="s">
        <v>114</v>
      </c>
      <c r="D40" s="7" t="s">
        <v>115</v>
      </c>
      <c r="E40" s="7" t="s">
        <v>116</v>
      </c>
      <c r="F40" s="7"/>
      <c r="G40" s="7"/>
      <c r="H40" s="7" t="s">
        <v>114</v>
      </c>
      <c r="I40" s="7" t="s">
        <v>115</v>
      </c>
      <c r="J40" s="7" t="s">
        <v>116</v>
      </c>
      <c r="K40" s="7"/>
      <c r="L40" s="7"/>
      <c r="M40" s="7" t="s">
        <v>114</v>
      </c>
      <c r="N40" s="7" t="s">
        <v>115</v>
      </c>
      <c r="O40" s="7" t="s">
        <v>116</v>
      </c>
      <c r="P40" s="7"/>
      <c r="Q40" s="7"/>
      <c r="R40" s="7" t="s">
        <v>114</v>
      </c>
      <c r="S40" s="7" t="s">
        <v>115</v>
      </c>
      <c r="T40" s="8" t="s">
        <v>116</v>
      </c>
    </row>
    <row r="41" spans="1:20" x14ac:dyDescent="0.25">
      <c r="A41" s="6"/>
      <c r="B41" s="7" t="s">
        <v>139</v>
      </c>
      <c r="C41" s="7">
        <v>0.91</v>
      </c>
      <c r="D41" s="7">
        <v>0.40799999999999997</v>
      </c>
      <c r="E41" s="7">
        <v>0.56100000000000005</v>
      </c>
      <c r="F41" s="7"/>
      <c r="G41" s="7" t="s">
        <v>139</v>
      </c>
      <c r="H41" s="7">
        <v>2.0569999999999999</v>
      </c>
      <c r="I41" s="7">
        <v>1.2709999999999999</v>
      </c>
      <c r="J41" s="7">
        <v>0.09</v>
      </c>
      <c r="K41" s="7"/>
      <c r="L41" s="7" t="s">
        <v>139</v>
      </c>
      <c r="M41" s="7">
        <v>2.9489999999999998</v>
      </c>
      <c r="N41" s="7">
        <v>2.907</v>
      </c>
      <c r="O41" s="7">
        <v>6.7720000000000002</v>
      </c>
      <c r="P41" s="7"/>
      <c r="Q41" s="7" t="s">
        <v>139</v>
      </c>
      <c r="R41" s="7">
        <v>0.18099999999999999</v>
      </c>
      <c r="S41" s="7">
        <v>0.40799999999999997</v>
      </c>
      <c r="T41" s="8">
        <v>8.0000000000000002E-3</v>
      </c>
    </row>
    <row r="42" spans="1:20" x14ac:dyDescent="0.25">
      <c r="A42" s="6"/>
      <c r="B42" s="7" t="s">
        <v>129</v>
      </c>
      <c r="C42" s="7">
        <v>0.27200000000000002</v>
      </c>
      <c r="D42" s="7">
        <v>0.41899999999999998</v>
      </c>
      <c r="E42" s="7">
        <v>0.34399999999999997</v>
      </c>
      <c r="F42" s="7"/>
      <c r="G42" s="7" t="s">
        <v>129</v>
      </c>
      <c r="H42" s="7">
        <v>3.6259999999999999</v>
      </c>
      <c r="I42" s="37">
        <v>1.5409999999999999</v>
      </c>
      <c r="J42" s="7">
        <v>0.20100000000000001</v>
      </c>
      <c r="K42" s="7"/>
      <c r="L42" s="7" t="s">
        <v>129</v>
      </c>
      <c r="M42" s="7">
        <v>4.1779999999999999</v>
      </c>
      <c r="N42" s="7">
        <v>4.468</v>
      </c>
      <c r="O42" s="7">
        <v>7.0019999999999998</v>
      </c>
      <c r="P42" s="7"/>
      <c r="Q42" s="7" t="s">
        <v>129</v>
      </c>
      <c r="R42" s="7">
        <v>0.42299999999999999</v>
      </c>
      <c r="S42" s="7">
        <v>0.41899999999999998</v>
      </c>
      <c r="T42" s="8">
        <v>1.0999999999999999E-2</v>
      </c>
    </row>
    <row r="43" spans="1:20" x14ac:dyDescent="0.25">
      <c r="A43" s="6"/>
      <c r="B43" s="7" t="s">
        <v>130</v>
      </c>
      <c r="C43" s="7">
        <v>0.23200000000000001</v>
      </c>
      <c r="D43" s="7">
        <v>0.29799999999999999</v>
      </c>
      <c r="E43" s="7">
        <v>0.314</v>
      </c>
      <c r="F43" s="7"/>
      <c r="G43" s="7" t="s">
        <v>130</v>
      </c>
      <c r="H43" s="7">
        <v>1.8620000000000001</v>
      </c>
      <c r="I43" s="7">
        <v>1.4079999999999999</v>
      </c>
      <c r="J43" s="7">
        <v>8.6999999999999994E-2</v>
      </c>
      <c r="K43" s="7"/>
      <c r="L43" s="7" t="s">
        <v>130</v>
      </c>
      <c r="M43" s="7">
        <v>4.7910000000000004</v>
      </c>
      <c r="N43" s="7">
        <v>4.202</v>
      </c>
      <c r="O43" s="7">
        <v>6.008</v>
      </c>
      <c r="P43" s="7"/>
      <c r="Q43" s="7" t="s">
        <v>130</v>
      </c>
      <c r="R43" s="7">
        <v>0.40799999999999997</v>
      </c>
      <c r="S43" s="7">
        <v>0.29799999999999999</v>
      </c>
      <c r="T43" s="8">
        <v>1.0999999999999999E-2</v>
      </c>
    </row>
    <row r="44" spans="1:20" ht="15.75" thickBot="1" x14ac:dyDescent="0.3">
      <c r="A44" s="9"/>
      <c r="B44" s="10" t="s">
        <v>54</v>
      </c>
      <c r="C44" s="10">
        <f>AVERAGE(C41,C42,C43)</f>
        <v>0.47133333333333333</v>
      </c>
      <c r="D44" s="10">
        <f>AVERAGE(D41,D42,D43)</f>
        <v>0.375</v>
      </c>
      <c r="E44" s="10">
        <f>AVERAGE(E41,E42,E43)</f>
        <v>0.40633333333333338</v>
      </c>
      <c r="F44" s="10"/>
      <c r="G44" s="10" t="s">
        <v>54</v>
      </c>
      <c r="H44" s="10">
        <f>AVERAGE(H41,H42,H43)</f>
        <v>2.5150000000000001</v>
      </c>
      <c r="I44" s="10">
        <f>AVERAGE(I41,I42,I43)</f>
        <v>1.4066666666666665</v>
      </c>
      <c r="J44" s="10">
        <f>AVERAGE(J41,J42,J43)</f>
        <v>0.126</v>
      </c>
      <c r="K44" s="10"/>
      <c r="L44" s="10" t="s">
        <v>54</v>
      </c>
      <c r="M44" s="10">
        <f>AVERAGE(M41,M42,M43)</f>
        <v>3.9726666666666666</v>
      </c>
      <c r="N44" s="10">
        <f>AVERAGE(N41,N42,N43)</f>
        <v>3.859</v>
      </c>
      <c r="O44" s="10">
        <f>AVERAGE(O41,O42,O43)</f>
        <v>6.5940000000000003</v>
      </c>
      <c r="P44" s="10"/>
      <c r="Q44" s="10" t="s">
        <v>54</v>
      </c>
      <c r="R44" s="10">
        <f>AVERAGE(R41,R42,R43)</f>
        <v>0.33733333333333332</v>
      </c>
      <c r="S44" s="10">
        <f>AVERAGE(S41,S42,S43)</f>
        <v>0.375</v>
      </c>
      <c r="T44" s="11">
        <f>AVERAGE(T41,T42,T43)</f>
        <v>0.01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A3" sqref="A3"/>
    </sheetView>
  </sheetViews>
  <sheetFormatPr defaultRowHeight="15" x14ac:dyDescent="0.25"/>
  <cols>
    <col min="2" max="2" width="14" bestFit="1" customWidth="1"/>
    <col min="3" max="3" width="25.140625" bestFit="1" customWidth="1"/>
    <col min="6" max="6" width="14" bestFit="1" customWidth="1"/>
    <col min="7" max="7" width="25.140625" bestFit="1" customWidth="1"/>
    <col min="10" max="10" width="14" bestFit="1" customWidth="1"/>
    <col min="11" max="11" width="25.140625" bestFit="1" customWidth="1"/>
    <col min="15" max="15" width="25.140625" bestFit="1" customWidth="1"/>
  </cols>
  <sheetData>
    <row r="1" spans="1:15" x14ac:dyDescent="0.25">
      <c r="A1" s="21" t="s">
        <v>96</v>
      </c>
    </row>
    <row r="2" spans="1:15" ht="15.75" thickBot="1" x14ac:dyDescent="0.3"/>
    <row r="3" spans="1:15" x14ac:dyDescent="0.25">
      <c r="A3" s="35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25">
      <c r="A4" s="27"/>
      <c r="B4" s="28" t="s">
        <v>9</v>
      </c>
      <c r="C4" s="28" t="s">
        <v>102</v>
      </c>
      <c r="D4" s="28"/>
      <c r="E4" s="28"/>
      <c r="F4" s="28" t="s">
        <v>9</v>
      </c>
      <c r="G4" s="28" t="s">
        <v>102</v>
      </c>
      <c r="H4" s="28"/>
      <c r="I4" s="28"/>
      <c r="J4" s="28" t="s">
        <v>9</v>
      </c>
      <c r="K4" s="28" t="s">
        <v>102</v>
      </c>
      <c r="L4" s="28"/>
      <c r="M4" s="28"/>
      <c r="N4" s="28"/>
      <c r="O4" s="29" t="s">
        <v>102</v>
      </c>
    </row>
    <row r="5" spans="1:15" x14ac:dyDescent="0.25">
      <c r="A5" s="27" t="s">
        <v>97</v>
      </c>
      <c r="B5" s="28">
        <v>1</v>
      </c>
      <c r="C5" s="28">
        <v>4.2350000000000003</v>
      </c>
      <c r="D5" s="28"/>
      <c r="E5" s="28" t="s">
        <v>98</v>
      </c>
      <c r="F5" s="28">
        <v>1</v>
      </c>
      <c r="G5" s="28">
        <v>33.545999999999999</v>
      </c>
      <c r="H5" s="28"/>
      <c r="I5" s="28" t="s">
        <v>99</v>
      </c>
      <c r="J5" s="28">
        <v>1</v>
      </c>
      <c r="K5" s="28">
        <v>1.1819999999999999</v>
      </c>
      <c r="L5" s="28"/>
      <c r="M5" s="28" t="s">
        <v>100</v>
      </c>
      <c r="N5" s="28">
        <v>1</v>
      </c>
      <c r="O5" s="29">
        <v>4.806</v>
      </c>
    </row>
    <row r="6" spans="1:15" x14ac:dyDescent="0.25">
      <c r="A6" s="27"/>
      <c r="B6" s="28">
        <v>2</v>
      </c>
      <c r="C6" s="28">
        <v>1.129</v>
      </c>
      <c r="D6" s="28"/>
      <c r="E6" s="28"/>
      <c r="F6" s="28">
        <v>2</v>
      </c>
      <c r="G6" s="28">
        <v>37.177</v>
      </c>
      <c r="H6" s="28"/>
      <c r="I6" s="28"/>
      <c r="J6" s="28">
        <v>2</v>
      </c>
      <c r="K6" s="28">
        <v>1.202</v>
      </c>
      <c r="L6" s="28"/>
      <c r="M6" s="28"/>
      <c r="N6" s="28">
        <v>2</v>
      </c>
      <c r="O6" s="29">
        <v>3.5939999999999999</v>
      </c>
    </row>
    <row r="7" spans="1:15" x14ac:dyDescent="0.25">
      <c r="A7" s="27"/>
      <c r="B7" s="28">
        <v>3</v>
      </c>
      <c r="C7" s="28">
        <v>2.3140000000000001</v>
      </c>
      <c r="D7" s="28"/>
      <c r="E7" s="28"/>
      <c r="F7" s="28">
        <v>3</v>
      </c>
      <c r="G7" s="28">
        <v>12.42</v>
      </c>
      <c r="H7" s="28"/>
      <c r="I7" s="28"/>
      <c r="J7" s="28">
        <v>3</v>
      </c>
      <c r="K7" s="28">
        <v>1.5349999999999999</v>
      </c>
      <c r="L7" s="28"/>
      <c r="M7" s="28"/>
      <c r="N7" s="28">
        <v>3</v>
      </c>
      <c r="O7" s="29">
        <v>5.9909999999999997</v>
      </c>
    </row>
    <row r="8" spans="1:15" ht="15.75" thickBot="1" x14ac:dyDescent="0.3">
      <c r="A8" s="30"/>
      <c r="B8" s="31" t="s">
        <v>101</v>
      </c>
      <c r="C8" s="31">
        <v>2.5593333330000001</v>
      </c>
      <c r="D8" s="31"/>
      <c r="E8" s="31"/>
      <c r="F8" s="31" t="s">
        <v>101</v>
      </c>
      <c r="G8" s="31">
        <v>27.714333329999999</v>
      </c>
      <c r="H8" s="31"/>
      <c r="I8" s="31"/>
      <c r="J8" s="31" t="s">
        <v>101</v>
      </c>
      <c r="K8" s="31">
        <v>1.306333333</v>
      </c>
      <c r="L8" s="31"/>
      <c r="M8" s="31"/>
      <c r="N8" s="31" t="s">
        <v>101</v>
      </c>
      <c r="O8" s="32">
        <v>4.7969999999999997</v>
      </c>
    </row>
    <row r="9" spans="1:15" ht="15.75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x14ac:dyDescent="0.25">
      <c r="A10" s="35" t="s">
        <v>104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</row>
    <row r="11" spans="1:15" x14ac:dyDescent="0.25">
      <c r="A11" s="27"/>
      <c r="B11" s="28" t="s">
        <v>9</v>
      </c>
      <c r="C11" s="28" t="s">
        <v>102</v>
      </c>
      <c r="D11" s="28"/>
      <c r="E11" s="28"/>
      <c r="F11" s="28" t="s">
        <v>9</v>
      </c>
      <c r="G11" s="28" t="s">
        <v>102</v>
      </c>
      <c r="H11" s="28"/>
      <c r="I11" s="28"/>
      <c r="J11" s="28" t="s">
        <v>9</v>
      </c>
      <c r="K11" s="28" t="s">
        <v>102</v>
      </c>
      <c r="L11" s="28"/>
      <c r="M11" s="28"/>
      <c r="N11" s="28"/>
      <c r="O11" s="29" t="s">
        <v>102</v>
      </c>
    </row>
    <row r="12" spans="1:15" x14ac:dyDescent="0.25">
      <c r="A12" s="27" t="s">
        <v>97</v>
      </c>
      <c r="B12" s="28">
        <v>1</v>
      </c>
      <c r="C12" s="28">
        <v>3.0000000000000001E-3</v>
      </c>
      <c r="D12" s="28"/>
      <c r="E12" s="28" t="s">
        <v>98</v>
      </c>
      <c r="F12" s="28">
        <v>1</v>
      </c>
      <c r="G12" s="28">
        <v>11.374000000000001</v>
      </c>
      <c r="H12" s="28"/>
      <c r="I12" s="28" t="s">
        <v>99</v>
      </c>
      <c r="J12" s="28">
        <v>1</v>
      </c>
      <c r="K12" s="28">
        <v>3.3980000000000001</v>
      </c>
      <c r="L12" s="28"/>
      <c r="M12" s="28" t="s">
        <v>100</v>
      </c>
      <c r="N12" s="28">
        <v>1</v>
      </c>
      <c r="O12" s="29">
        <v>32.195</v>
      </c>
    </row>
    <row r="13" spans="1:15" x14ac:dyDescent="0.25">
      <c r="A13" s="27"/>
      <c r="B13" s="28">
        <v>2</v>
      </c>
      <c r="C13" s="28">
        <v>1.4999999999999999E-2</v>
      </c>
      <c r="D13" s="28"/>
      <c r="E13" s="28"/>
      <c r="F13" s="28">
        <v>2</v>
      </c>
      <c r="G13" s="28">
        <v>54.973999999999997</v>
      </c>
      <c r="H13" s="28"/>
      <c r="I13" s="28"/>
      <c r="J13" s="28">
        <v>2</v>
      </c>
      <c r="K13" s="28">
        <v>3.613</v>
      </c>
      <c r="L13" s="28"/>
      <c r="M13" s="28"/>
      <c r="N13" s="28">
        <v>2</v>
      </c>
      <c r="O13" s="29">
        <v>47.927999999999997</v>
      </c>
    </row>
    <row r="14" spans="1:15" x14ac:dyDescent="0.25">
      <c r="A14" s="27"/>
      <c r="B14" s="28">
        <v>3</v>
      </c>
      <c r="C14" s="28">
        <v>4.2850000000000001</v>
      </c>
      <c r="D14" s="28"/>
      <c r="E14" s="28"/>
      <c r="F14" s="28">
        <v>3</v>
      </c>
      <c r="G14" s="28">
        <v>39.514000000000003</v>
      </c>
      <c r="H14" s="28"/>
      <c r="I14" s="28"/>
      <c r="J14" s="28">
        <v>3</v>
      </c>
      <c r="K14" s="28">
        <v>3.5179999999999998</v>
      </c>
      <c r="L14" s="28"/>
      <c r="M14" s="28"/>
      <c r="N14" s="28">
        <v>3</v>
      </c>
      <c r="O14" s="29">
        <v>14.135999999999999</v>
      </c>
    </row>
    <row r="15" spans="1:15" ht="15.75" thickBot="1" x14ac:dyDescent="0.3">
      <c r="A15" s="30"/>
      <c r="B15" s="31" t="s">
        <v>101</v>
      </c>
      <c r="C15" s="31">
        <v>1.4343333330000001</v>
      </c>
      <c r="D15" s="31"/>
      <c r="E15" s="31"/>
      <c r="F15" s="31" t="s">
        <v>101</v>
      </c>
      <c r="G15" s="31">
        <v>35.287333330000003</v>
      </c>
      <c r="H15" s="31"/>
      <c r="I15" s="31"/>
      <c r="J15" s="31" t="s">
        <v>101</v>
      </c>
      <c r="K15" s="31">
        <v>3.5096666669999999</v>
      </c>
      <c r="L15" s="31"/>
      <c r="M15" s="31"/>
      <c r="N15" s="31" t="s">
        <v>101</v>
      </c>
      <c r="O15" s="32">
        <v>31.419666670000002</v>
      </c>
    </row>
    <row r="16" spans="1:15" ht="15.75" thickBot="1" x14ac:dyDescent="0.3"/>
    <row r="17" spans="1:15" x14ac:dyDescent="0.25">
      <c r="A17" s="35" t="s">
        <v>105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15" x14ac:dyDescent="0.25">
      <c r="A18" s="27"/>
      <c r="B18" s="28" t="s">
        <v>9</v>
      </c>
      <c r="C18" s="28" t="s">
        <v>102</v>
      </c>
      <c r="D18" s="28"/>
      <c r="E18" s="28"/>
      <c r="F18" s="28" t="s">
        <v>9</v>
      </c>
      <c r="G18" s="28" t="s">
        <v>102</v>
      </c>
      <c r="H18" s="28"/>
      <c r="I18" s="28"/>
      <c r="J18" s="28" t="s">
        <v>9</v>
      </c>
      <c r="K18" s="28" t="s">
        <v>102</v>
      </c>
      <c r="L18" s="28"/>
      <c r="M18" s="28"/>
      <c r="N18" s="28"/>
      <c r="O18" s="29" t="s">
        <v>102</v>
      </c>
    </row>
    <row r="19" spans="1:15" x14ac:dyDescent="0.25">
      <c r="A19" s="27" t="s">
        <v>97</v>
      </c>
      <c r="B19" s="28">
        <v>1</v>
      </c>
      <c r="C19" s="28">
        <v>3.383</v>
      </c>
      <c r="D19" s="28"/>
      <c r="E19" s="28" t="s">
        <v>98</v>
      </c>
      <c r="F19" s="28">
        <v>1</v>
      </c>
      <c r="G19" s="28">
        <v>23.54</v>
      </c>
      <c r="H19" s="28"/>
      <c r="I19" s="28" t="s">
        <v>99</v>
      </c>
      <c r="J19" s="28">
        <v>1</v>
      </c>
      <c r="K19" s="28">
        <v>3.4279999999999999</v>
      </c>
      <c r="L19" s="28"/>
      <c r="M19" s="28" t="s">
        <v>100</v>
      </c>
      <c r="N19" s="28">
        <v>1</v>
      </c>
      <c r="O19" s="29">
        <v>6.5609999999999999</v>
      </c>
    </row>
    <row r="20" spans="1:15" x14ac:dyDescent="0.25">
      <c r="A20" s="27"/>
      <c r="B20" s="28">
        <v>2</v>
      </c>
      <c r="C20" s="28">
        <v>5.125</v>
      </c>
      <c r="D20" s="28"/>
      <c r="E20" s="28"/>
      <c r="F20" s="28">
        <v>2</v>
      </c>
      <c r="G20" s="28">
        <v>10.62</v>
      </c>
      <c r="H20" s="28"/>
      <c r="I20" s="28"/>
      <c r="J20" s="28">
        <v>2</v>
      </c>
      <c r="K20" s="28">
        <v>3.4940000000000002</v>
      </c>
      <c r="L20" s="28"/>
      <c r="M20" s="28"/>
      <c r="N20" s="28">
        <v>2</v>
      </c>
      <c r="O20" s="29">
        <v>9.4659999999999993</v>
      </c>
    </row>
    <row r="21" spans="1:15" x14ac:dyDescent="0.25">
      <c r="A21" s="27"/>
      <c r="B21" s="28">
        <v>3</v>
      </c>
      <c r="C21" s="28">
        <v>2.8479999999999999</v>
      </c>
      <c r="D21" s="28"/>
      <c r="E21" s="28"/>
      <c r="F21" s="28">
        <v>3</v>
      </c>
      <c r="G21" s="28">
        <v>26.312999999999999</v>
      </c>
      <c r="H21" s="28"/>
      <c r="I21" s="28"/>
      <c r="J21" s="28">
        <v>3</v>
      </c>
      <c r="K21" s="28">
        <v>10.939</v>
      </c>
      <c r="L21" s="28"/>
      <c r="M21" s="28"/>
      <c r="N21" s="28">
        <v>3</v>
      </c>
      <c r="O21" s="29">
        <v>10.053000000000001</v>
      </c>
    </row>
    <row r="22" spans="1:15" ht="15.75" thickBot="1" x14ac:dyDescent="0.3">
      <c r="A22" s="30"/>
      <c r="B22" s="31" t="s">
        <v>101</v>
      </c>
      <c r="C22" s="31">
        <v>3.7853333330000001</v>
      </c>
      <c r="D22" s="31"/>
      <c r="E22" s="31"/>
      <c r="F22" s="31" t="s">
        <v>101</v>
      </c>
      <c r="G22" s="31">
        <v>20.157666670000001</v>
      </c>
      <c r="H22" s="31"/>
      <c r="I22" s="31"/>
      <c r="J22" s="31" t="s">
        <v>101</v>
      </c>
      <c r="K22" s="31">
        <v>5.9536666670000002</v>
      </c>
      <c r="L22" s="31"/>
      <c r="M22" s="31"/>
      <c r="N22" s="31" t="s">
        <v>101</v>
      </c>
      <c r="O22" s="32">
        <v>8.693333333</v>
      </c>
    </row>
    <row r="23" spans="1:15" ht="15.75" thickBot="1" x14ac:dyDescent="0.3"/>
    <row r="24" spans="1:15" x14ac:dyDescent="0.25">
      <c r="A24" s="35" t="s">
        <v>106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15" x14ac:dyDescent="0.25">
      <c r="A25" s="27"/>
      <c r="B25" s="28" t="s">
        <v>9</v>
      </c>
      <c r="C25" s="28" t="s">
        <v>102</v>
      </c>
      <c r="D25" s="28"/>
      <c r="E25" s="28"/>
      <c r="F25" s="28" t="s">
        <v>9</v>
      </c>
      <c r="G25" s="28" t="s">
        <v>102</v>
      </c>
      <c r="H25" s="28"/>
      <c r="I25" s="28"/>
      <c r="J25" s="28" t="s">
        <v>9</v>
      </c>
      <c r="K25" s="28" t="s">
        <v>102</v>
      </c>
      <c r="L25" s="28"/>
      <c r="M25" s="28"/>
      <c r="N25" s="28"/>
      <c r="O25" s="29" t="s">
        <v>102</v>
      </c>
    </row>
    <row r="26" spans="1:15" x14ac:dyDescent="0.25">
      <c r="A26" s="27" t="s">
        <v>97</v>
      </c>
      <c r="B26" s="28">
        <v>1</v>
      </c>
      <c r="C26" s="28">
        <v>4.4400000000000004</v>
      </c>
      <c r="D26" s="28"/>
      <c r="E26" s="28" t="s">
        <v>98</v>
      </c>
      <c r="F26" s="28">
        <v>1</v>
      </c>
      <c r="G26" s="28">
        <v>13.558999999999999</v>
      </c>
      <c r="H26" s="28"/>
      <c r="I26" s="28" t="s">
        <v>99</v>
      </c>
      <c r="J26" s="28">
        <v>1</v>
      </c>
      <c r="K26" s="28">
        <v>2.8370000000000002</v>
      </c>
      <c r="L26" s="28"/>
      <c r="M26" s="28" t="s">
        <v>100</v>
      </c>
      <c r="N26" s="28">
        <v>1</v>
      </c>
      <c r="O26" s="29">
        <v>3.7149999999999999</v>
      </c>
    </row>
    <row r="27" spans="1:15" x14ac:dyDescent="0.25">
      <c r="A27" s="27"/>
      <c r="B27" s="28">
        <v>2</v>
      </c>
      <c r="C27" s="28">
        <v>1.099</v>
      </c>
      <c r="D27" s="28"/>
      <c r="E27" s="28"/>
      <c r="F27" s="28">
        <v>2</v>
      </c>
      <c r="G27" s="28">
        <v>35.545000000000002</v>
      </c>
      <c r="H27" s="28"/>
      <c r="I27" s="28"/>
      <c r="J27" s="28">
        <v>2</v>
      </c>
      <c r="K27" s="28">
        <v>1.996</v>
      </c>
      <c r="L27" s="28"/>
      <c r="M27" s="28"/>
      <c r="N27" s="28">
        <v>2</v>
      </c>
      <c r="O27" s="29">
        <v>25.529</v>
      </c>
    </row>
    <row r="28" spans="1:15" x14ac:dyDescent="0.25">
      <c r="A28" s="27"/>
      <c r="B28" s="28">
        <v>3</v>
      </c>
      <c r="C28" s="28">
        <v>7.6820000000000004</v>
      </c>
      <c r="D28" s="28"/>
      <c r="E28" s="28"/>
      <c r="F28" s="28">
        <v>3</v>
      </c>
      <c r="G28" s="28">
        <v>41.34</v>
      </c>
      <c r="H28" s="28"/>
      <c r="I28" s="28"/>
      <c r="J28" s="28">
        <v>3</v>
      </c>
      <c r="K28" s="28">
        <v>2.0379999999999998</v>
      </c>
      <c r="L28" s="28"/>
      <c r="M28" s="28"/>
      <c r="N28" s="28">
        <v>3</v>
      </c>
      <c r="O28" s="29">
        <v>22.742000000000001</v>
      </c>
    </row>
    <row r="29" spans="1:15" ht="15.75" thickBot="1" x14ac:dyDescent="0.3">
      <c r="A29" s="30"/>
      <c r="B29" s="31" t="s">
        <v>101</v>
      </c>
      <c r="C29" s="31">
        <v>4.407</v>
      </c>
      <c r="D29" s="31"/>
      <c r="E29" s="31"/>
      <c r="F29" s="31" t="s">
        <v>101</v>
      </c>
      <c r="G29" s="31">
        <v>30.148</v>
      </c>
      <c r="H29" s="31"/>
      <c r="I29" s="31"/>
      <c r="J29" s="31" t="s">
        <v>101</v>
      </c>
      <c r="K29" s="31">
        <v>2.290333333</v>
      </c>
      <c r="L29" s="31"/>
      <c r="M29" s="31"/>
      <c r="N29" s="31" t="s">
        <v>101</v>
      </c>
      <c r="O29" s="32">
        <v>17.32866667</v>
      </c>
    </row>
    <row r="30" spans="1:15" ht="15.75" thickBot="1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A31" s="35" t="s">
        <v>107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</row>
    <row r="32" spans="1:15" x14ac:dyDescent="0.25">
      <c r="A32" s="27"/>
      <c r="B32" s="28" t="s">
        <v>9</v>
      </c>
      <c r="C32" s="28" t="s">
        <v>102</v>
      </c>
      <c r="D32" s="28"/>
      <c r="E32" s="28"/>
      <c r="F32" s="28" t="s">
        <v>9</v>
      </c>
      <c r="G32" s="28" t="s">
        <v>102</v>
      </c>
      <c r="H32" s="28"/>
      <c r="I32" s="28"/>
      <c r="J32" s="28" t="s">
        <v>9</v>
      </c>
      <c r="K32" s="28" t="s">
        <v>102</v>
      </c>
      <c r="L32" s="28"/>
      <c r="M32" s="28"/>
      <c r="N32" s="28"/>
      <c r="O32" s="29" t="s">
        <v>102</v>
      </c>
    </row>
    <row r="33" spans="1:15" x14ac:dyDescent="0.25">
      <c r="A33" s="27" t="s">
        <v>97</v>
      </c>
      <c r="B33" s="28">
        <v>1</v>
      </c>
      <c r="C33" s="28">
        <v>7.6360000000000001</v>
      </c>
      <c r="D33" s="28"/>
      <c r="E33" s="28" t="s">
        <v>98</v>
      </c>
      <c r="F33" s="28">
        <v>1</v>
      </c>
      <c r="G33" s="28">
        <v>34.984999999999999</v>
      </c>
      <c r="H33" s="28"/>
      <c r="I33" s="28" t="s">
        <v>99</v>
      </c>
      <c r="J33" s="28">
        <v>1</v>
      </c>
      <c r="K33" s="28">
        <v>1.0429999999999999</v>
      </c>
      <c r="L33" s="28"/>
      <c r="M33" s="28" t="s">
        <v>100</v>
      </c>
      <c r="N33" s="28">
        <v>1</v>
      </c>
      <c r="O33" s="29">
        <v>15.762</v>
      </c>
    </row>
    <row r="34" spans="1:15" x14ac:dyDescent="0.25">
      <c r="A34" s="27"/>
      <c r="B34" s="28">
        <v>2</v>
      </c>
      <c r="C34" s="28">
        <v>17.698</v>
      </c>
      <c r="D34" s="28"/>
      <c r="E34" s="28"/>
      <c r="F34" s="28">
        <v>2</v>
      </c>
      <c r="G34" s="28">
        <v>56.040999999999997</v>
      </c>
      <c r="H34" s="28"/>
      <c r="I34" s="28"/>
      <c r="J34" s="28">
        <v>2</v>
      </c>
      <c r="K34" s="28">
        <v>4.3259999999999996</v>
      </c>
      <c r="L34" s="28"/>
      <c r="M34" s="28"/>
      <c r="N34" s="28">
        <v>2</v>
      </c>
      <c r="O34" s="29">
        <v>35.302</v>
      </c>
    </row>
    <row r="35" spans="1:15" x14ac:dyDescent="0.25">
      <c r="A35" s="27"/>
      <c r="B35" s="28">
        <v>3</v>
      </c>
      <c r="C35" s="28">
        <v>1.234</v>
      </c>
      <c r="D35" s="28"/>
      <c r="E35" s="28"/>
      <c r="F35" s="28">
        <v>3</v>
      </c>
      <c r="G35" s="28">
        <v>46.835999999999999</v>
      </c>
      <c r="H35" s="28"/>
      <c r="I35" s="28"/>
      <c r="J35" s="28">
        <v>3</v>
      </c>
      <c r="K35" s="28">
        <v>3.1150000000000002</v>
      </c>
      <c r="L35" s="28"/>
      <c r="M35" s="28"/>
      <c r="N35" s="28">
        <v>3</v>
      </c>
      <c r="O35" s="29">
        <v>12.378</v>
      </c>
    </row>
    <row r="36" spans="1:15" ht="15.75" thickBot="1" x14ac:dyDescent="0.3">
      <c r="A36" s="30"/>
      <c r="B36" s="31" t="s">
        <v>101</v>
      </c>
      <c r="C36" s="31">
        <v>8.8559999999999999</v>
      </c>
      <c r="D36" s="31"/>
      <c r="E36" s="31"/>
      <c r="F36" s="31" t="s">
        <v>101</v>
      </c>
      <c r="G36" s="31">
        <v>45.954000000000001</v>
      </c>
      <c r="H36" s="31"/>
      <c r="I36" s="31"/>
      <c r="J36" s="31" t="s">
        <v>101</v>
      </c>
      <c r="K36" s="31">
        <v>2.8279999999999998</v>
      </c>
      <c r="L36" s="31"/>
      <c r="M36" s="31"/>
      <c r="N36" s="31" t="s">
        <v>101</v>
      </c>
      <c r="O36" s="32">
        <v>21.147333329999999</v>
      </c>
    </row>
    <row r="37" spans="1:15" ht="15.75" thickBot="1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 x14ac:dyDescent="0.25">
      <c r="A38" s="35" t="s">
        <v>108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5"/>
    </row>
    <row r="39" spans="1:15" x14ac:dyDescent="0.25">
      <c r="A39" s="27"/>
      <c r="B39" s="28" t="s">
        <v>9</v>
      </c>
      <c r="C39" s="28" t="s">
        <v>102</v>
      </c>
      <c r="D39" s="28"/>
      <c r="E39" s="28"/>
      <c r="F39" s="28" t="s">
        <v>9</v>
      </c>
      <c r="G39" s="28" t="s">
        <v>102</v>
      </c>
      <c r="H39" s="28"/>
      <c r="I39" s="28"/>
      <c r="J39" s="28" t="s">
        <v>9</v>
      </c>
      <c r="K39" s="28" t="s">
        <v>102</v>
      </c>
      <c r="L39" s="28"/>
      <c r="M39" s="28"/>
      <c r="N39" s="28"/>
      <c r="O39" s="29" t="s">
        <v>102</v>
      </c>
    </row>
    <row r="40" spans="1:15" x14ac:dyDescent="0.25">
      <c r="A40" s="27" t="s">
        <v>97</v>
      </c>
      <c r="B40" s="28">
        <v>1</v>
      </c>
      <c r="C40" s="28">
        <v>10.84</v>
      </c>
      <c r="D40" s="28"/>
      <c r="E40" s="28" t="s">
        <v>98</v>
      </c>
      <c r="F40" s="28">
        <v>1</v>
      </c>
      <c r="G40" s="28">
        <v>37.264000000000003</v>
      </c>
      <c r="H40" s="28"/>
      <c r="I40" s="28" t="s">
        <v>99</v>
      </c>
      <c r="J40" s="28">
        <v>1</v>
      </c>
      <c r="K40" s="28">
        <v>8.3979999999999997</v>
      </c>
      <c r="L40" s="28"/>
      <c r="M40" s="28" t="s">
        <v>100</v>
      </c>
      <c r="N40" s="28">
        <v>1</v>
      </c>
      <c r="O40" s="29">
        <v>43.527999999999999</v>
      </c>
    </row>
    <row r="41" spans="1:15" x14ac:dyDescent="0.25">
      <c r="A41" s="27"/>
      <c r="B41" s="28">
        <v>2</v>
      </c>
      <c r="C41" s="28">
        <v>9.3149999999999995</v>
      </c>
      <c r="D41" s="28"/>
      <c r="E41" s="28"/>
      <c r="F41" s="28">
        <v>2</v>
      </c>
      <c r="G41" s="28">
        <v>56.828000000000003</v>
      </c>
      <c r="H41" s="28"/>
      <c r="I41" s="28"/>
      <c r="J41" s="28">
        <v>2</v>
      </c>
      <c r="K41" s="28">
        <v>2.7690000000000001</v>
      </c>
      <c r="L41" s="28"/>
      <c r="M41" s="28"/>
      <c r="N41" s="28">
        <v>2</v>
      </c>
      <c r="O41" s="29">
        <v>56.781999999999996</v>
      </c>
    </row>
    <row r="42" spans="1:15" x14ac:dyDescent="0.25">
      <c r="A42" s="27"/>
      <c r="B42" s="28">
        <v>3</v>
      </c>
      <c r="C42" s="28">
        <v>9.67</v>
      </c>
      <c r="D42" s="28"/>
      <c r="E42" s="28"/>
      <c r="F42" s="28">
        <v>3</v>
      </c>
      <c r="G42" s="28">
        <v>47.554000000000002</v>
      </c>
      <c r="H42" s="28"/>
      <c r="I42" s="28"/>
      <c r="J42" s="28">
        <v>3</v>
      </c>
      <c r="K42" s="28">
        <v>4.3819999999999997</v>
      </c>
      <c r="L42" s="28"/>
      <c r="M42" s="28"/>
      <c r="N42" s="28">
        <v>3</v>
      </c>
      <c r="O42" s="29">
        <v>53.085999999999999</v>
      </c>
    </row>
    <row r="43" spans="1:15" ht="15.75" thickBot="1" x14ac:dyDescent="0.3">
      <c r="A43" s="30"/>
      <c r="B43" s="31" t="s">
        <v>101</v>
      </c>
      <c r="C43" s="31">
        <v>9.9416666669999998</v>
      </c>
      <c r="D43" s="31"/>
      <c r="E43" s="31"/>
      <c r="F43" s="31" t="s">
        <v>101</v>
      </c>
      <c r="G43" s="31">
        <v>47.21533333</v>
      </c>
      <c r="H43" s="31"/>
      <c r="I43" s="31"/>
      <c r="J43" s="31" t="s">
        <v>101</v>
      </c>
      <c r="K43" s="31">
        <v>5.1829999999999998</v>
      </c>
      <c r="L43" s="31"/>
      <c r="M43" s="31"/>
      <c r="N43" s="31" t="s">
        <v>101</v>
      </c>
      <c r="O43" s="32">
        <v>51.131999999999998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ApoE 72 hr analysis</vt:lpstr>
      <vt:lpstr>ApoE confluence analysis</vt:lpstr>
      <vt:lpstr>ApoE astrocytic processes count</vt:lpstr>
      <vt:lpstr>RGB analysis in human cells</vt:lpstr>
      <vt:lpstr>MTS assay results</vt:lpstr>
      <vt:lpstr>smooth muscle cell flow results</vt:lpstr>
      <vt:lpstr>hypoxia analysis</vt:lpstr>
      <vt:lpstr>adrenergic receptor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Keable</dc:creator>
  <cp:lastModifiedBy>Abby Keable</cp:lastModifiedBy>
  <dcterms:created xsi:type="dcterms:W3CDTF">2020-07-09T00:20:36Z</dcterms:created>
  <dcterms:modified xsi:type="dcterms:W3CDTF">2020-07-09T19:48:51Z</dcterms:modified>
</cp:coreProperties>
</file>