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Writing\Journal\Journal about the fatigue test of layered architectures\Divide 2 to 3\Fatigue with location\IJF-submitted\Revise\Submission\"/>
    </mc:Choice>
  </mc:AlternateContent>
  <xr:revisionPtr revIDLastSave="0" documentId="13_ncr:1_{DC1497A1-6815-4529-B445-A94A739157E4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Fig5" sheetId="1" r:id="rId1"/>
    <sheet name="Fig8" sheetId="2" r:id="rId2"/>
    <sheet name="Fig9" sheetId="4" r:id="rId3"/>
    <sheet name="Fig11" sheetId="5" r:id="rId4"/>
    <sheet name="Fig12" sheetId="6" r:id="rId5"/>
    <sheet name="Fig14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4" l="1"/>
  <c r="E20" i="4" s="1"/>
  <c r="C21" i="4"/>
  <c r="E21" i="4" s="1"/>
  <c r="C22" i="4"/>
  <c r="D22" i="4" s="1"/>
  <c r="C23" i="4"/>
  <c r="D23" i="4" s="1"/>
  <c r="E23" i="4" l="1"/>
  <c r="D21" i="4"/>
  <c r="E22" i="4"/>
  <c r="D20" i="4"/>
</calcChain>
</file>

<file path=xl/sharedStrings.xml><?xml version="1.0" encoding="utf-8"?>
<sst xmlns="http://schemas.openxmlformats.org/spreadsheetml/2006/main" count="112" uniqueCount="49">
  <si>
    <t>Ra</t>
  </si>
  <si>
    <t>Tin-Top</t>
  </si>
  <si>
    <t>Tin-Top (Average)</t>
  </si>
  <si>
    <t>Er-</t>
    <phoneticPr fontId="1" type="noConversion"/>
  </si>
  <si>
    <t>Er+</t>
    <phoneticPr fontId="1" type="noConversion"/>
  </si>
  <si>
    <t>IML+Ni (Average)</t>
  </si>
  <si>
    <t>IML+Ni</t>
  </si>
  <si>
    <t>IML-Top's top surface (Average)</t>
  </si>
  <si>
    <t>IML-Top's top surface</t>
  </si>
  <si>
    <t>IML-Top's bottom surface (Average)</t>
  </si>
  <si>
    <t>IML-Top's bottom surface</t>
  </si>
  <si>
    <t>Unit: μm</t>
    <phoneticPr fontId="1" type="noConversion"/>
  </si>
  <si>
    <t>T(Tin-Top)</t>
    <phoneticPr fontId="1" type="noConversion"/>
  </si>
  <si>
    <t>T(tin-based)</t>
    <phoneticPr fontId="1" type="noConversion"/>
  </si>
  <si>
    <t>Thickness of Tin layer</t>
  </si>
  <si>
    <t>Grain size_L direction</t>
  </si>
  <si>
    <t>Tin-Bottom layer</t>
  </si>
  <si>
    <t>Tin-Top layer</t>
  </si>
  <si>
    <t>Average Size</t>
  </si>
  <si>
    <t>Area fraction of smaller grains</t>
  </si>
  <si>
    <t>Number of cycles</t>
  </si>
  <si>
    <t>Maximum load</t>
  </si>
  <si>
    <t>Cycles</t>
  </si>
  <si>
    <t>N</t>
  </si>
  <si>
    <t>2IML-A-M</t>
  </si>
  <si>
    <t>2IML-B-M</t>
  </si>
  <si>
    <t>2IML-C-M</t>
  </si>
  <si>
    <t>2IML-D-M</t>
  </si>
  <si>
    <t>Average</t>
    <phoneticPr fontId="1" type="noConversion"/>
  </si>
  <si>
    <t>Fatigue life (Cycles)</t>
    <phoneticPr fontId="1" type="noConversion"/>
  </si>
  <si>
    <r>
      <t>Tickness of Tin-Top layer (</t>
    </r>
    <r>
      <rPr>
        <sz val="11"/>
        <color theme="1"/>
        <rFont val="等线"/>
        <family val="1"/>
        <charset val="134"/>
      </rPr>
      <t>μ</t>
    </r>
    <r>
      <rPr>
        <sz val="11"/>
        <color theme="1"/>
        <rFont val="等线"/>
        <family val="3"/>
        <charset val="134"/>
      </rPr>
      <t>m</t>
    </r>
    <r>
      <rPr>
        <sz val="11"/>
        <color theme="1"/>
        <rFont val="等线"/>
        <family val="2"/>
        <scheme val="minor"/>
      </rPr>
      <t>)</t>
    </r>
    <phoneticPr fontId="1" type="noConversion"/>
  </si>
  <si>
    <t>Figure5</t>
    <phoneticPr fontId="1" type="noConversion"/>
  </si>
  <si>
    <t>Figure8 (a)</t>
    <phoneticPr fontId="1" type="noConversion"/>
  </si>
  <si>
    <t>Figure8 (b)</t>
    <phoneticPr fontId="1" type="noConversion"/>
  </si>
  <si>
    <t>Fig. 9(a)</t>
    <phoneticPr fontId="1" type="noConversion"/>
  </si>
  <si>
    <t>Fig. 9(b)</t>
    <phoneticPr fontId="1" type="noConversion"/>
  </si>
  <si>
    <r>
      <t>Er</t>
    </r>
    <r>
      <rPr>
        <sz val="11"/>
        <color theme="1"/>
        <rFont val="Calibri"/>
        <family val="2"/>
      </rPr>
      <t>±</t>
    </r>
    <phoneticPr fontId="1" type="noConversion"/>
  </si>
  <si>
    <t>Fig. 11</t>
    <phoneticPr fontId="1" type="noConversion"/>
  </si>
  <si>
    <t>Sample type</t>
    <phoneticPr fontId="1" type="noConversion"/>
  </si>
  <si>
    <t>2IML-D-M</t>
    <phoneticPr fontId="1" type="noConversion"/>
  </si>
  <si>
    <t>2IML-C-M</t>
    <phoneticPr fontId="1" type="noConversion"/>
  </si>
  <si>
    <t>2IML-B-M</t>
    <phoneticPr fontId="1" type="noConversion"/>
  </si>
  <si>
    <t>2IML-A-M</t>
    <phoneticPr fontId="1" type="noConversion"/>
  </si>
  <si>
    <t>Fig. 12</t>
    <phoneticPr fontId="1" type="noConversion"/>
  </si>
  <si>
    <r>
      <t>Bilayer thickness (</t>
    </r>
    <r>
      <rPr>
        <sz val="11"/>
        <color theme="1"/>
        <rFont val="等线"/>
        <family val="1"/>
        <charset val="134"/>
      </rPr>
      <t>μ</t>
    </r>
    <r>
      <rPr>
        <sz val="11"/>
        <color theme="1"/>
        <rFont val="等线"/>
        <family val="3"/>
        <charset val="134"/>
      </rPr>
      <t>m</t>
    </r>
    <r>
      <rPr>
        <sz val="11"/>
        <color theme="1"/>
        <rFont val="等线"/>
        <family val="2"/>
        <scheme val="minor"/>
      </rPr>
      <t>)</t>
    </r>
    <phoneticPr fontId="1" type="noConversion"/>
  </si>
  <si>
    <t>Yield Stress (MPa)</t>
    <phoneticPr fontId="1" type="noConversion"/>
  </si>
  <si>
    <t>Ultimate Stress (MPa)</t>
    <phoneticPr fontId="1" type="noConversion"/>
  </si>
  <si>
    <t>Fig. 14</t>
    <phoneticPr fontId="1" type="noConversion"/>
  </si>
  <si>
    <t>Percentage of surface cracks 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</si>
</sst>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%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theme="1"/>
      <name val="等线"/>
      <family val="1"/>
      <charset val="134"/>
    </font>
    <font>
      <sz val="11"/>
      <color theme="1"/>
      <name val="等线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76" fontId="0" fillId="0" borderId="8" xfId="0" applyNumberFormat="1" applyBorder="1" applyAlignment="1">
      <alignment horizontal="left"/>
    </xf>
    <xf numFmtId="176" fontId="0" fillId="0" borderId="9" xfId="0" applyNumberFormat="1" applyBorder="1" applyAlignment="1">
      <alignment horizontal="left"/>
    </xf>
    <xf numFmtId="176" fontId="0" fillId="0" borderId="10" xfId="0" applyNumberFormat="1" applyBorder="1" applyAlignment="1">
      <alignment horizontal="left"/>
    </xf>
    <xf numFmtId="176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76" fontId="0" fillId="0" borderId="5" xfId="0" applyNumberFormat="1" applyBorder="1" applyAlignment="1">
      <alignment horizontal="left"/>
    </xf>
    <xf numFmtId="176" fontId="0" fillId="0" borderId="7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76" fontId="0" fillId="0" borderId="12" xfId="0" applyNumberFormat="1" applyBorder="1" applyAlignment="1">
      <alignment horizontal="left"/>
    </xf>
    <xf numFmtId="176" fontId="0" fillId="0" borderId="13" xfId="0" applyNumberFormat="1" applyBorder="1" applyAlignment="1">
      <alignment horizontal="left"/>
    </xf>
    <xf numFmtId="176" fontId="0" fillId="0" borderId="14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177" fontId="0" fillId="0" borderId="13" xfId="1" applyNumberFormat="1" applyFont="1" applyBorder="1" applyAlignment="1">
      <alignment horizontal="left"/>
    </xf>
    <xf numFmtId="0" fontId="0" fillId="0" borderId="8" xfId="0" applyBorder="1"/>
    <xf numFmtId="0" fontId="0" fillId="0" borderId="10" xfId="0" applyBorder="1"/>
    <xf numFmtId="177" fontId="0" fillId="0" borderId="14" xfId="1" applyNumberFormat="1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workbookViewId="0">
      <selection activeCell="E12" sqref="E12"/>
    </sheetView>
  </sheetViews>
  <sheetFormatPr defaultRowHeight="14.25" x14ac:dyDescent="0.2"/>
  <cols>
    <col min="1" max="1" width="10.875" style="1" bestFit="1" customWidth="1"/>
    <col min="2" max="2" width="8.125" style="1" bestFit="1" customWidth="1"/>
    <col min="3" max="3" width="10.875" style="1" bestFit="1" customWidth="1"/>
    <col min="4" max="4" width="8.125" style="1" bestFit="1" customWidth="1"/>
    <col min="5" max="5" width="9.375" style="1" bestFit="1" customWidth="1"/>
    <col min="6" max="6" width="12.375" style="1" bestFit="1" customWidth="1"/>
    <col min="7" max="7" width="10.875" style="1" bestFit="1" customWidth="1"/>
    <col min="8" max="8" width="7.625" style="1" bestFit="1" customWidth="1"/>
    <col min="9" max="9" width="10.875" style="1" bestFit="1" customWidth="1"/>
    <col min="10" max="12" width="8.125" style="1" bestFit="1" customWidth="1"/>
    <col min="13" max="13" width="10.875" style="1" bestFit="1" customWidth="1"/>
    <col min="14" max="14" width="7.125" style="1" bestFit="1" customWidth="1"/>
    <col min="15" max="15" width="10.875" style="1" bestFit="1" customWidth="1"/>
    <col min="16" max="16" width="8.125" style="1" bestFit="1" customWidth="1"/>
    <col min="17" max="18" width="8.125" style="1" customWidth="1"/>
  </cols>
  <sheetData>
    <row r="1" spans="1:24" s="4" customFormat="1" x14ac:dyDescent="0.2">
      <c r="A1" s="3" t="s">
        <v>31</v>
      </c>
      <c r="B1" s="3" t="s">
        <v>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4" s="7" customFormat="1" ht="36.75" customHeight="1" x14ac:dyDescent="0.2">
      <c r="A2" s="34" t="s">
        <v>1</v>
      </c>
      <c r="B2" s="35"/>
      <c r="C2" s="35"/>
      <c r="D2" s="36"/>
      <c r="E2" s="34" t="s">
        <v>2</v>
      </c>
      <c r="F2" s="36"/>
      <c r="G2" s="37" t="s">
        <v>5</v>
      </c>
      <c r="H2" s="37"/>
      <c r="I2" s="35" t="s">
        <v>6</v>
      </c>
      <c r="J2" s="35"/>
      <c r="K2" s="35"/>
      <c r="L2" s="36"/>
      <c r="M2" s="34" t="s">
        <v>7</v>
      </c>
      <c r="N2" s="36"/>
      <c r="O2" s="34" t="s">
        <v>8</v>
      </c>
      <c r="P2" s="35"/>
      <c r="Q2" s="35"/>
      <c r="R2" s="36"/>
      <c r="S2" s="34" t="s">
        <v>9</v>
      </c>
      <c r="T2" s="36"/>
      <c r="U2" s="34" t="s">
        <v>10</v>
      </c>
      <c r="V2" s="35"/>
      <c r="W2" s="35"/>
      <c r="X2" s="36"/>
    </row>
    <row r="3" spans="1:24" s="4" customFormat="1" ht="28.5" x14ac:dyDescent="0.2">
      <c r="A3" s="5" t="s">
        <v>12</v>
      </c>
      <c r="B3" s="5" t="s">
        <v>0</v>
      </c>
      <c r="C3" s="5" t="s">
        <v>3</v>
      </c>
      <c r="D3" s="5" t="s">
        <v>4</v>
      </c>
      <c r="E3" s="5" t="s">
        <v>12</v>
      </c>
      <c r="F3" s="5" t="s">
        <v>0</v>
      </c>
      <c r="G3" s="5" t="s">
        <v>13</v>
      </c>
      <c r="H3" s="5" t="s">
        <v>0</v>
      </c>
      <c r="I3" s="6" t="s">
        <v>13</v>
      </c>
      <c r="J3" s="5" t="s">
        <v>0</v>
      </c>
      <c r="K3" s="5" t="s">
        <v>3</v>
      </c>
      <c r="L3" s="5" t="s">
        <v>4</v>
      </c>
      <c r="M3" s="5" t="s">
        <v>13</v>
      </c>
      <c r="N3" s="5" t="s">
        <v>0</v>
      </c>
      <c r="O3" s="5" t="s">
        <v>13</v>
      </c>
      <c r="P3" s="5" t="s">
        <v>0</v>
      </c>
      <c r="Q3" s="5" t="s">
        <v>3</v>
      </c>
      <c r="R3" s="5" t="s">
        <v>4</v>
      </c>
      <c r="S3" s="5" t="s">
        <v>13</v>
      </c>
      <c r="T3" s="5" t="s">
        <v>0</v>
      </c>
      <c r="U3" s="5" t="s">
        <v>13</v>
      </c>
      <c r="V3" s="5" t="s">
        <v>0</v>
      </c>
      <c r="W3" s="5" t="s">
        <v>3</v>
      </c>
      <c r="X3" s="5" t="s">
        <v>4</v>
      </c>
    </row>
    <row r="4" spans="1:24" s="4" customFormat="1" x14ac:dyDescent="0.2">
      <c r="A4" s="5">
        <v>5.2126999999999999</v>
      </c>
      <c r="B4" s="5">
        <v>1.06555</v>
      </c>
      <c r="C4" s="5">
        <v>0.37123</v>
      </c>
      <c r="D4" s="5">
        <v>0.70731999999999995</v>
      </c>
      <c r="E4" s="5">
        <v>5</v>
      </c>
      <c r="F4" s="5">
        <v>1.0349133333333334</v>
      </c>
      <c r="G4" s="5">
        <v>2</v>
      </c>
      <c r="H4" s="5">
        <v>0.79213</v>
      </c>
      <c r="I4" s="6">
        <v>12.2433</v>
      </c>
      <c r="J4" s="5">
        <v>0.76422999999999996</v>
      </c>
      <c r="K4" s="5">
        <v>0.11579</v>
      </c>
      <c r="L4" s="5">
        <v>0.13930999999999999</v>
      </c>
      <c r="M4" s="5">
        <v>4</v>
      </c>
      <c r="N4" s="5">
        <v>0.71577000000000002</v>
      </c>
      <c r="O4" s="5">
        <v>8.8255300000000005</v>
      </c>
      <c r="P4" s="5">
        <v>0.74282999999999999</v>
      </c>
      <c r="Q4" s="5">
        <v>0.21523999999999999</v>
      </c>
      <c r="R4" s="5">
        <v>0.36337000000000003</v>
      </c>
      <c r="S4" s="5">
        <v>4</v>
      </c>
      <c r="T4" s="5">
        <v>0.74919999999999998</v>
      </c>
      <c r="U4" s="5">
        <v>6.8834799999999996</v>
      </c>
      <c r="V4" s="5">
        <v>0.72911000000000004</v>
      </c>
      <c r="W4" s="5">
        <v>0.16231999999999999</v>
      </c>
      <c r="X4" s="5">
        <v>0.20304</v>
      </c>
    </row>
    <row r="5" spans="1:24" s="4" customFormat="1" x14ac:dyDescent="0.2">
      <c r="A5" s="5">
        <v>8.8255300000000005</v>
      </c>
      <c r="B5" s="5">
        <v>1.02515</v>
      </c>
      <c r="C5" s="5">
        <v>0.14138999999999999</v>
      </c>
      <c r="D5" s="5">
        <v>0.15392</v>
      </c>
      <c r="E5" s="5">
        <v>11</v>
      </c>
      <c r="F5" s="5">
        <v>1.0349133333333334</v>
      </c>
      <c r="G5" s="5">
        <v>6</v>
      </c>
      <c r="H5" s="5">
        <v>0.79213</v>
      </c>
      <c r="I5" s="6">
        <v>6.8834799999999996</v>
      </c>
      <c r="J5" s="5">
        <v>0.90293999999999996</v>
      </c>
      <c r="K5" s="5">
        <v>0.16231999999999999</v>
      </c>
      <c r="L5" s="5">
        <v>0.20304</v>
      </c>
      <c r="M5" s="5">
        <v>5</v>
      </c>
      <c r="N5" s="5">
        <v>0.71577000000000002</v>
      </c>
      <c r="O5" s="5">
        <v>5.2126999999999999</v>
      </c>
      <c r="P5" s="5">
        <v>0.79876000000000003</v>
      </c>
      <c r="Q5" s="5">
        <v>9.5130000000000006E-2</v>
      </c>
      <c r="R5" s="5">
        <v>0.20164000000000001</v>
      </c>
      <c r="S5" s="5">
        <v>5</v>
      </c>
      <c r="T5" s="5">
        <v>0.74919999999999998</v>
      </c>
      <c r="U5" s="5">
        <v>9.4467800000000004</v>
      </c>
      <c r="V5" s="5">
        <v>0.79720000000000002</v>
      </c>
      <c r="W5" s="5">
        <v>0.13106999999999999</v>
      </c>
      <c r="X5" s="5">
        <v>0.18934999999999999</v>
      </c>
    </row>
    <row r="6" spans="1:24" s="4" customFormat="1" x14ac:dyDescent="0.2">
      <c r="A6" s="5">
        <v>9.9887599999999992</v>
      </c>
      <c r="B6" s="5">
        <v>1.0140400000000001</v>
      </c>
      <c r="C6" s="5">
        <v>0.17974000000000001</v>
      </c>
      <c r="D6" s="5">
        <v>0.31642999999999999</v>
      </c>
      <c r="E6" s="5">
        <v>22</v>
      </c>
      <c r="F6" s="5">
        <v>1.0349133333333334</v>
      </c>
      <c r="G6" s="5">
        <v>10</v>
      </c>
      <c r="H6" s="5">
        <v>0.79213</v>
      </c>
      <c r="I6" s="6">
        <v>9.4467800000000004</v>
      </c>
      <c r="J6" s="5">
        <v>0.89561000000000002</v>
      </c>
      <c r="K6" s="5">
        <v>0.13106999999999999</v>
      </c>
      <c r="L6" s="5">
        <v>0.18934999999999999</v>
      </c>
      <c r="M6" s="5">
        <v>7</v>
      </c>
      <c r="N6" s="5">
        <v>0.71577000000000002</v>
      </c>
      <c r="O6" s="5">
        <v>9.9887599999999992</v>
      </c>
      <c r="P6" s="5">
        <v>0.60572999999999999</v>
      </c>
      <c r="Q6" s="5">
        <v>8.2839999999999997E-2</v>
      </c>
      <c r="R6" s="5">
        <v>0.16941999999999999</v>
      </c>
      <c r="S6" s="5">
        <v>7</v>
      </c>
      <c r="T6" s="5">
        <v>0.74919999999999998</v>
      </c>
      <c r="U6" s="5">
        <v>4.8643799999999997</v>
      </c>
      <c r="V6" s="5">
        <v>0.72128000000000003</v>
      </c>
      <c r="W6" s="5">
        <v>0.10213999999999999</v>
      </c>
      <c r="X6" s="5">
        <v>0.1474</v>
      </c>
    </row>
    <row r="7" spans="1:24" s="4" customFormat="1" x14ac:dyDescent="0.2">
      <c r="A7" s="5"/>
      <c r="B7" s="5"/>
      <c r="C7" s="5"/>
      <c r="D7" s="5"/>
      <c r="E7" s="5"/>
      <c r="F7" s="5"/>
      <c r="G7" s="5">
        <v>12</v>
      </c>
      <c r="H7" s="5">
        <v>0.79213</v>
      </c>
      <c r="I7" s="6">
        <v>4.8643799999999997</v>
      </c>
      <c r="J7" s="5">
        <v>0.60572999999999999</v>
      </c>
      <c r="K7" s="5">
        <v>0.10213999999999999</v>
      </c>
      <c r="L7" s="5">
        <v>0.1474</v>
      </c>
      <c r="M7" s="5">
        <v>11</v>
      </c>
      <c r="N7" s="5">
        <v>0.71577000000000002</v>
      </c>
      <c r="O7" s="5"/>
      <c r="P7" s="5"/>
      <c r="Q7" s="5"/>
      <c r="R7" s="5"/>
      <c r="S7" s="5">
        <v>11</v>
      </c>
      <c r="T7" s="5">
        <v>0.74919999999999998</v>
      </c>
      <c r="U7" s="5"/>
      <c r="V7" s="5"/>
      <c r="W7" s="5"/>
      <c r="X7" s="5"/>
    </row>
    <row r="8" spans="1:24" s="4" customFormat="1" x14ac:dyDescent="0.2">
      <c r="A8" s="5"/>
      <c r="B8" s="5"/>
      <c r="C8" s="5"/>
      <c r="D8" s="5"/>
      <c r="E8" s="5"/>
      <c r="F8" s="5"/>
      <c r="G8" s="5">
        <v>15</v>
      </c>
      <c r="H8" s="5">
        <v>0.79213</v>
      </c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"/>
      <c r="V8" s="2"/>
      <c r="W8" s="2"/>
      <c r="X8" s="2"/>
    </row>
    <row r="9" spans="1:24" s="4" customForma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4" s="7" customFormat="1" ht="27.6" customHeight="1" x14ac:dyDescent="0.2"/>
    <row r="11" spans="1:24" s="4" customFormat="1" x14ac:dyDescent="0.2"/>
    <row r="12" spans="1:24" s="4" customFormat="1" x14ac:dyDescent="0.2"/>
    <row r="13" spans="1:24" s="4" customFormat="1" x14ac:dyDescent="0.2"/>
    <row r="14" spans="1:24" s="4" customFormat="1" x14ac:dyDescent="0.2"/>
    <row r="15" spans="1:24" s="4" customFormat="1" x14ac:dyDescent="0.2"/>
    <row r="16" spans="1:24" s="4" customFormat="1" x14ac:dyDescent="0.2"/>
  </sheetData>
  <mergeCells count="8">
    <mergeCell ref="U2:X2"/>
    <mergeCell ref="G2:H2"/>
    <mergeCell ref="I2:L2"/>
    <mergeCell ref="A2:D2"/>
    <mergeCell ref="E2:F2"/>
    <mergeCell ref="M2:N2"/>
    <mergeCell ref="O2:R2"/>
    <mergeCell ref="S2:T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45F0-B493-4F2E-B9D1-03B228B31947}">
  <dimension ref="A1:G22"/>
  <sheetViews>
    <sheetView workbookViewId="0">
      <selection activeCell="B12" sqref="B12"/>
    </sheetView>
  </sheetViews>
  <sheetFormatPr defaultRowHeight="14.25" x14ac:dyDescent="0.2"/>
  <cols>
    <col min="1" max="1" width="18.25" style="1" bestFit="1" customWidth="1"/>
    <col min="2" max="2" width="25.625" style="1" bestFit="1" customWidth="1"/>
    <col min="3" max="3" width="18.25" style="1" bestFit="1" customWidth="1"/>
    <col min="4" max="4" width="25.625" style="1" bestFit="1" customWidth="1"/>
    <col min="5" max="5" width="18.25" style="1" bestFit="1" customWidth="1"/>
    <col min="6" max="6" width="18.375" style="1" bestFit="1" customWidth="1"/>
    <col min="7" max="7" width="8.625" style="1"/>
  </cols>
  <sheetData>
    <row r="1" spans="1:4" x14ac:dyDescent="0.2">
      <c r="A1" s="3" t="s">
        <v>32</v>
      </c>
      <c r="B1" s="3" t="s">
        <v>11</v>
      </c>
    </row>
    <row r="2" spans="1:4" x14ac:dyDescent="0.2">
      <c r="A2" s="38" t="s">
        <v>16</v>
      </c>
      <c r="B2" s="38"/>
      <c r="C2" s="38" t="s">
        <v>17</v>
      </c>
      <c r="D2" s="38"/>
    </row>
    <row r="3" spans="1:4" x14ac:dyDescent="0.2">
      <c r="A3" s="2" t="s">
        <v>14</v>
      </c>
      <c r="B3" s="2" t="s">
        <v>19</v>
      </c>
      <c r="C3" s="2" t="s">
        <v>14</v>
      </c>
      <c r="D3" s="2" t="s">
        <v>19</v>
      </c>
    </row>
    <row r="4" spans="1:4" x14ac:dyDescent="0.2">
      <c r="A4" s="2">
        <v>5.34</v>
      </c>
      <c r="B4" s="2">
        <v>1.47E-2</v>
      </c>
      <c r="C4" s="2">
        <v>2.86</v>
      </c>
      <c r="D4" s="2">
        <v>0</v>
      </c>
    </row>
    <row r="5" spans="1:4" x14ac:dyDescent="0.2">
      <c r="A5" s="2">
        <v>8.23</v>
      </c>
      <c r="B5" s="2">
        <v>7.417E-2</v>
      </c>
      <c r="C5" s="2">
        <v>5.2</v>
      </c>
      <c r="D5" s="2">
        <v>2.631E-2</v>
      </c>
    </row>
    <row r="6" spans="1:4" x14ac:dyDescent="0.2">
      <c r="A6" s="2">
        <v>10.49</v>
      </c>
      <c r="B6" s="2">
        <v>0.26534000000000002</v>
      </c>
      <c r="C6" s="2">
        <v>8.57</v>
      </c>
      <c r="D6" s="2">
        <v>9.9739999999999995E-2</v>
      </c>
    </row>
    <row r="7" spans="1:4" x14ac:dyDescent="0.2">
      <c r="A7" s="2">
        <v>13.87</v>
      </c>
      <c r="B7" s="2">
        <v>0.47537000000000001</v>
      </c>
      <c r="C7" s="2">
        <v>10.39</v>
      </c>
      <c r="D7" s="2">
        <v>0.22633</v>
      </c>
    </row>
    <row r="16" spans="1:4" x14ac:dyDescent="0.2">
      <c r="A16" s="3" t="s">
        <v>33</v>
      </c>
      <c r="B16" s="3" t="s">
        <v>11</v>
      </c>
    </row>
    <row r="17" spans="1:6" x14ac:dyDescent="0.2">
      <c r="A17" s="38" t="s">
        <v>16</v>
      </c>
      <c r="B17" s="38"/>
      <c r="C17" s="38" t="s">
        <v>17</v>
      </c>
      <c r="D17" s="38"/>
      <c r="E17" s="38" t="s">
        <v>18</v>
      </c>
      <c r="F17" s="38"/>
    </row>
    <row r="18" spans="1:6" x14ac:dyDescent="0.2">
      <c r="A18" s="2" t="s">
        <v>14</v>
      </c>
      <c r="B18" s="2" t="s">
        <v>15</v>
      </c>
      <c r="C18" s="2" t="s">
        <v>14</v>
      </c>
      <c r="D18" s="2" t="s">
        <v>15</v>
      </c>
      <c r="E18" s="2" t="s">
        <v>14</v>
      </c>
      <c r="F18" s="2" t="s">
        <v>15</v>
      </c>
    </row>
    <row r="19" spans="1:6" x14ac:dyDescent="0.2">
      <c r="A19" s="2">
        <v>5.34</v>
      </c>
      <c r="B19" s="2">
        <v>5.3802399999999997</v>
      </c>
      <c r="C19" s="2">
        <v>2.86</v>
      </c>
      <c r="D19" s="2">
        <v>5.6238200000000003</v>
      </c>
      <c r="E19" s="2">
        <v>2</v>
      </c>
      <c r="F19" s="2">
        <v>5.5806199999999997</v>
      </c>
    </row>
    <row r="20" spans="1:6" x14ac:dyDescent="0.2">
      <c r="A20" s="2">
        <v>8.23</v>
      </c>
      <c r="B20" s="2">
        <v>5.9176599999999997</v>
      </c>
      <c r="C20" s="2">
        <v>5.2</v>
      </c>
      <c r="D20" s="2">
        <v>5.71394</v>
      </c>
      <c r="E20" s="2">
        <v>8</v>
      </c>
      <c r="F20" s="2">
        <v>5.5806199999999997</v>
      </c>
    </row>
    <row r="21" spans="1:6" x14ac:dyDescent="0.2">
      <c r="A21" s="2">
        <v>10.49</v>
      </c>
      <c r="B21" s="2">
        <v>5.7407399999999997</v>
      </c>
      <c r="C21" s="2">
        <v>8.57</v>
      </c>
      <c r="D21" s="2">
        <v>5.2038500000000001</v>
      </c>
      <c r="E21" s="2">
        <v>14</v>
      </c>
      <c r="F21" s="2">
        <v>5.5806199999999997</v>
      </c>
    </row>
    <row r="22" spans="1:6" x14ac:dyDescent="0.2">
      <c r="A22" s="2">
        <v>13.87</v>
      </c>
      <c r="B22" s="2">
        <v>5.7231800000000002</v>
      </c>
      <c r="C22" s="2">
        <v>10.39</v>
      </c>
      <c r="D22" s="2">
        <v>5.3415299999999997</v>
      </c>
      <c r="E22" s="2">
        <v>20</v>
      </c>
      <c r="F22" s="2">
        <v>5.5806199999999997</v>
      </c>
    </row>
  </sheetData>
  <mergeCells count="5">
    <mergeCell ref="A17:B17"/>
    <mergeCell ref="C17:D17"/>
    <mergeCell ref="E17:F17"/>
    <mergeCell ref="A2:B2"/>
    <mergeCell ref="C2:D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177C-6497-492A-8CFC-332A7B45CEB4}">
  <dimension ref="A1:I23"/>
  <sheetViews>
    <sheetView workbookViewId="0">
      <selection activeCell="C20" sqref="C20"/>
    </sheetView>
  </sheetViews>
  <sheetFormatPr defaultRowHeight="14.25" x14ac:dyDescent="0.2"/>
  <cols>
    <col min="1" max="1" width="15.125" style="1" bestFit="1" customWidth="1"/>
    <col min="2" max="2" width="13.375" style="1" bestFit="1" customWidth="1"/>
    <col min="3" max="3" width="15.125" style="1" bestFit="1" customWidth="1"/>
    <col min="4" max="4" width="13.375" style="1" bestFit="1" customWidth="1"/>
    <col min="5" max="5" width="15.125" style="1" bestFit="1" customWidth="1"/>
    <col min="6" max="6" width="13.375" style="1" bestFit="1" customWidth="1"/>
    <col min="7" max="7" width="15.125" style="1" bestFit="1" customWidth="1"/>
    <col min="8" max="8" width="13.375" style="1" bestFit="1" customWidth="1"/>
  </cols>
  <sheetData>
    <row r="1" spans="1:8" x14ac:dyDescent="0.2">
      <c r="A1" s="1" t="s">
        <v>34</v>
      </c>
    </row>
    <row r="2" spans="1:8" s="8" customFormat="1" x14ac:dyDescent="0.2">
      <c r="A2" s="38" t="s">
        <v>24</v>
      </c>
      <c r="B2" s="38"/>
      <c r="C2" s="38" t="s">
        <v>25</v>
      </c>
      <c r="D2" s="38"/>
      <c r="E2" s="38" t="s">
        <v>26</v>
      </c>
      <c r="F2" s="38"/>
      <c r="G2" s="38" t="s">
        <v>27</v>
      </c>
      <c r="H2" s="38"/>
    </row>
    <row r="3" spans="1:8" x14ac:dyDescent="0.2">
      <c r="A3" s="2" t="s">
        <v>20</v>
      </c>
      <c r="B3" s="2" t="s">
        <v>21</v>
      </c>
      <c r="C3" s="2" t="s">
        <v>20</v>
      </c>
      <c r="D3" s="2" t="s">
        <v>21</v>
      </c>
      <c r="E3" s="2" t="s">
        <v>20</v>
      </c>
      <c r="F3" s="2" t="s">
        <v>21</v>
      </c>
      <c r="G3" s="2" t="s">
        <v>20</v>
      </c>
      <c r="H3" s="2" t="s">
        <v>21</v>
      </c>
    </row>
    <row r="4" spans="1:8" x14ac:dyDescent="0.2">
      <c r="A4" s="2" t="s">
        <v>22</v>
      </c>
      <c r="B4" s="2" t="s">
        <v>23</v>
      </c>
      <c r="C4" s="2" t="s">
        <v>22</v>
      </c>
      <c r="D4" s="2" t="s">
        <v>23</v>
      </c>
      <c r="E4" s="2" t="s">
        <v>22</v>
      </c>
      <c r="F4" s="2" t="s">
        <v>23</v>
      </c>
      <c r="G4" s="2" t="s">
        <v>22</v>
      </c>
      <c r="H4" s="2" t="s">
        <v>23</v>
      </c>
    </row>
    <row r="5" spans="1:8" x14ac:dyDescent="0.2">
      <c r="A5" s="2">
        <v>352363</v>
      </c>
      <c r="B5" s="2">
        <v>165</v>
      </c>
      <c r="C5" s="2">
        <v>395190</v>
      </c>
      <c r="D5" s="2">
        <v>165</v>
      </c>
      <c r="E5" s="2">
        <v>440912</v>
      </c>
      <c r="F5" s="2">
        <v>165</v>
      </c>
      <c r="G5" s="2">
        <v>459069</v>
      </c>
      <c r="H5" s="2">
        <v>165</v>
      </c>
    </row>
    <row r="6" spans="1:8" x14ac:dyDescent="0.2">
      <c r="A6" s="2">
        <v>362925</v>
      </c>
      <c r="B6" s="2">
        <v>165</v>
      </c>
      <c r="C6" s="2">
        <v>363829</v>
      </c>
      <c r="D6" s="2">
        <v>165</v>
      </c>
      <c r="E6" s="2">
        <v>552487</v>
      </c>
      <c r="F6" s="2">
        <v>165</v>
      </c>
      <c r="G6" s="2">
        <v>471860</v>
      </c>
      <c r="H6" s="2">
        <v>165</v>
      </c>
    </row>
    <row r="7" spans="1:8" x14ac:dyDescent="0.2">
      <c r="A7" s="2">
        <v>317246</v>
      </c>
      <c r="B7" s="2">
        <v>165</v>
      </c>
      <c r="C7" s="2">
        <v>378237</v>
      </c>
      <c r="D7" s="2">
        <v>165</v>
      </c>
      <c r="E7" s="2">
        <v>469834</v>
      </c>
      <c r="F7" s="2">
        <v>165</v>
      </c>
      <c r="G7" s="2">
        <v>482918</v>
      </c>
      <c r="H7" s="2">
        <v>165</v>
      </c>
    </row>
    <row r="8" spans="1:8" x14ac:dyDescent="0.2">
      <c r="A8" s="2"/>
      <c r="B8" s="2"/>
      <c r="C8" s="2">
        <v>368400</v>
      </c>
      <c r="D8" s="2">
        <v>165</v>
      </c>
      <c r="E8" s="2"/>
      <c r="F8" s="2"/>
      <c r="G8" s="2"/>
      <c r="H8" s="2"/>
    </row>
    <row r="9" spans="1:8" x14ac:dyDescent="0.2">
      <c r="A9" s="2"/>
      <c r="B9" s="2"/>
      <c r="C9" s="2">
        <v>178482</v>
      </c>
      <c r="D9" s="2">
        <v>180</v>
      </c>
      <c r="E9" s="2"/>
      <c r="F9" s="2"/>
      <c r="G9" s="2"/>
      <c r="H9" s="2"/>
    </row>
    <row r="10" spans="1:8" x14ac:dyDescent="0.2">
      <c r="A10" s="2"/>
      <c r="B10" s="2"/>
      <c r="C10" s="2">
        <v>229943</v>
      </c>
      <c r="D10" s="2">
        <v>180</v>
      </c>
      <c r="E10" s="2"/>
      <c r="F10" s="2"/>
      <c r="G10" s="2"/>
      <c r="H10" s="2"/>
    </row>
    <row r="11" spans="1:8" x14ac:dyDescent="0.2">
      <c r="A11" s="2"/>
      <c r="B11" s="2"/>
      <c r="C11" s="2">
        <v>193112</v>
      </c>
      <c r="D11" s="2">
        <v>180</v>
      </c>
      <c r="E11" s="2"/>
      <c r="F11" s="2"/>
      <c r="G11" s="2"/>
      <c r="H11" s="2"/>
    </row>
    <row r="12" spans="1:8" x14ac:dyDescent="0.2">
      <c r="C12" s="2">
        <v>131966</v>
      </c>
      <c r="D12" s="2">
        <v>190</v>
      </c>
      <c r="E12" s="2"/>
      <c r="F12" s="2"/>
      <c r="G12" s="2"/>
      <c r="H12" s="2"/>
    </row>
    <row r="13" spans="1:8" x14ac:dyDescent="0.2">
      <c r="C13" s="2">
        <v>126147</v>
      </c>
      <c r="D13" s="2">
        <v>190</v>
      </c>
      <c r="E13" s="2"/>
      <c r="F13" s="2"/>
      <c r="G13" s="2"/>
      <c r="H13" s="2"/>
    </row>
    <row r="14" spans="1:8" x14ac:dyDescent="0.2">
      <c r="C14" s="2">
        <v>136568</v>
      </c>
      <c r="D14" s="2">
        <v>190</v>
      </c>
      <c r="E14" s="2"/>
      <c r="F14" s="2"/>
      <c r="G14" s="2"/>
      <c r="H14" s="2"/>
    </row>
    <row r="17" spans="1:9" x14ac:dyDescent="0.2">
      <c r="A17" s="1" t="s">
        <v>35</v>
      </c>
    </row>
    <row r="18" spans="1:9" ht="14.25" customHeight="1" x14ac:dyDescent="0.2">
      <c r="A18" s="42" t="s">
        <v>30</v>
      </c>
      <c r="B18" s="43"/>
      <c r="C18" s="39" t="s">
        <v>29</v>
      </c>
      <c r="D18" s="40"/>
      <c r="E18" s="41"/>
      <c r="I18" s="1"/>
    </row>
    <row r="19" spans="1:9" ht="15" x14ac:dyDescent="0.25">
      <c r="A19" s="18" t="s">
        <v>28</v>
      </c>
      <c r="B19" s="2" t="s">
        <v>36</v>
      </c>
      <c r="C19" s="18" t="s">
        <v>28</v>
      </c>
      <c r="D19" s="2" t="s">
        <v>3</v>
      </c>
      <c r="E19" s="19" t="s">
        <v>4</v>
      </c>
      <c r="I19" s="1"/>
    </row>
    <row r="20" spans="1:9" x14ac:dyDescent="0.2">
      <c r="A20" s="13">
        <v>2.86</v>
      </c>
      <c r="B20" s="24">
        <v>0.61</v>
      </c>
      <c r="C20" s="16">
        <f>AVERAGE(G5:G7)</f>
        <v>471282.33333333331</v>
      </c>
      <c r="D20" s="20">
        <f>G5-C20</f>
        <v>-12213.333333333314</v>
      </c>
      <c r="E20" s="17">
        <f>G7-C20</f>
        <v>11635.666666666686</v>
      </c>
      <c r="I20" s="1"/>
    </row>
    <row r="21" spans="1:9" x14ac:dyDescent="0.2">
      <c r="A21" s="14">
        <v>5.2</v>
      </c>
      <c r="B21" s="25">
        <v>0.64</v>
      </c>
      <c r="C21" s="9">
        <f>AVERAGE(E5:E7)</f>
        <v>487744.33333333331</v>
      </c>
      <c r="D21" s="21">
        <f>E5-C21</f>
        <v>-46832.333333333314</v>
      </c>
      <c r="E21" s="10">
        <f>E6-C21</f>
        <v>64742.666666666686</v>
      </c>
      <c r="I21" s="1"/>
    </row>
    <row r="22" spans="1:9" x14ac:dyDescent="0.2">
      <c r="A22" s="14">
        <v>8.57</v>
      </c>
      <c r="B22" s="25">
        <v>0.83</v>
      </c>
      <c r="C22" s="9">
        <f>AVERAGE(C5:C8)</f>
        <v>376414</v>
      </c>
      <c r="D22" s="21">
        <f>C6-C22</f>
        <v>-12585</v>
      </c>
      <c r="E22" s="10">
        <f>C5-C22</f>
        <v>18776</v>
      </c>
      <c r="I22" s="1"/>
    </row>
    <row r="23" spans="1:9" x14ac:dyDescent="0.2">
      <c r="A23" s="15">
        <v>10.39</v>
      </c>
      <c r="B23" s="26">
        <v>0.92</v>
      </c>
      <c r="C23" s="11">
        <f>AVERAGE(A5:A7)</f>
        <v>344178</v>
      </c>
      <c r="D23" s="22">
        <f>A7-C23</f>
        <v>-26932</v>
      </c>
      <c r="E23" s="12">
        <f>A6-C23</f>
        <v>18747</v>
      </c>
      <c r="I23" s="1"/>
    </row>
  </sheetData>
  <mergeCells count="6">
    <mergeCell ref="A2:B2"/>
    <mergeCell ref="C2:D2"/>
    <mergeCell ref="E2:F2"/>
    <mergeCell ref="G2:H2"/>
    <mergeCell ref="C18:E18"/>
    <mergeCell ref="A18:B18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D91A-C5E1-481A-A0E4-88481F49FCBD}">
  <dimension ref="A1:E7"/>
  <sheetViews>
    <sheetView workbookViewId="0">
      <selection sqref="A1:XFD7"/>
    </sheetView>
  </sheetViews>
  <sheetFormatPr defaultRowHeight="14.25" x14ac:dyDescent="0.2"/>
  <cols>
    <col min="1" max="1" width="11.875" bestFit="1" customWidth="1"/>
    <col min="2" max="2" width="21.375" customWidth="1"/>
  </cols>
  <sheetData>
    <row r="1" spans="1:5" x14ac:dyDescent="0.2">
      <c r="A1" s="1" t="s">
        <v>37</v>
      </c>
      <c r="B1" s="1"/>
      <c r="C1" s="1"/>
      <c r="D1" s="1"/>
      <c r="E1" s="1"/>
    </row>
    <row r="2" spans="1:5" ht="28.5" customHeight="1" x14ac:dyDescent="0.2">
      <c r="A2" s="49" t="s">
        <v>38</v>
      </c>
      <c r="B2" s="47" t="s">
        <v>30</v>
      </c>
      <c r="C2" s="44" t="s">
        <v>29</v>
      </c>
      <c r="D2" s="45"/>
      <c r="E2" s="46"/>
    </row>
    <row r="3" spans="1:5" x14ac:dyDescent="0.2">
      <c r="A3" s="50"/>
      <c r="B3" s="48"/>
      <c r="C3" s="18" t="s">
        <v>28</v>
      </c>
      <c r="D3" s="2" t="s">
        <v>3</v>
      </c>
      <c r="E3" s="19" t="s">
        <v>4</v>
      </c>
    </row>
    <row r="4" spans="1:5" x14ac:dyDescent="0.2">
      <c r="A4" s="27" t="s">
        <v>39</v>
      </c>
      <c r="B4" s="13">
        <v>2.86</v>
      </c>
      <c r="C4" s="16">
        <v>5.5</v>
      </c>
      <c r="D4" s="20">
        <v>1</v>
      </c>
      <c r="E4" s="17">
        <v>-1.5</v>
      </c>
    </row>
    <row r="5" spans="1:5" x14ac:dyDescent="0.2">
      <c r="A5" s="27" t="s">
        <v>40</v>
      </c>
      <c r="B5" s="14">
        <v>5.2</v>
      </c>
      <c r="C5" s="9">
        <v>7.5</v>
      </c>
      <c r="D5" s="21">
        <v>1</v>
      </c>
      <c r="E5" s="10">
        <v>-1.5</v>
      </c>
    </row>
    <row r="6" spans="1:5" x14ac:dyDescent="0.2">
      <c r="A6" s="27" t="s">
        <v>41</v>
      </c>
      <c r="B6" s="14">
        <v>8.57</v>
      </c>
      <c r="C6" s="9">
        <v>9.5</v>
      </c>
      <c r="D6" s="21">
        <v>2</v>
      </c>
      <c r="E6" s="10">
        <v>-2</v>
      </c>
    </row>
    <row r="7" spans="1:5" x14ac:dyDescent="0.2">
      <c r="A7" s="28" t="s">
        <v>42</v>
      </c>
      <c r="B7" s="15">
        <v>10.39</v>
      </c>
      <c r="C7" s="11">
        <v>11</v>
      </c>
      <c r="D7" s="22">
        <v>1.5</v>
      </c>
      <c r="E7" s="12">
        <v>-2</v>
      </c>
    </row>
  </sheetData>
  <mergeCells count="3">
    <mergeCell ref="C2:E2"/>
    <mergeCell ref="B2:B3"/>
    <mergeCell ref="A2:A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552D9-4550-4E09-A001-DE559B80E9C1}">
  <dimension ref="A1:G8"/>
  <sheetViews>
    <sheetView workbookViewId="0">
      <selection activeCell="H17" sqref="H17"/>
    </sheetView>
  </sheetViews>
  <sheetFormatPr defaultRowHeight="14.25" x14ac:dyDescent="0.2"/>
  <cols>
    <col min="1" max="1" width="13.125" bestFit="1" customWidth="1"/>
  </cols>
  <sheetData>
    <row r="1" spans="1:7" x14ac:dyDescent="0.2">
      <c r="A1" s="1" t="s">
        <v>43</v>
      </c>
      <c r="B1" s="1"/>
      <c r="C1" s="1"/>
      <c r="D1" s="1"/>
      <c r="E1" s="1"/>
    </row>
    <row r="2" spans="1:7" ht="28.5" customHeight="1" x14ac:dyDescent="0.2">
      <c r="A2" s="47" t="s">
        <v>44</v>
      </c>
      <c r="B2" s="44" t="s">
        <v>45</v>
      </c>
      <c r="C2" s="45"/>
      <c r="D2" s="46"/>
      <c r="E2" s="44" t="s">
        <v>46</v>
      </c>
      <c r="F2" s="45"/>
      <c r="G2" s="46"/>
    </row>
    <row r="3" spans="1:7" x14ac:dyDescent="0.2">
      <c r="A3" s="48"/>
      <c r="B3" s="18" t="s">
        <v>28</v>
      </c>
      <c r="C3" s="2" t="s">
        <v>3</v>
      </c>
      <c r="D3" s="19" t="s">
        <v>4</v>
      </c>
      <c r="E3" s="18" t="s">
        <v>28</v>
      </c>
      <c r="F3" s="2" t="s">
        <v>3</v>
      </c>
      <c r="G3" s="19" t="s">
        <v>4</v>
      </c>
    </row>
    <row r="4" spans="1:7" x14ac:dyDescent="0.2">
      <c r="A4" s="13">
        <v>7.7920000000000003E-2</v>
      </c>
      <c r="B4" s="16">
        <v>758.49699999999996</v>
      </c>
      <c r="C4" s="20"/>
      <c r="D4" s="17"/>
      <c r="E4" s="16">
        <v>882.24199999999996</v>
      </c>
      <c r="F4" s="20"/>
      <c r="G4" s="17"/>
    </row>
    <row r="5" spans="1:7" x14ac:dyDescent="0.2">
      <c r="A5" s="14">
        <v>0.50141999999999998</v>
      </c>
      <c r="B5" s="9">
        <v>537.34100000000001</v>
      </c>
      <c r="C5" s="21">
        <v>24.064</v>
      </c>
      <c r="D5" s="10">
        <v>24.055</v>
      </c>
      <c r="E5" s="9">
        <v>695.56299999999999</v>
      </c>
      <c r="F5" s="21">
        <v>20.617999999999999</v>
      </c>
      <c r="G5" s="10">
        <v>24.055</v>
      </c>
    </row>
    <row r="6" spans="1:7" x14ac:dyDescent="0.2">
      <c r="A6" s="14">
        <v>1.4970600000000001</v>
      </c>
      <c r="B6" s="9">
        <v>385.56099999999998</v>
      </c>
      <c r="C6" s="21">
        <v>18.91</v>
      </c>
      <c r="D6" s="10">
        <v>15.454000000000001</v>
      </c>
      <c r="E6" s="9">
        <v>631.697</v>
      </c>
      <c r="F6" s="21">
        <v>17.181999999999999</v>
      </c>
      <c r="G6" s="10">
        <v>17.181999999999999</v>
      </c>
    </row>
    <row r="7" spans="1:7" x14ac:dyDescent="0.2">
      <c r="A7" s="14">
        <v>3.4227699999999999</v>
      </c>
      <c r="B7" s="9">
        <v>344.81</v>
      </c>
      <c r="C7" s="21">
        <v>22.335999999999999</v>
      </c>
      <c r="D7" s="10">
        <v>24.055</v>
      </c>
      <c r="E7" s="9">
        <v>558.85299999999995</v>
      </c>
      <c r="F7" s="21">
        <v>17.170000000000002</v>
      </c>
      <c r="G7" s="10">
        <v>13.744999999999999</v>
      </c>
    </row>
    <row r="8" spans="1:7" x14ac:dyDescent="0.2">
      <c r="A8" s="15">
        <v>4.9924099999999996</v>
      </c>
      <c r="B8" s="11">
        <v>319.11599999999999</v>
      </c>
      <c r="C8" s="22">
        <v>13.755000000000001</v>
      </c>
      <c r="D8" s="12">
        <v>12.026999999999999</v>
      </c>
      <c r="E8" s="11">
        <v>502.68099999999998</v>
      </c>
      <c r="F8" s="22">
        <v>24.053999999999998</v>
      </c>
      <c r="G8" s="12">
        <v>22.335999999999999</v>
      </c>
    </row>
  </sheetData>
  <mergeCells count="3">
    <mergeCell ref="A2:A3"/>
    <mergeCell ref="B2:D2"/>
    <mergeCell ref="E2:G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B1D3E-70B2-48C7-8150-1901EEFE44D9}">
  <dimension ref="A1:C7"/>
  <sheetViews>
    <sheetView tabSelected="1" workbookViewId="0">
      <selection activeCell="G12" sqref="G12"/>
    </sheetView>
  </sheetViews>
  <sheetFormatPr defaultRowHeight="14.25" x14ac:dyDescent="0.2"/>
  <cols>
    <col min="1" max="1" width="11.875" bestFit="1" customWidth="1"/>
    <col min="2" max="2" width="14.625" bestFit="1" customWidth="1"/>
    <col min="3" max="3" width="17.5" bestFit="1" customWidth="1"/>
  </cols>
  <sheetData>
    <row r="1" spans="1:3" x14ac:dyDescent="0.2">
      <c r="A1" s="1" t="s">
        <v>47</v>
      </c>
      <c r="B1" s="1"/>
      <c r="C1" s="1"/>
    </row>
    <row r="2" spans="1:3" ht="28.5" customHeight="1" x14ac:dyDescent="0.2">
      <c r="A2" s="33" t="s">
        <v>38</v>
      </c>
      <c r="B2" s="23" t="s">
        <v>30</v>
      </c>
      <c r="C2" s="23" t="s">
        <v>48</v>
      </c>
    </row>
    <row r="3" spans="1:3" x14ac:dyDescent="0.2">
      <c r="A3" s="30" t="s">
        <v>39</v>
      </c>
      <c r="B3" s="14">
        <v>2.86</v>
      </c>
      <c r="C3" s="29">
        <v>0.73529</v>
      </c>
    </row>
    <row r="4" spans="1:3" x14ac:dyDescent="0.2">
      <c r="A4" s="30" t="s">
        <v>40</v>
      </c>
      <c r="B4" s="14">
        <v>5.2</v>
      </c>
      <c r="C4" s="29">
        <v>0.74890000000000001</v>
      </c>
    </row>
    <row r="5" spans="1:3" x14ac:dyDescent="0.2">
      <c r="A5" s="30" t="s">
        <v>41</v>
      </c>
      <c r="B5" s="14">
        <v>8.57</v>
      </c>
      <c r="C5" s="29">
        <v>0.74194000000000004</v>
      </c>
    </row>
    <row r="6" spans="1:3" x14ac:dyDescent="0.2">
      <c r="A6" s="30" t="s">
        <v>42</v>
      </c>
      <c r="B6" s="14">
        <v>10.39</v>
      </c>
      <c r="C6" s="29">
        <v>0.60316999999999998</v>
      </c>
    </row>
    <row r="7" spans="1:3" x14ac:dyDescent="0.2">
      <c r="A7" s="31" t="s">
        <v>42</v>
      </c>
      <c r="B7" s="15">
        <v>10.39</v>
      </c>
      <c r="C7" s="32">
        <v>0.66666999999999998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Fig5</vt:lpstr>
      <vt:lpstr>Fig8</vt:lpstr>
      <vt:lpstr>Fig9</vt:lpstr>
      <vt:lpstr>Fig11</vt:lpstr>
      <vt:lpstr>Fig12</vt:lpstr>
      <vt:lpstr>Fig14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Songsong Lu</dc:creator>
  <cp:lastModifiedBy>Lu Songsong</cp:lastModifiedBy>
  <dcterms:created xsi:type="dcterms:W3CDTF">2015-06-05T18:19:34Z</dcterms:created>
  <dcterms:modified xsi:type="dcterms:W3CDTF">2020-12-28T16:41:51Z</dcterms:modified>
</cp:coreProperties>
</file>