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xr:revisionPtr revIDLastSave="0" documentId="13_ncr:1_{9C198B8F-D624-034E-8A74-C24D7A836232}" xr6:coauthVersionLast="45" xr6:coauthVersionMax="45" xr10:uidLastSave="{00000000-0000-0000-0000-000000000000}"/>
  <bookViews>
    <workbookView xWindow="0" yWindow="0" windowWidth="28800" windowHeight="18000" xr2:uid="{D503CC1B-B82A-E441-84E3-CE028144084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1" l="1"/>
  <c r="N52" i="1" s="1"/>
  <c r="L52" i="1"/>
  <c r="L46" i="1"/>
  <c r="K46" i="1"/>
  <c r="N46" i="1" s="1"/>
  <c r="L45" i="1"/>
  <c r="K45" i="1"/>
  <c r="N45" i="1" s="1"/>
  <c r="L44" i="1"/>
  <c r="K44" i="1"/>
  <c r="N44" i="1" s="1"/>
  <c r="L43" i="1"/>
  <c r="K43" i="1"/>
  <c r="N43" i="1" s="1"/>
  <c r="L42" i="1"/>
  <c r="K42" i="1"/>
  <c r="N42" i="1" s="1"/>
  <c r="L41" i="1"/>
  <c r="K41" i="1"/>
  <c r="N41" i="1" s="1"/>
  <c r="L40" i="1"/>
  <c r="K40" i="1"/>
  <c r="N40" i="1" s="1"/>
  <c r="L39" i="1"/>
  <c r="K39" i="1"/>
  <c r="N39" i="1" s="1"/>
  <c r="L38" i="1"/>
  <c r="K38" i="1"/>
  <c r="N38" i="1" s="1"/>
  <c r="L36" i="1"/>
  <c r="K36" i="1"/>
  <c r="N36" i="1" s="1"/>
  <c r="L35" i="1"/>
  <c r="K35" i="1"/>
  <c r="N35" i="1" s="1"/>
  <c r="L34" i="1"/>
  <c r="K34" i="1"/>
  <c r="N34" i="1" s="1"/>
  <c r="L33" i="1"/>
  <c r="K33" i="1"/>
  <c r="N33" i="1" s="1"/>
  <c r="L32" i="1"/>
  <c r="K32" i="1"/>
  <c r="N32" i="1" s="1"/>
  <c r="L31" i="1"/>
  <c r="K31" i="1"/>
  <c r="N31" i="1" s="1"/>
  <c r="L30" i="1"/>
  <c r="K30" i="1"/>
  <c r="N30" i="1" s="1"/>
  <c r="L29" i="1"/>
  <c r="K29" i="1"/>
  <c r="N29" i="1" s="1"/>
  <c r="L28" i="1"/>
  <c r="K28" i="1"/>
  <c r="N28" i="1" s="1"/>
  <c r="L181" i="1" l="1"/>
  <c r="K181" i="1"/>
  <c r="N181" i="1" s="1"/>
  <c r="L180" i="1"/>
  <c r="K180" i="1"/>
  <c r="N180" i="1" s="1"/>
  <c r="L179" i="1"/>
  <c r="K179" i="1"/>
  <c r="N179" i="1" s="1"/>
  <c r="L178" i="1"/>
  <c r="K178" i="1"/>
  <c r="N178" i="1" s="1"/>
  <c r="L177" i="1"/>
  <c r="K177" i="1"/>
  <c r="N177" i="1" s="1"/>
  <c r="L176" i="1"/>
  <c r="K176" i="1"/>
  <c r="N176" i="1" s="1"/>
  <c r="L175" i="1"/>
  <c r="K175" i="1"/>
  <c r="N175" i="1" s="1"/>
  <c r="L173" i="1"/>
  <c r="K173" i="1"/>
  <c r="N173" i="1" s="1"/>
  <c r="L172" i="1"/>
  <c r="K172" i="1"/>
  <c r="N172" i="1" s="1"/>
  <c r="L171" i="1"/>
  <c r="K171" i="1"/>
  <c r="N171" i="1" s="1"/>
  <c r="L170" i="1"/>
  <c r="K170" i="1"/>
  <c r="N170" i="1" s="1"/>
  <c r="L169" i="1"/>
  <c r="K169" i="1"/>
  <c r="N169" i="1" s="1"/>
  <c r="L168" i="1"/>
  <c r="K168" i="1"/>
  <c r="N168" i="1" s="1"/>
  <c r="L167" i="1"/>
  <c r="K167" i="1"/>
  <c r="N167" i="1" s="1"/>
  <c r="L163" i="1" l="1"/>
  <c r="K163" i="1"/>
  <c r="N163" i="1" s="1"/>
  <c r="L162" i="1"/>
  <c r="K162" i="1"/>
  <c r="N162" i="1" s="1"/>
  <c r="L161" i="1"/>
  <c r="K161" i="1"/>
  <c r="N161" i="1" s="1"/>
  <c r="L160" i="1"/>
  <c r="K160" i="1"/>
  <c r="N160" i="1" s="1"/>
  <c r="L159" i="1"/>
  <c r="K159" i="1"/>
  <c r="N159" i="1" s="1"/>
  <c r="L158" i="1"/>
  <c r="K158" i="1"/>
  <c r="N158" i="1" s="1"/>
  <c r="L157" i="1"/>
  <c r="K157" i="1"/>
  <c r="N157" i="1" s="1"/>
  <c r="L155" i="1"/>
  <c r="K155" i="1"/>
  <c r="N155" i="1" s="1"/>
  <c r="L154" i="1"/>
  <c r="K154" i="1"/>
  <c r="N154" i="1" s="1"/>
  <c r="L153" i="1"/>
  <c r="K153" i="1"/>
  <c r="N153" i="1" s="1"/>
  <c r="L152" i="1"/>
  <c r="K152" i="1"/>
  <c r="N152" i="1" s="1"/>
  <c r="L151" i="1"/>
  <c r="K151" i="1"/>
  <c r="N151" i="1" s="1"/>
  <c r="L150" i="1"/>
  <c r="K150" i="1"/>
  <c r="N150" i="1" s="1"/>
  <c r="L149" i="1"/>
  <c r="K149" i="1"/>
  <c r="N149" i="1" s="1"/>
  <c r="L135" i="1"/>
  <c r="K135" i="1"/>
  <c r="N135" i="1" s="1"/>
  <c r="L134" i="1"/>
  <c r="K134" i="1"/>
  <c r="N134" i="1" s="1"/>
  <c r="L133" i="1"/>
  <c r="K133" i="1"/>
  <c r="N133" i="1" s="1"/>
  <c r="L132" i="1"/>
  <c r="K132" i="1"/>
  <c r="N132" i="1" s="1"/>
  <c r="L131" i="1"/>
  <c r="K131" i="1"/>
  <c r="N131" i="1" s="1"/>
  <c r="L130" i="1"/>
  <c r="K130" i="1"/>
  <c r="N130" i="1" s="1"/>
  <c r="L129" i="1"/>
  <c r="K129" i="1"/>
  <c r="N129" i="1" s="1"/>
  <c r="L128" i="1"/>
  <c r="K128" i="1"/>
  <c r="N128" i="1" s="1"/>
  <c r="L123" i="1"/>
  <c r="K123" i="1"/>
  <c r="N123" i="1" s="1"/>
  <c r="L122" i="1"/>
  <c r="K122" i="1"/>
  <c r="N122" i="1" s="1"/>
  <c r="L121" i="1"/>
  <c r="K121" i="1"/>
  <c r="N121" i="1" s="1"/>
  <c r="L120" i="1"/>
  <c r="K120" i="1"/>
  <c r="N120" i="1" s="1"/>
  <c r="L119" i="1"/>
  <c r="K119" i="1"/>
  <c r="N119" i="1" s="1"/>
  <c r="L118" i="1"/>
  <c r="K118" i="1"/>
  <c r="N118" i="1" s="1"/>
  <c r="L117" i="1"/>
  <c r="K117" i="1"/>
  <c r="N117" i="1" s="1"/>
  <c r="L116" i="1"/>
  <c r="K116" i="1"/>
  <c r="N116" i="1" s="1"/>
  <c r="L115" i="1"/>
  <c r="K115" i="1"/>
  <c r="N115" i="1" s="1"/>
  <c r="L110" i="1"/>
  <c r="K110" i="1"/>
  <c r="N110" i="1" s="1"/>
  <c r="L109" i="1"/>
  <c r="K109" i="1"/>
  <c r="N109" i="1" s="1"/>
  <c r="L108" i="1"/>
  <c r="K108" i="1"/>
  <c r="N108" i="1" s="1"/>
  <c r="L107" i="1"/>
  <c r="K107" i="1"/>
  <c r="N107" i="1" s="1"/>
  <c r="L106" i="1"/>
  <c r="K106" i="1"/>
  <c r="N106" i="1" s="1"/>
  <c r="L105" i="1"/>
  <c r="K105" i="1"/>
  <c r="N105" i="1" s="1"/>
  <c r="L104" i="1"/>
  <c r="K104" i="1"/>
  <c r="N104" i="1" s="1"/>
  <c r="L103" i="1"/>
  <c r="K103" i="1"/>
  <c r="N103" i="1" s="1"/>
  <c r="L102" i="1"/>
  <c r="K102" i="1"/>
  <c r="N102" i="1" s="1"/>
  <c r="L101" i="1"/>
  <c r="K101" i="1"/>
  <c r="N101" i="1" s="1"/>
  <c r="L100" i="1"/>
  <c r="K100" i="1"/>
  <c r="N100" i="1" s="1"/>
  <c r="L99" i="1"/>
  <c r="K99" i="1"/>
  <c r="N99" i="1" s="1"/>
  <c r="L94" i="1"/>
  <c r="K94" i="1"/>
  <c r="N94" i="1" s="1"/>
  <c r="L93" i="1"/>
  <c r="K93" i="1"/>
  <c r="N93" i="1" s="1"/>
  <c r="L92" i="1"/>
  <c r="K92" i="1"/>
  <c r="N92" i="1" s="1"/>
  <c r="L91" i="1"/>
  <c r="K91" i="1"/>
  <c r="N91" i="1" s="1"/>
  <c r="L90" i="1"/>
  <c r="K90" i="1"/>
  <c r="N90" i="1" s="1"/>
  <c r="L89" i="1"/>
  <c r="K89" i="1"/>
  <c r="N89" i="1" s="1"/>
  <c r="L88" i="1"/>
  <c r="K88" i="1"/>
  <c r="N88" i="1" s="1"/>
  <c r="L87" i="1"/>
  <c r="K87" i="1"/>
  <c r="N87" i="1" s="1"/>
  <c r="L86" i="1"/>
  <c r="K86" i="1"/>
  <c r="N86" i="1" s="1"/>
  <c r="L85" i="1"/>
  <c r="K85" i="1"/>
  <c r="N85" i="1" s="1"/>
  <c r="L84" i="1"/>
  <c r="K84" i="1"/>
  <c r="N84" i="1" s="1"/>
  <c r="L83" i="1"/>
  <c r="K83" i="1"/>
  <c r="N83" i="1" s="1"/>
  <c r="L82" i="1"/>
  <c r="K82" i="1"/>
  <c r="N82" i="1" s="1"/>
  <c r="L81" i="1"/>
  <c r="K81" i="1"/>
  <c r="N81" i="1" s="1"/>
  <c r="L76" i="1"/>
  <c r="K76" i="1"/>
  <c r="N76" i="1" s="1"/>
  <c r="L75" i="1"/>
  <c r="K75" i="1"/>
  <c r="N75" i="1" s="1"/>
  <c r="L74" i="1"/>
  <c r="K74" i="1"/>
  <c r="N74" i="1" s="1"/>
  <c r="L73" i="1"/>
  <c r="K73" i="1"/>
  <c r="N73" i="1" s="1"/>
  <c r="L72" i="1"/>
  <c r="K72" i="1"/>
  <c r="N72" i="1" s="1"/>
  <c r="L71" i="1"/>
  <c r="K71" i="1"/>
  <c r="N71" i="1" s="1"/>
  <c r="L70" i="1"/>
  <c r="K70" i="1"/>
  <c r="N70" i="1" s="1"/>
  <c r="L69" i="1"/>
  <c r="K69" i="1"/>
  <c r="N69" i="1" s="1"/>
  <c r="L68" i="1"/>
  <c r="K68" i="1"/>
  <c r="N68" i="1" s="1"/>
  <c r="L63" i="1"/>
  <c r="K63" i="1"/>
  <c r="N63" i="1" s="1"/>
  <c r="L62" i="1"/>
  <c r="K62" i="1"/>
  <c r="N62" i="1" s="1"/>
  <c r="L61" i="1"/>
  <c r="K61" i="1"/>
  <c r="N61" i="1" s="1"/>
  <c r="L60" i="1"/>
  <c r="K60" i="1"/>
  <c r="N60" i="1" s="1"/>
  <c r="L59" i="1"/>
  <c r="K59" i="1"/>
  <c r="N59" i="1" s="1"/>
  <c r="L58" i="1"/>
  <c r="K58" i="1"/>
  <c r="N58" i="1" s="1"/>
  <c r="L57" i="1"/>
  <c r="K57" i="1"/>
  <c r="N57" i="1" s="1"/>
  <c r="L56" i="1"/>
  <c r="K56" i="1"/>
  <c r="N56" i="1" s="1"/>
  <c r="L55" i="1"/>
  <c r="K55" i="1"/>
  <c r="N55" i="1" s="1"/>
  <c r="L54" i="1"/>
  <c r="K54" i="1"/>
  <c r="N54" i="1" s="1"/>
  <c r="L53" i="1"/>
  <c r="K53" i="1"/>
  <c r="N53" i="1" s="1"/>
  <c r="L22" i="1"/>
  <c r="K22" i="1"/>
  <c r="N22" i="1" s="1"/>
  <c r="L21" i="1"/>
  <c r="K21" i="1"/>
  <c r="N21" i="1" s="1"/>
  <c r="L20" i="1"/>
  <c r="K20" i="1"/>
  <c r="N20" i="1" s="1"/>
  <c r="L19" i="1"/>
  <c r="K19" i="1"/>
  <c r="N19" i="1" s="1"/>
  <c r="L18" i="1"/>
  <c r="K18" i="1"/>
  <c r="N18" i="1" s="1"/>
  <c r="L17" i="1"/>
  <c r="K17" i="1"/>
  <c r="N17" i="1" s="1"/>
  <c r="L16" i="1"/>
  <c r="K16" i="1"/>
  <c r="N16" i="1" s="1"/>
  <c r="L15" i="1"/>
  <c r="K15" i="1"/>
  <c r="N15" i="1" s="1"/>
  <c r="L14" i="1"/>
  <c r="K14" i="1"/>
  <c r="N14" i="1" s="1"/>
  <c r="L12" i="1"/>
  <c r="K12" i="1"/>
  <c r="N12" i="1" s="1"/>
  <c r="L11" i="1"/>
  <c r="K11" i="1"/>
  <c r="N11" i="1" s="1"/>
  <c r="L10" i="1"/>
  <c r="K10" i="1"/>
  <c r="N10" i="1" s="1"/>
  <c r="L9" i="1"/>
  <c r="K9" i="1"/>
  <c r="N9" i="1" s="1"/>
  <c r="L8" i="1"/>
  <c r="K8" i="1"/>
  <c r="N8" i="1" s="1"/>
  <c r="L7" i="1"/>
  <c r="K7" i="1"/>
  <c r="N7" i="1" s="1"/>
  <c r="L6" i="1"/>
  <c r="K6" i="1"/>
  <c r="N6" i="1" s="1"/>
  <c r="L5" i="1"/>
  <c r="K5" i="1"/>
  <c r="N5" i="1" s="1"/>
  <c r="L4" i="1"/>
  <c r="K4" i="1"/>
  <c r="N4" i="1" s="1"/>
</calcChain>
</file>

<file path=xl/sharedStrings.xml><?xml version="1.0" encoding="utf-8"?>
<sst xmlns="http://schemas.openxmlformats.org/spreadsheetml/2006/main" count="43" uniqueCount="24">
  <si>
    <t>Lcm</t>
  </si>
  <si>
    <t>Iin-real</t>
  </si>
  <si>
    <t>Iin</t>
  </si>
  <si>
    <t>I3-real</t>
  </si>
  <si>
    <t>I3</t>
  </si>
  <si>
    <t>Vo</t>
  </si>
  <si>
    <t>Po</t>
  </si>
  <si>
    <t>eficiency</t>
  </si>
  <si>
    <t>2-coil</t>
  </si>
  <si>
    <t>4-coil</t>
  </si>
  <si>
    <t>l=4cm</t>
  </si>
  <si>
    <t>l=6cm</t>
  </si>
  <si>
    <t>L=4CM</t>
  </si>
  <si>
    <t>L=6CM</t>
  </si>
  <si>
    <t>L=8CM</t>
  </si>
  <si>
    <t>L=10CM</t>
  </si>
  <si>
    <t>2coil</t>
  </si>
  <si>
    <t>12cm</t>
  </si>
  <si>
    <t>4COIL</t>
  </si>
  <si>
    <t>M</t>
  </si>
  <si>
    <t>efficiency</t>
  </si>
  <si>
    <t>4coil</t>
  </si>
  <si>
    <t>m</t>
  </si>
  <si>
    <t>new Lcm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</si>
</sst>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0" fontId="0" fillId="0" borderId="0" xfId="0" applyNumberFormat="1"/>
    <xf numFmtId="0" fontId="0" fillId="0" borderId="1" xfId="0" applyBorder="1"/>
    <xf numFmtId="0" fontId="0" fillId="2" borderId="2" xfId="0" applyFill="1" applyBorder="1"/>
    <xf numFmtId="0" fontId="0" fillId="0" borderId="2" xfId="0" applyBorder="1"/>
    <xf numFmtId="10" fontId="0" fillId="0" borderId="3" xfId="0" applyNumberFormat="1" applyBorder="1"/>
    <xf numFmtId="0" fontId="0" fillId="0" borderId="4" xfId="0" applyBorder="1"/>
    <xf numFmtId="11" fontId="0" fillId="0" borderId="0" xfId="0" applyNumberFormat="1"/>
    <xf numFmtId="10" fontId="0" fillId="3" borderId="5" xfId="0" applyNumberFormat="1" applyFill="1" applyBorder="1"/>
    <xf numFmtId="0" fontId="0" fillId="0" borderId="6" xfId="0" applyBorder="1"/>
    <xf numFmtId="0" fontId="0" fillId="0" borderId="7" xfId="0" applyBorder="1"/>
    <xf numFmtId="10" fontId="0" fillId="3" borderId="8" xfId="0" applyNumberFormat="1" applyFill="1" applyBorder="1"/>
    <xf numFmtId="10" fontId="0" fillId="3" borderId="3" xfId="0" applyNumberFormat="1" applyFill="1" applyBorder="1"/>
    <xf numFmtId="0" fontId="1" fillId="0" borderId="0" xfId="0" applyFont="1"/>
    <xf numFmtId="11" fontId="0" fillId="0" borderId="7" xfId="0" applyNumberFormat="1" applyBorder="1"/>
    <xf numFmtId="10" fontId="0" fillId="0" borderId="5" xfId="0" applyNumberFormat="1" applyBorder="1"/>
    <xf numFmtId="0" fontId="0" fillId="4" borderId="0" xfId="0" applyFill="1"/>
    <xf numFmtId="0" fontId="0" fillId="0" borderId="3" xfId="0" applyBorder="1"/>
    <xf numFmtId="0" fontId="0" fillId="0" borderId="5" xfId="0" applyBorder="1"/>
    <xf numFmtId="10" fontId="0" fillId="0" borderId="8" xfId="0" applyNumberFormat="1" applyBorder="1"/>
    <xf numFmtId="0" fontId="0" fillId="0" borderId="0" xfId="0" applyBorder="1"/>
    <xf numFmtId="11" fontId="0" fillId="0" borderId="0" xfId="0" applyNumberFormat="1" applyBorder="1"/>
    <xf numFmtId="10" fontId="0" fillId="0" borderId="0" xfId="0" applyNumberFormat="1" applyFill="1" applyBorder="1"/>
    <xf numFmtId="0" fontId="0" fillId="0" borderId="0" xfId="0" applyFill="1"/>
    <xf numFmtId="0" fontId="0" fillId="0" borderId="0" xfId="0" applyFill="1" applyBorder="1"/>
    <xf numFmtId="0" fontId="0" fillId="0" borderId="2" xfId="0" applyFont="1" applyBorder="1"/>
    <xf numFmtId="0" fontId="0" fillId="0" borderId="0" xfId="0" applyFont="1" applyBorder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2-WPT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[1]Sheet1!$C$145:$C$152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</c:numCache>
            </c:numRef>
          </c:xVal>
          <c:yVal>
            <c:numRef>
              <c:f>[1]Sheet1!$D$145:$D$152</c:f>
              <c:numCache>
                <c:formatCode>General</c:formatCode>
                <c:ptCount val="8"/>
                <c:pt idx="0">
                  <c:v>0.66930000000000001</c:v>
                </c:pt>
                <c:pt idx="1">
                  <c:v>0.63019999999999998</c:v>
                </c:pt>
                <c:pt idx="2">
                  <c:v>0.54659999999999997</c:v>
                </c:pt>
                <c:pt idx="3">
                  <c:v>0.38979999999999998</c:v>
                </c:pt>
                <c:pt idx="4">
                  <c:v>0.22639999999999999</c:v>
                </c:pt>
                <c:pt idx="5">
                  <c:v>0.109</c:v>
                </c:pt>
                <c:pt idx="6">
                  <c:v>1.3599999999999999E-2</c:v>
                </c:pt>
                <c:pt idx="7">
                  <c:v>1.2999999999999999E-2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2FD-BD4A-A770-B6E74EB20982}"/>
            </c:ext>
          </c:extLst>
        </c:ser>
        <c:ser>
          <c:idx val="1"/>
          <c:order val="1"/>
          <c:tx>
            <c:v>4-WPT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[1]Sheet1!$C$155:$C$162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</c:numCache>
            </c:numRef>
          </c:xVal>
          <c:yVal>
            <c:numRef>
              <c:f>[1]Sheet1!$D$155:$D$162</c:f>
              <c:numCache>
                <c:formatCode>General</c:formatCode>
                <c:ptCount val="8"/>
                <c:pt idx="0">
                  <c:v>0.85370000000000001</c:v>
                </c:pt>
                <c:pt idx="1">
                  <c:v>0.81699999999999995</c:v>
                </c:pt>
                <c:pt idx="2">
                  <c:v>0.75919999999999999</c:v>
                </c:pt>
                <c:pt idx="3">
                  <c:v>0.58660000000000001</c:v>
                </c:pt>
                <c:pt idx="4">
                  <c:v>0.37530000000000002</c:v>
                </c:pt>
                <c:pt idx="5">
                  <c:v>0.17499999999999999</c:v>
                </c:pt>
                <c:pt idx="6">
                  <c:v>2.86E-2</c:v>
                </c:pt>
                <c:pt idx="7">
                  <c:v>2.1299999999999999E-2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2FD-BD4A-A770-B6E74EB20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9398256"/>
        <c:axId val="819438992"/>
      </c:scatterChart>
      <c:valAx>
        <c:axId val="819398256"/>
        <c:scaling>
          <c:orientation val="minMax"/>
          <c:max val="14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aseline="0"/>
                  <a:t>Frequency(MHz)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438992"/>
        <c:crosses val="autoZero"/>
        <c:crossBetween val="midCat"/>
      </c:valAx>
      <c:valAx>
        <c:axId val="81943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aseline="0"/>
                  <a:t>Efficiency(%)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398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2-WPT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Sheet1!$D$167:$D$173</c:f>
              <c:numCache>
                <c:formatCode>General</c:formatCode>
                <c:ptCount val="7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</c:numCache>
            </c:numRef>
          </c:xVal>
          <c:yVal>
            <c:numRef>
              <c:f>Sheet1!$N$167:$N$173</c:f>
              <c:numCache>
                <c:formatCode>0.00%</c:formatCode>
                <c:ptCount val="7"/>
                <c:pt idx="0">
                  <c:v>0.7008368655999998</c:v>
                </c:pt>
                <c:pt idx="1">
                  <c:v>0.70664198440000003</c:v>
                </c:pt>
                <c:pt idx="2">
                  <c:v>0.71162721640000004</c:v>
                </c:pt>
                <c:pt idx="3">
                  <c:v>0.68707520999999994</c:v>
                </c:pt>
                <c:pt idx="4">
                  <c:v>0.5594441616000001</c:v>
                </c:pt>
                <c:pt idx="5">
                  <c:v>0.23574909160000002</c:v>
                </c:pt>
                <c:pt idx="6">
                  <c:v>1.8483120640000001E-3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5E-3743-9A35-EC97B6213EE4}"/>
            </c:ext>
          </c:extLst>
        </c:ser>
        <c:ser>
          <c:idx val="1"/>
          <c:order val="1"/>
          <c:tx>
            <c:v>4-WPT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Sheet1!$D$175:$D$181</c:f>
              <c:numCache>
                <c:formatCode>General</c:formatCode>
                <c:ptCount val="7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</c:numCache>
            </c:numRef>
          </c:xVal>
          <c:yVal>
            <c:numRef>
              <c:f>Sheet1!$N$175:$N$181</c:f>
              <c:numCache>
                <c:formatCode>0.00%</c:formatCode>
                <c:ptCount val="7"/>
                <c:pt idx="0">
                  <c:v>0.86583025000000002</c:v>
                </c:pt>
                <c:pt idx="1">
                  <c:v>0.87119822439999994</c:v>
                </c:pt>
                <c:pt idx="2">
                  <c:v>0.87370147840000023</c:v>
                </c:pt>
                <c:pt idx="3">
                  <c:v>0.86560694439999974</c:v>
                </c:pt>
                <c:pt idx="4">
                  <c:v>0.76247823999999997</c:v>
                </c:pt>
                <c:pt idx="5">
                  <c:v>0.36209102759999995</c:v>
                </c:pt>
                <c:pt idx="6">
                  <c:v>1.1189408400000003E-2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D5E-3743-9A35-EC97B6213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9398256"/>
        <c:axId val="819438992"/>
      </c:scatterChart>
      <c:valAx>
        <c:axId val="819398256"/>
        <c:scaling>
          <c:orientation val="minMax"/>
          <c:max val="9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aseline="0"/>
                  <a:t>Rotation angle(degree)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438992"/>
        <c:crosses val="autoZero"/>
        <c:crossBetween val="midCat"/>
      </c:valAx>
      <c:valAx>
        <c:axId val="81943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aseline="0"/>
                  <a:t>Efficiency(%)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398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2-WPT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[1]Sheet1!$C$5:$C$13</c:f>
              <c:numCache>
                <c:formatCode>General</c:formatCode>
                <c:ptCount val="9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</c:numCache>
            </c:numRef>
          </c:xVal>
          <c:yVal>
            <c:numRef>
              <c:f>Sheet1!$N$28:$N$36</c:f>
              <c:numCache>
                <c:formatCode>0.00%</c:formatCode>
                <c:ptCount val="9"/>
                <c:pt idx="0">
                  <c:v>0.93617235359999995</c:v>
                </c:pt>
                <c:pt idx="1">
                  <c:v>0.96153713640000027</c:v>
                </c:pt>
                <c:pt idx="2">
                  <c:v>0.94233614759999984</c:v>
                </c:pt>
                <c:pt idx="3">
                  <c:v>0.87879375359999989</c:v>
                </c:pt>
                <c:pt idx="4">
                  <c:v>0.62037676959999999</c:v>
                </c:pt>
                <c:pt idx="5">
                  <c:v>0.37466641000000012</c:v>
                </c:pt>
                <c:pt idx="6">
                  <c:v>0.20606152359999996</c:v>
                </c:pt>
                <c:pt idx="7">
                  <c:v>0.1126542096</c:v>
                </c:pt>
                <c:pt idx="8">
                  <c:v>5.7341091600000005E-2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AF-B449-ACA5-CC4781FC9127}"/>
            </c:ext>
          </c:extLst>
        </c:ser>
        <c:ser>
          <c:idx val="1"/>
          <c:order val="1"/>
          <c:tx>
            <c:v>4-WPT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[1]Sheet1!$C$16:$C$24</c:f>
              <c:numCache>
                <c:formatCode>General</c:formatCode>
                <c:ptCount val="9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</c:numCache>
            </c:numRef>
          </c:xVal>
          <c:yVal>
            <c:numRef>
              <c:f>Sheet1!$N$38:$N$46</c:f>
              <c:numCache>
                <c:formatCode>0.00%</c:formatCode>
                <c:ptCount val="9"/>
                <c:pt idx="0">
                  <c:v>0.9164998755999999</c:v>
                </c:pt>
                <c:pt idx="1">
                  <c:v>0.94218083559999999</c:v>
                </c:pt>
                <c:pt idx="2">
                  <c:v>0.91194860160000002</c:v>
                </c:pt>
                <c:pt idx="3">
                  <c:v>0.92779276840000013</c:v>
                </c:pt>
                <c:pt idx="4">
                  <c:v>0.86378435999999981</c:v>
                </c:pt>
                <c:pt idx="5">
                  <c:v>0.56283004839999995</c:v>
                </c:pt>
                <c:pt idx="6">
                  <c:v>0.34405263359999999</c:v>
                </c:pt>
                <c:pt idx="7">
                  <c:v>0.19396977639999993</c:v>
                </c:pt>
                <c:pt idx="8">
                  <c:v>0.10510563999999996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AF-B449-ACA5-CC4781FC9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9398256"/>
        <c:axId val="819438992"/>
      </c:scatterChart>
      <c:valAx>
        <c:axId val="81939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aseline="0"/>
                  <a:t>Separation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438992"/>
        <c:crosses val="autoZero"/>
        <c:crossBetween val="midCat"/>
      </c:valAx>
      <c:valAx>
        <c:axId val="81943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aseline="0"/>
                  <a:t>Efficiency(%)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398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2-WPT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[1]Sheet1!$C$5:$C$13</c:f>
              <c:numCache>
                <c:formatCode>General</c:formatCode>
                <c:ptCount val="9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</c:numCache>
            </c:numRef>
          </c:xVal>
          <c:yVal>
            <c:numRef>
              <c:f>[1]Sheet1!$M$5:$M$13</c:f>
              <c:numCache>
                <c:formatCode>General</c:formatCode>
                <c:ptCount val="9"/>
                <c:pt idx="0">
                  <c:v>0.36060025000000007</c:v>
                </c:pt>
                <c:pt idx="1">
                  <c:v>0.70308225000000002</c:v>
                </c:pt>
                <c:pt idx="2">
                  <c:v>0.94233614759999984</c:v>
                </c:pt>
                <c:pt idx="3">
                  <c:v>0.87879375359999989</c:v>
                </c:pt>
                <c:pt idx="4">
                  <c:v>0.62037676959999999</c:v>
                </c:pt>
                <c:pt idx="5">
                  <c:v>0.37466641000000012</c:v>
                </c:pt>
                <c:pt idx="6">
                  <c:v>0.20606152359999996</c:v>
                </c:pt>
                <c:pt idx="7">
                  <c:v>0.1126542096</c:v>
                </c:pt>
                <c:pt idx="8">
                  <c:v>5.7341091600000005E-2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DA-BE47-8B5E-C6D7C920C808}"/>
            </c:ext>
          </c:extLst>
        </c:ser>
        <c:ser>
          <c:idx val="1"/>
          <c:order val="1"/>
          <c:tx>
            <c:v>4-WPT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[1]Sheet1!$C$16:$C$24</c:f>
              <c:numCache>
                <c:formatCode>General</c:formatCode>
                <c:ptCount val="9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</c:numCache>
            </c:numRef>
          </c:xVal>
          <c:yVal>
            <c:numRef>
              <c:f>[1]Sheet1!$M$16:$M$24</c:f>
              <c:numCache>
                <c:formatCode>General</c:formatCode>
                <c:ptCount val="9"/>
                <c:pt idx="0">
                  <c:v>0.18447025</c:v>
                </c:pt>
                <c:pt idx="1">
                  <c:v>0.44568975999999993</c:v>
                </c:pt>
                <c:pt idx="2">
                  <c:v>0.77088400000000024</c:v>
                </c:pt>
                <c:pt idx="3">
                  <c:v>0.92779276840000013</c:v>
                </c:pt>
                <c:pt idx="4">
                  <c:v>0.86378435999999981</c:v>
                </c:pt>
                <c:pt idx="5">
                  <c:v>0.56283004839999995</c:v>
                </c:pt>
                <c:pt idx="6">
                  <c:v>0.34405263359999999</c:v>
                </c:pt>
                <c:pt idx="7">
                  <c:v>0.19396977639999993</c:v>
                </c:pt>
                <c:pt idx="8">
                  <c:v>0.10510563999999996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6DA-BE47-8B5E-C6D7C920C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9398256"/>
        <c:axId val="819438992"/>
      </c:scatterChart>
      <c:valAx>
        <c:axId val="81939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aseline="0"/>
                  <a:t>Separation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438992"/>
        <c:crosses val="autoZero"/>
        <c:crossBetween val="midCat"/>
      </c:valAx>
      <c:valAx>
        <c:axId val="81943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aseline="0"/>
                  <a:t>Efficiency(%)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398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2-WPT at 4cm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[1]Sheet1!$C$33:$C$44</c:f>
              <c:numCache>
                <c:formatCode>General</c:formatCode>
                <c:ptCount val="12"/>
                <c:pt idx="0">
                  <c:v>4.2</c:v>
                </c:pt>
                <c:pt idx="1">
                  <c:v>4.3</c:v>
                </c:pt>
                <c:pt idx="2">
                  <c:v>4.4000000000000004</c:v>
                </c:pt>
                <c:pt idx="3">
                  <c:v>4.5</c:v>
                </c:pt>
                <c:pt idx="4">
                  <c:v>4.7</c:v>
                </c:pt>
                <c:pt idx="5">
                  <c:v>4.9000000000000004</c:v>
                </c:pt>
                <c:pt idx="6">
                  <c:v>5.0999999999999996</c:v>
                </c:pt>
                <c:pt idx="7">
                  <c:v>5.3</c:v>
                </c:pt>
                <c:pt idx="8">
                  <c:v>5.4</c:v>
                </c:pt>
                <c:pt idx="9">
                  <c:v>5.5</c:v>
                </c:pt>
                <c:pt idx="10">
                  <c:v>5.6</c:v>
                </c:pt>
                <c:pt idx="11">
                  <c:v>5.9</c:v>
                </c:pt>
              </c:numCache>
            </c:numRef>
          </c:xVal>
          <c:yVal>
            <c:numRef>
              <c:f>[1]Sheet1!$M$33:$M$44</c:f>
              <c:numCache>
                <c:formatCode>General</c:formatCode>
                <c:ptCount val="12"/>
                <c:pt idx="0">
                  <c:v>0.44440888960000002</c:v>
                </c:pt>
                <c:pt idx="1">
                  <c:v>0.83503043999999993</c:v>
                </c:pt>
                <c:pt idx="2">
                  <c:v>0.93617235359999995</c:v>
                </c:pt>
                <c:pt idx="3">
                  <c:v>0.72505225000000006</c:v>
                </c:pt>
                <c:pt idx="4">
                  <c:v>0.43441280999999987</c:v>
                </c:pt>
                <c:pt idx="5">
                  <c:v>0.35976004</c:v>
                </c:pt>
                <c:pt idx="6">
                  <c:v>0.38462323239999996</c:v>
                </c:pt>
                <c:pt idx="7">
                  <c:v>0.50463974440000003</c:v>
                </c:pt>
                <c:pt idx="8">
                  <c:v>0.61305768039999997</c:v>
                </c:pt>
                <c:pt idx="9">
                  <c:v>0.75867584040000002</c:v>
                </c:pt>
                <c:pt idx="10">
                  <c:v>0.90310810239999995</c:v>
                </c:pt>
                <c:pt idx="11">
                  <c:v>0.66585600000000011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55-E44F-A68C-7570F2649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9398256"/>
        <c:axId val="819438992"/>
      </c:scatterChart>
      <c:valAx>
        <c:axId val="819398256"/>
        <c:scaling>
          <c:orientation val="minMax"/>
          <c:max val="6"/>
          <c:min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aseline="0"/>
                  <a:t>Frequency(MHz)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438992"/>
        <c:crosses val="autoZero"/>
        <c:crossBetween val="midCat"/>
      </c:valAx>
      <c:valAx>
        <c:axId val="81943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aseline="0"/>
                  <a:t>Efficiency(%)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398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2-WPT at 6cm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[1]Sheet1!$C$46:$C$54</c:f>
              <c:numCache>
                <c:formatCode>General</c:formatCode>
                <c:ptCount val="9"/>
                <c:pt idx="0">
                  <c:v>4.3</c:v>
                </c:pt>
                <c:pt idx="1">
                  <c:v>4.4000000000000004</c:v>
                </c:pt>
                <c:pt idx="2">
                  <c:v>4.5</c:v>
                </c:pt>
                <c:pt idx="3">
                  <c:v>4.5999999999999996</c:v>
                </c:pt>
                <c:pt idx="4">
                  <c:v>4.8</c:v>
                </c:pt>
                <c:pt idx="5">
                  <c:v>5</c:v>
                </c:pt>
                <c:pt idx="6">
                  <c:v>5.2</c:v>
                </c:pt>
                <c:pt idx="7">
                  <c:v>5.4</c:v>
                </c:pt>
                <c:pt idx="8">
                  <c:v>5.6</c:v>
                </c:pt>
              </c:numCache>
            </c:numRef>
          </c:xVal>
          <c:yVal>
            <c:numRef>
              <c:f>[1]Sheet1!$M$46:$M$54</c:f>
              <c:numCache>
                <c:formatCode>General</c:formatCode>
                <c:ptCount val="9"/>
                <c:pt idx="0">
                  <c:v>0.19428700840000002</c:v>
                </c:pt>
                <c:pt idx="1">
                  <c:v>0.42328036000000008</c:v>
                </c:pt>
                <c:pt idx="2">
                  <c:v>0.73345521639999989</c:v>
                </c:pt>
                <c:pt idx="3">
                  <c:v>0.96153713640000027</c:v>
                </c:pt>
                <c:pt idx="4">
                  <c:v>0.74960964000000019</c:v>
                </c:pt>
                <c:pt idx="5">
                  <c:v>0.72498413159999997</c:v>
                </c:pt>
                <c:pt idx="6">
                  <c:v>0.91512182440000001</c:v>
                </c:pt>
                <c:pt idx="7">
                  <c:v>0.80917221159999997</c:v>
                </c:pt>
                <c:pt idx="8">
                  <c:v>0.35131699840000002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6C0-6441-A414-AF3173025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9398256"/>
        <c:axId val="819438992"/>
      </c:scatterChart>
      <c:valAx>
        <c:axId val="819398256"/>
        <c:scaling>
          <c:orientation val="minMax"/>
          <c:max val="6"/>
          <c:min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aseline="0"/>
                  <a:t>Frequency(MHz)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438992"/>
        <c:crosses val="autoZero"/>
        <c:crossBetween val="midCat"/>
      </c:valAx>
      <c:valAx>
        <c:axId val="81943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aseline="0"/>
                  <a:t>Efficiency(%)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398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4-WPT at 4cm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[1]Sheet1!$C$68:$C$81</c:f>
              <c:numCache>
                <c:formatCode>General</c:formatCode>
                <c:ptCount val="14"/>
                <c:pt idx="0">
                  <c:v>4</c:v>
                </c:pt>
                <c:pt idx="1">
                  <c:v>4.0999999999999996</c:v>
                </c:pt>
                <c:pt idx="2">
                  <c:v>4.2</c:v>
                </c:pt>
                <c:pt idx="3">
                  <c:v>4.4000000000000004</c:v>
                </c:pt>
                <c:pt idx="4">
                  <c:v>4.5999999999999996</c:v>
                </c:pt>
                <c:pt idx="5">
                  <c:v>4.8</c:v>
                </c:pt>
                <c:pt idx="6">
                  <c:v>4.9000000000000004</c:v>
                </c:pt>
                <c:pt idx="7">
                  <c:v>5</c:v>
                </c:pt>
                <c:pt idx="8">
                  <c:v>5.2</c:v>
                </c:pt>
                <c:pt idx="9">
                  <c:v>5.4</c:v>
                </c:pt>
                <c:pt idx="10">
                  <c:v>5.6</c:v>
                </c:pt>
                <c:pt idx="11">
                  <c:v>5.7</c:v>
                </c:pt>
                <c:pt idx="12">
                  <c:v>5.8</c:v>
                </c:pt>
                <c:pt idx="13">
                  <c:v>5.9</c:v>
                </c:pt>
              </c:numCache>
            </c:numRef>
          </c:xVal>
          <c:yVal>
            <c:numRef>
              <c:f>[1]Sheet1!$M$68:$M$81</c:f>
              <c:numCache>
                <c:formatCode>General</c:formatCode>
                <c:ptCount val="14"/>
                <c:pt idx="0">
                  <c:v>0.20762603560000006</c:v>
                </c:pt>
                <c:pt idx="1">
                  <c:v>0.34145323559999996</c:v>
                </c:pt>
                <c:pt idx="2">
                  <c:v>0.58651090560000008</c:v>
                </c:pt>
                <c:pt idx="3">
                  <c:v>0.9164998755999999</c:v>
                </c:pt>
                <c:pt idx="4">
                  <c:v>0.44281039360000002</c:v>
                </c:pt>
                <c:pt idx="5">
                  <c:v>0.22980518440000003</c:v>
                </c:pt>
                <c:pt idx="6">
                  <c:v>0.18447025</c:v>
                </c:pt>
                <c:pt idx="7">
                  <c:v>0.15891384959999999</c:v>
                </c:pt>
                <c:pt idx="8">
                  <c:v>0.14405061160000004</c:v>
                </c:pt>
                <c:pt idx="9">
                  <c:v>0.18447025</c:v>
                </c:pt>
                <c:pt idx="10">
                  <c:v>0.42161646240000017</c:v>
                </c:pt>
                <c:pt idx="11">
                  <c:v>0.78925456000000016</c:v>
                </c:pt>
                <c:pt idx="12">
                  <c:v>0.65963635240000007</c:v>
                </c:pt>
                <c:pt idx="13">
                  <c:v>0.22913454240000006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94-204F-B3C8-F6B3C630B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9398256"/>
        <c:axId val="819438992"/>
      </c:scatterChart>
      <c:valAx>
        <c:axId val="819398256"/>
        <c:scaling>
          <c:orientation val="minMax"/>
          <c:max val="6"/>
          <c:min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aseline="0"/>
                  <a:t>Frequency(MHz)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438992"/>
        <c:crosses val="autoZero"/>
        <c:crossBetween val="midCat"/>
      </c:valAx>
      <c:valAx>
        <c:axId val="81943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aseline="0"/>
                  <a:t>Efficiency(%)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398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4-WPT at 6cm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[1]Sheet1!$C$86:$C$97</c:f>
              <c:numCache>
                <c:formatCode>General</c:formatCode>
                <c:ptCount val="12"/>
                <c:pt idx="0">
                  <c:v>4.2</c:v>
                </c:pt>
                <c:pt idx="1">
                  <c:v>4.4000000000000004</c:v>
                </c:pt>
                <c:pt idx="2">
                  <c:v>4.5</c:v>
                </c:pt>
                <c:pt idx="3">
                  <c:v>4.5999999999999996</c:v>
                </c:pt>
                <c:pt idx="4">
                  <c:v>4.7</c:v>
                </c:pt>
                <c:pt idx="5">
                  <c:v>4.8</c:v>
                </c:pt>
                <c:pt idx="6">
                  <c:v>4.9000000000000004</c:v>
                </c:pt>
                <c:pt idx="7">
                  <c:v>5</c:v>
                </c:pt>
                <c:pt idx="8">
                  <c:v>5.0999999999999996</c:v>
                </c:pt>
                <c:pt idx="9">
                  <c:v>5.2</c:v>
                </c:pt>
                <c:pt idx="10">
                  <c:v>5.4</c:v>
                </c:pt>
                <c:pt idx="11">
                  <c:v>5.6</c:v>
                </c:pt>
              </c:numCache>
            </c:numRef>
          </c:xVal>
          <c:yVal>
            <c:numRef>
              <c:f>[1]Sheet1!$M$86:$M$97</c:f>
              <c:numCache>
                <c:formatCode>General</c:formatCode>
                <c:ptCount val="12"/>
                <c:pt idx="0">
                  <c:v>0.13121781760000001</c:v>
                </c:pt>
                <c:pt idx="1">
                  <c:v>0.36781799040000002</c:v>
                </c:pt>
                <c:pt idx="2">
                  <c:v>0.6970914064</c:v>
                </c:pt>
                <c:pt idx="3">
                  <c:v>0.94218083559999999</c:v>
                </c:pt>
                <c:pt idx="4">
                  <c:v>0.8166013956</c:v>
                </c:pt>
                <c:pt idx="5">
                  <c:v>0.58703179240000014</c:v>
                </c:pt>
                <c:pt idx="6">
                  <c:v>0.44568975999999993</c:v>
                </c:pt>
                <c:pt idx="7">
                  <c:v>0.3949871103999999</c:v>
                </c:pt>
                <c:pt idx="8">
                  <c:v>0.40175314559999997</c:v>
                </c:pt>
                <c:pt idx="9">
                  <c:v>0.49764559359999994</c:v>
                </c:pt>
                <c:pt idx="10">
                  <c:v>0.85703157760000004</c:v>
                </c:pt>
                <c:pt idx="11">
                  <c:v>0.11285568360000001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B42-2941-B308-BC08D5CDD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9398256"/>
        <c:axId val="819438992"/>
      </c:scatterChart>
      <c:valAx>
        <c:axId val="819398256"/>
        <c:scaling>
          <c:orientation val="minMax"/>
          <c:max val="6"/>
          <c:min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aseline="0"/>
                  <a:t>Frequency(MHz)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438992"/>
        <c:crosses val="autoZero"/>
        <c:crossBetween val="midCat"/>
      </c:valAx>
      <c:valAx>
        <c:axId val="81943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aseline="0"/>
                  <a:t>Efficiency(%)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398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4-WPT at 8cm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[1]Sheet1!$C$103:$C$111</c:f>
              <c:numCache>
                <c:formatCode>General</c:formatCode>
                <c:ptCount val="9"/>
                <c:pt idx="0">
                  <c:v>4.4000000000000004</c:v>
                </c:pt>
                <c:pt idx="1">
                  <c:v>4.5999999999999996</c:v>
                </c:pt>
                <c:pt idx="2">
                  <c:v>4.7</c:v>
                </c:pt>
                <c:pt idx="3">
                  <c:v>4.8</c:v>
                </c:pt>
                <c:pt idx="4">
                  <c:v>4.9000000000000004</c:v>
                </c:pt>
                <c:pt idx="5">
                  <c:v>5</c:v>
                </c:pt>
                <c:pt idx="6">
                  <c:v>5.0999999999999996</c:v>
                </c:pt>
                <c:pt idx="7">
                  <c:v>5.2</c:v>
                </c:pt>
                <c:pt idx="8">
                  <c:v>5.4</c:v>
                </c:pt>
              </c:numCache>
            </c:numRef>
          </c:xVal>
          <c:yVal>
            <c:numRef>
              <c:f>[1]Sheet1!$M$103:$M$111</c:f>
              <c:numCache>
                <c:formatCode>General</c:formatCode>
                <c:ptCount val="9"/>
                <c:pt idx="0">
                  <c:v>0.14632155040000003</c:v>
                </c:pt>
                <c:pt idx="1">
                  <c:v>0.58476608999999991</c:v>
                </c:pt>
                <c:pt idx="2">
                  <c:v>0.87958137959999982</c:v>
                </c:pt>
                <c:pt idx="3">
                  <c:v>0.91194860160000002</c:v>
                </c:pt>
                <c:pt idx="4">
                  <c:v>0.77088400000000024</c:v>
                </c:pt>
                <c:pt idx="5">
                  <c:v>0.72921352360000002</c:v>
                </c:pt>
                <c:pt idx="6">
                  <c:v>0.84092568040000026</c:v>
                </c:pt>
                <c:pt idx="7">
                  <c:v>0.86802762240000009</c:v>
                </c:pt>
                <c:pt idx="8">
                  <c:v>0.11906640360000002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D2-C34C-902A-CB1CCE287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9398256"/>
        <c:axId val="819438992"/>
      </c:scatterChart>
      <c:valAx>
        <c:axId val="819398256"/>
        <c:scaling>
          <c:orientation val="minMax"/>
          <c:max val="6"/>
          <c:min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aseline="0"/>
                  <a:t>Frequency(MHz)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438992"/>
        <c:crosses val="autoZero"/>
        <c:crossBetween val="midCat"/>
      </c:valAx>
      <c:valAx>
        <c:axId val="81943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aseline="0"/>
                  <a:t>Efficiency(%)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398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4-WPT at 10cm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[1]Sheet1!$C$115:$C$122</c:f>
              <c:numCache>
                <c:formatCode>General</c:formatCode>
                <c:ptCount val="8"/>
                <c:pt idx="0">
                  <c:v>4.5999999999999996</c:v>
                </c:pt>
                <c:pt idx="1">
                  <c:v>4.7</c:v>
                </c:pt>
                <c:pt idx="2">
                  <c:v>4.8</c:v>
                </c:pt>
                <c:pt idx="3">
                  <c:v>4.9000000000000004</c:v>
                </c:pt>
                <c:pt idx="4">
                  <c:v>5</c:v>
                </c:pt>
                <c:pt idx="5">
                  <c:v>5.0999999999999996</c:v>
                </c:pt>
                <c:pt idx="6">
                  <c:v>5.2</c:v>
                </c:pt>
                <c:pt idx="7">
                  <c:v>5.4</c:v>
                </c:pt>
              </c:numCache>
            </c:numRef>
          </c:xVal>
          <c:yVal>
            <c:numRef>
              <c:f>[1]Sheet1!$M$115:$M$122</c:f>
              <c:numCache>
                <c:formatCode>General</c:formatCode>
                <c:ptCount val="8"/>
                <c:pt idx="0">
                  <c:v>0.21682060960000005</c:v>
                </c:pt>
                <c:pt idx="1">
                  <c:v>0.63872064000000017</c:v>
                </c:pt>
                <c:pt idx="2">
                  <c:v>0.84643680040000013</c:v>
                </c:pt>
                <c:pt idx="3">
                  <c:v>0.93288553959999987</c:v>
                </c:pt>
                <c:pt idx="4">
                  <c:v>0.92659875999999985</c:v>
                </c:pt>
                <c:pt idx="5">
                  <c:v>0.79502188959999998</c:v>
                </c:pt>
                <c:pt idx="6">
                  <c:v>0.32169315240000002</c:v>
                </c:pt>
                <c:pt idx="7">
                  <c:v>2.9807331903999999E-2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579-844F-9876-D6E84654D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9398256"/>
        <c:axId val="819438992"/>
      </c:scatterChart>
      <c:valAx>
        <c:axId val="819398256"/>
        <c:scaling>
          <c:orientation val="minMax"/>
          <c:max val="6"/>
          <c:min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aseline="0"/>
                  <a:t>Frequency(MHz)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438992"/>
        <c:crosses val="autoZero"/>
        <c:crossBetween val="midCat"/>
      </c:valAx>
      <c:valAx>
        <c:axId val="81943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aseline="0"/>
                  <a:t>Efficiency(%)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398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2-WPT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[1]Sheet1!$C$126:$C$132</c:f>
              <c:numCache>
                <c:formatCode>General</c:formatCode>
                <c:ptCount val="7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</c:numCache>
            </c:numRef>
          </c:xVal>
          <c:yVal>
            <c:numRef>
              <c:f>[1]Sheet1!$M$126:$M$132</c:f>
              <c:numCache>
                <c:formatCode>General</c:formatCode>
                <c:ptCount val="7"/>
                <c:pt idx="0">
                  <c:v>0.62110161000000008</c:v>
                </c:pt>
                <c:pt idx="1">
                  <c:v>0.62647224999999995</c:v>
                </c:pt>
                <c:pt idx="2">
                  <c:v>0.64496961000000008</c:v>
                </c:pt>
                <c:pt idx="3">
                  <c:v>0.63961605760000007</c:v>
                </c:pt>
                <c:pt idx="4">
                  <c:v>0.53696652840000003</c:v>
                </c:pt>
                <c:pt idx="5">
                  <c:v>0.2442731776</c:v>
                </c:pt>
                <c:pt idx="6">
                  <c:v>5.9078163599999988E-6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638-B64A-A7ED-2A57F401A3A1}"/>
            </c:ext>
          </c:extLst>
        </c:ser>
        <c:ser>
          <c:idx val="1"/>
          <c:order val="1"/>
          <c:tx>
            <c:v>4-WPT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[1]Sheet1!$C$134:$C$140</c:f>
              <c:numCache>
                <c:formatCode>General</c:formatCode>
                <c:ptCount val="7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</c:numCache>
            </c:numRef>
          </c:xVal>
          <c:yVal>
            <c:numRef>
              <c:f>[1]Sheet1!$M$134:$M$140</c:f>
              <c:numCache>
                <c:formatCode>General</c:formatCode>
                <c:ptCount val="7"/>
                <c:pt idx="0">
                  <c:v>0.8180117135999998</c:v>
                </c:pt>
                <c:pt idx="1">
                  <c:v>0.81407310760000007</c:v>
                </c:pt>
                <c:pt idx="2">
                  <c:v>0.83196289440000004</c:v>
                </c:pt>
                <c:pt idx="3">
                  <c:v>0.82072728359999991</c:v>
                </c:pt>
                <c:pt idx="4">
                  <c:v>0.72880369000000023</c:v>
                </c:pt>
                <c:pt idx="5">
                  <c:v>0.38591428839999986</c:v>
                </c:pt>
                <c:pt idx="6">
                  <c:v>9.7818817600000002E-6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638-B64A-A7ED-2A57F401A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9398256"/>
        <c:axId val="819438992"/>
      </c:scatterChart>
      <c:valAx>
        <c:axId val="819398256"/>
        <c:scaling>
          <c:orientation val="minMax"/>
          <c:max val="9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aseline="0"/>
                  <a:t>Rotation angle(degree)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438992"/>
        <c:crosses val="autoZero"/>
        <c:crossBetween val="midCat"/>
      </c:valAx>
      <c:valAx>
        <c:axId val="81943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aseline="0"/>
                  <a:t>Efficiency(%)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398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506114</xdr:colOff>
      <xdr:row>184</xdr:row>
      <xdr:rowOff>139019</xdr:rowOff>
    </xdr:from>
    <xdr:to>
      <xdr:col>14</xdr:col>
      <xdr:colOff>374100</xdr:colOff>
      <xdr:row>201</xdr:row>
      <xdr:rowOff>86491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2E146A-F1BC-3B42-9FD5-ECF48BFA9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429393</xdr:colOff>
      <xdr:row>3</xdr:row>
      <xdr:rowOff>74706</xdr:rowOff>
    </xdr:from>
    <xdr:to>
      <xdr:col>22</xdr:col>
      <xdr:colOff>634999</xdr:colOff>
      <xdr:row>20</xdr:row>
      <xdr:rowOff>74706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EA4A27-FC80-F24D-A017-EFA8F4E5B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176365</xdr:colOff>
      <xdr:row>50</xdr:row>
      <xdr:rowOff>135436</xdr:rowOff>
    </xdr:from>
    <xdr:to>
      <xdr:col>21</xdr:col>
      <xdr:colOff>448236</xdr:colOff>
      <xdr:row>62</xdr:row>
      <xdr:rowOff>168089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C2CDFEE-3321-4F49-B1B3-89952E04E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726786</xdr:colOff>
      <xdr:row>65</xdr:row>
      <xdr:rowOff>13518</xdr:rowOff>
    </xdr:from>
    <xdr:to>
      <xdr:col>21</xdr:col>
      <xdr:colOff>373529</xdr:colOff>
      <xdr:row>78</xdr:row>
      <xdr:rowOff>56029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769A0AC-283A-3E4A-B5E8-03E5E6F5E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686903</xdr:colOff>
      <xdr:row>81</xdr:row>
      <xdr:rowOff>5280</xdr:rowOff>
    </xdr:from>
    <xdr:to>
      <xdr:col>21</xdr:col>
      <xdr:colOff>336176</xdr:colOff>
      <xdr:row>93</xdr:row>
      <xdr:rowOff>224117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A948C62-8834-DA45-812C-041F2BC0CD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614687</xdr:colOff>
      <xdr:row>98</xdr:row>
      <xdr:rowOff>47693</xdr:rowOff>
    </xdr:from>
    <xdr:to>
      <xdr:col>21</xdr:col>
      <xdr:colOff>747059</xdr:colOff>
      <xdr:row>112</xdr:row>
      <xdr:rowOff>18677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3FDB2FE-2DAC-0B42-A2B9-ADD001290F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570489</xdr:colOff>
      <xdr:row>113</xdr:row>
      <xdr:rowOff>2490</xdr:rowOff>
    </xdr:from>
    <xdr:to>
      <xdr:col>21</xdr:col>
      <xdr:colOff>522941</xdr:colOff>
      <xdr:row>126</xdr:row>
      <xdr:rowOff>56029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6D34AD2-85E7-6D4A-8056-A6AA216998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639135</xdr:colOff>
      <xdr:row>127</xdr:row>
      <xdr:rowOff>62068</xdr:rowOff>
    </xdr:from>
    <xdr:to>
      <xdr:col>22</xdr:col>
      <xdr:colOff>0</xdr:colOff>
      <xdr:row>141</xdr:row>
      <xdr:rowOff>93383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56223DF-1BA8-5A49-9855-313F88081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642483</xdr:colOff>
      <xdr:row>146</xdr:row>
      <xdr:rowOff>51665</xdr:rowOff>
    </xdr:from>
    <xdr:to>
      <xdr:col>23</xdr:col>
      <xdr:colOff>587418</xdr:colOff>
      <xdr:row>162</xdr:row>
      <xdr:rowOff>81502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DB1D22E-2EE0-4F46-A37D-D2FB7E47C7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583265</xdr:colOff>
      <xdr:row>164</xdr:row>
      <xdr:rowOff>94036</xdr:rowOff>
    </xdr:from>
    <xdr:to>
      <xdr:col>23</xdr:col>
      <xdr:colOff>532963</xdr:colOff>
      <xdr:row>180</xdr:row>
      <xdr:rowOff>123872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EC1855A-31D7-5449-8A69-E3FA8EF7E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466913</xdr:colOff>
      <xdr:row>26</xdr:row>
      <xdr:rowOff>56029</xdr:rowOff>
    </xdr:from>
    <xdr:to>
      <xdr:col>22</xdr:col>
      <xdr:colOff>354853</xdr:colOff>
      <xdr:row>45</xdr:row>
      <xdr:rowOff>74706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6B52002-32B6-6B4A-BA45-FAE30843F1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u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C5">
            <v>4</v>
          </cell>
          <cell r="M5">
            <v>0.36060025000000007</v>
          </cell>
        </row>
        <row r="6">
          <cell r="C6">
            <v>6</v>
          </cell>
          <cell r="M6">
            <v>0.70308225000000002</v>
          </cell>
        </row>
        <row r="7">
          <cell r="C7">
            <v>8</v>
          </cell>
          <cell r="M7">
            <v>0.94233614759999984</v>
          </cell>
        </row>
        <row r="8">
          <cell r="C8">
            <v>10</v>
          </cell>
          <cell r="M8">
            <v>0.87879375359999989</v>
          </cell>
        </row>
        <row r="9">
          <cell r="C9">
            <v>12</v>
          </cell>
          <cell r="M9">
            <v>0.62037676959999999</v>
          </cell>
        </row>
        <row r="10">
          <cell r="C10">
            <v>14</v>
          </cell>
          <cell r="M10">
            <v>0.37466641000000012</v>
          </cell>
        </row>
        <row r="11">
          <cell r="C11">
            <v>16</v>
          </cell>
          <cell r="M11">
            <v>0.20606152359999996</v>
          </cell>
        </row>
        <row r="12">
          <cell r="C12">
            <v>18</v>
          </cell>
          <cell r="M12">
            <v>0.1126542096</v>
          </cell>
        </row>
        <row r="13">
          <cell r="C13">
            <v>20</v>
          </cell>
          <cell r="M13">
            <v>5.7341091600000005E-2</v>
          </cell>
        </row>
        <row r="16">
          <cell r="C16">
            <v>4</v>
          </cell>
          <cell r="M16">
            <v>0.18447025</v>
          </cell>
        </row>
        <row r="17">
          <cell r="C17">
            <v>6</v>
          </cell>
          <cell r="M17">
            <v>0.44568975999999993</v>
          </cell>
        </row>
        <row r="18">
          <cell r="C18">
            <v>8</v>
          </cell>
          <cell r="M18">
            <v>0.77088400000000024</v>
          </cell>
        </row>
        <row r="19">
          <cell r="C19">
            <v>10</v>
          </cell>
          <cell r="M19">
            <v>0.92779276840000013</v>
          </cell>
        </row>
        <row r="20">
          <cell r="C20">
            <v>12</v>
          </cell>
          <cell r="M20">
            <v>0.86378435999999981</v>
          </cell>
        </row>
        <row r="21">
          <cell r="C21">
            <v>14</v>
          </cell>
          <cell r="M21">
            <v>0.56283004839999995</v>
          </cell>
        </row>
        <row r="22">
          <cell r="C22">
            <v>16</v>
          </cell>
          <cell r="M22">
            <v>0.34405263359999999</v>
          </cell>
        </row>
        <row r="23">
          <cell r="C23">
            <v>18</v>
          </cell>
          <cell r="M23">
            <v>0.19396977639999993</v>
          </cell>
        </row>
        <row r="24">
          <cell r="C24">
            <v>20</v>
          </cell>
          <cell r="M24">
            <v>0.10510563999999996</v>
          </cell>
        </row>
        <row r="33">
          <cell r="C33">
            <v>4.2</v>
          </cell>
          <cell r="M33">
            <v>0.44440888960000002</v>
          </cell>
        </row>
        <row r="34">
          <cell r="C34">
            <v>4.3</v>
          </cell>
          <cell r="M34">
            <v>0.83503043999999993</v>
          </cell>
        </row>
        <row r="35">
          <cell r="C35">
            <v>4.4000000000000004</v>
          </cell>
          <cell r="M35">
            <v>0.93617235359999995</v>
          </cell>
        </row>
        <row r="36">
          <cell r="C36">
            <v>4.5</v>
          </cell>
          <cell r="M36">
            <v>0.72505225000000006</v>
          </cell>
        </row>
        <row r="37">
          <cell r="C37">
            <v>4.7</v>
          </cell>
          <cell r="M37">
            <v>0.43441280999999987</v>
          </cell>
        </row>
        <row r="38">
          <cell r="C38">
            <v>4.9000000000000004</v>
          </cell>
          <cell r="M38">
            <v>0.35976004</v>
          </cell>
        </row>
        <row r="39">
          <cell r="C39">
            <v>5.0999999999999996</v>
          </cell>
          <cell r="M39">
            <v>0.38462323239999996</v>
          </cell>
        </row>
        <row r="40">
          <cell r="C40">
            <v>5.3</v>
          </cell>
          <cell r="M40">
            <v>0.50463974440000003</v>
          </cell>
        </row>
        <row r="41">
          <cell r="C41">
            <v>5.4</v>
          </cell>
          <cell r="M41">
            <v>0.61305768039999997</v>
          </cell>
        </row>
        <row r="42">
          <cell r="C42">
            <v>5.5</v>
          </cell>
          <cell r="M42">
            <v>0.75867584040000002</v>
          </cell>
        </row>
        <row r="43">
          <cell r="C43">
            <v>5.6</v>
          </cell>
          <cell r="M43">
            <v>0.90310810239999995</v>
          </cell>
        </row>
        <row r="44">
          <cell r="C44">
            <v>5.9</v>
          </cell>
          <cell r="M44">
            <v>0.66585600000000011</v>
          </cell>
        </row>
        <row r="46">
          <cell r="C46">
            <v>4.3</v>
          </cell>
          <cell r="M46">
            <v>0.19428700840000002</v>
          </cell>
        </row>
        <row r="47">
          <cell r="C47">
            <v>4.4000000000000004</v>
          </cell>
          <cell r="M47">
            <v>0.42328036000000008</v>
          </cell>
        </row>
        <row r="48">
          <cell r="C48">
            <v>4.5</v>
          </cell>
          <cell r="M48">
            <v>0.73345521639999989</v>
          </cell>
        </row>
        <row r="49">
          <cell r="C49">
            <v>4.5999999999999996</v>
          </cell>
          <cell r="M49">
            <v>0.96153713640000027</v>
          </cell>
        </row>
        <row r="50">
          <cell r="C50">
            <v>4.8</v>
          </cell>
          <cell r="M50">
            <v>0.74960964000000019</v>
          </cell>
        </row>
        <row r="51">
          <cell r="C51">
            <v>5</v>
          </cell>
          <cell r="M51">
            <v>0.72498413159999997</v>
          </cell>
        </row>
        <row r="52">
          <cell r="C52">
            <v>5.2</v>
          </cell>
          <cell r="M52">
            <v>0.91512182440000001</v>
          </cell>
        </row>
        <row r="53">
          <cell r="C53">
            <v>5.4</v>
          </cell>
          <cell r="M53">
            <v>0.80917221159999997</v>
          </cell>
        </row>
        <row r="54">
          <cell r="C54">
            <v>5.6</v>
          </cell>
          <cell r="M54">
            <v>0.35131699840000002</v>
          </cell>
        </row>
        <row r="68">
          <cell r="C68">
            <v>4</v>
          </cell>
          <cell r="M68">
            <v>0.20762603560000006</v>
          </cell>
        </row>
        <row r="69">
          <cell r="C69">
            <v>4.0999999999999996</v>
          </cell>
          <cell r="M69">
            <v>0.34145323559999996</v>
          </cell>
        </row>
        <row r="70">
          <cell r="C70">
            <v>4.2</v>
          </cell>
          <cell r="M70">
            <v>0.58651090560000008</v>
          </cell>
        </row>
        <row r="71">
          <cell r="C71">
            <v>4.4000000000000004</v>
          </cell>
          <cell r="M71">
            <v>0.9164998755999999</v>
          </cell>
        </row>
        <row r="72">
          <cell r="C72">
            <v>4.5999999999999996</v>
          </cell>
          <cell r="M72">
            <v>0.44281039360000002</v>
          </cell>
        </row>
        <row r="73">
          <cell r="C73">
            <v>4.8</v>
          </cell>
          <cell r="M73">
            <v>0.22980518440000003</v>
          </cell>
        </row>
        <row r="74">
          <cell r="C74">
            <v>4.9000000000000004</v>
          </cell>
          <cell r="M74">
            <v>0.18447025</v>
          </cell>
        </row>
        <row r="75">
          <cell r="C75">
            <v>5</v>
          </cell>
          <cell r="M75">
            <v>0.15891384959999999</v>
          </cell>
        </row>
        <row r="76">
          <cell r="C76">
            <v>5.2</v>
          </cell>
          <cell r="M76">
            <v>0.14405061160000004</v>
          </cell>
        </row>
        <row r="77">
          <cell r="C77">
            <v>5.4</v>
          </cell>
          <cell r="M77">
            <v>0.18447025</v>
          </cell>
        </row>
        <row r="78">
          <cell r="C78">
            <v>5.6</v>
          </cell>
          <cell r="M78">
            <v>0.42161646240000017</v>
          </cell>
        </row>
        <row r="79">
          <cell r="C79">
            <v>5.7</v>
          </cell>
          <cell r="M79">
            <v>0.78925456000000016</v>
          </cell>
        </row>
        <row r="80">
          <cell r="C80">
            <v>5.8</v>
          </cell>
          <cell r="M80">
            <v>0.65963635240000007</v>
          </cell>
        </row>
        <row r="81">
          <cell r="C81">
            <v>5.9</v>
          </cell>
          <cell r="M81">
            <v>0.22913454240000006</v>
          </cell>
        </row>
        <row r="86">
          <cell r="C86">
            <v>4.2</v>
          </cell>
          <cell r="M86">
            <v>0.13121781760000001</v>
          </cell>
        </row>
        <row r="87">
          <cell r="C87">
            <v>4.4000000000000004</v>
          </cell>
          <cell r="M87">
            <v>0.36781799040000002</v>
          </cell>
        </row>
        <row r="88">
          <cell r="C88">
            <v>4.5</v>
          </cell>
          <cell r="M88">
            <v>0.6970914064</v>
          </cell>
        </row>
        <row r="89">
          <cell r="C89">
            <v>4.5999999999999996</v>
          </cell>
          <cell r="M89">
            <v>0.94218083559999999</v>
          </cell>
        </row>
        <row r="90">
          <cell r="C90">
            <v>4.7</v>
          </cell>
          <cell r="M90">
            <v>0.8166013956</v>
          </cell>
        </row>
        <row r="91">
          <cell r="C91">
            <v>4.8</v>
          </cell>
          <cell r="M91">
            <v>0.58703179240000014</v>
          </cell>
        </row>
        <row r="92">
          <cell r="C92">
            <v>4.9000000000000004</v>
          </cell>
          <cell r="M92">
            <v>0.44568975999999993</v>
          </cell>
        </row>
        <row r="93">
          <cell r="C93">
            <v>5</v>
          </cell>
          <cell r="M93">
            <v>0.3949871103999999</v>
          </cell>
        </row>
        <row r="94">
          <cell r="C94">
            <v>5.0999999999999996</v>
          </cell>
          <cell r="M94">
            <v>0.40175314559999997</v>
          </cell>
        </row>
        <row r="95">
          <cell r="C95">
            <v>5.2</v>
          </cell>
          <cell r="M95">
            <v>0.49764559359999994</v>
          </cell>
        </row>
        <row r="96">
          <cell r="C96">
            <v>5.4</v>
          </cell>
          <cell r="M96">
            <v>0.85703157760000004</v>
          </cell>
        </row>
        <row r="97">
          <cell r="C97">
            <v>5.6</v>
          </cell>
          <cell r="M97">
            <v>0.11285568360000001</v>
          </cell>
        </row>
        <row r="103">
          <cell r="C103">
            <v>4.4000000000000004</v>
          </cell>
          <cell r="M103">
            <v>0.14632155040000003</v>
          </cell>
        </row>
        <row r="104">
          <cell r="C104">
            <v>4.5999999999999996</v>
          </cell>
          <cell r="M104">
            <v>0.58476608999999991</v>
          </cell>
        </row>
        <row r="105">
          <cell r="C105">
            <v>4.7</v>
          </cell>
          <cell r="M105">
            <v>0.87958137959999982</v>
          </cell>
        </row>
        <row r="106">
          <cell r="C106">
            <v>4.8</v>
          </cell>
          <cell r="M106">
            <v>0.91194860160000002</v>
          </cell>
        </row>
        <row r="107">
          <cell r="C107">
            <v>4.9000000000000004</v>
          </cell>
          <cell r="M107">
            <v>0.77088400000000024</v>
          </cell>
        </row>
        <row r="108">
          <cell r="C108">
            <v>5</v>
          </cell>
          <cell r="M108">
            <v>0.72921352360000002</v>
          </cell>
        </row>
        <row r="109">
          <cell r="C109">
            <v>5.0999999999999996</v>
          </cell>
          <cell r="M109">
            <v>0.84092568040000026</v>
          </cell>
        </row>
        <row r="110">
          <cell r="C110">
            <v>5.2</v>
          </cell>
          <cell r="M110">
            <v>0.86802762240000009</v>
          </cell>
        </row>
        <row r="111">
          <cell r="C111">
            <v>5.4</v>
          </cell>
          <cell r="M111">
            <v>0.11906640360000002</v>
          </cell>
        </row>
        <row r="115">
          <cell r="C115">
            <v>4.5999999999999996</v>
          </cell>
          <cell r="M115">
            <v>0.21682060960000005</v>
          </cell>
        </row>
        <row r="116">
          <cell r="C116">
            <v>4.7</v>
          </cell>
          <cell r="M116">
            <v>0.63872064000000017</v>
          </cell>
        </row>
        <row r="117">
          <cell r="C117">
            <v>4.8</v>
          </cell>
          <cell r="M117">
            <v>0.84643680040000013</v>
          </cell>
        </row>
        <row r="118">
          <cell r="C118">
            <v>4.9000000000000004</v>
          </cell>
          <cell r="M118">
            <v>0.93288553959999987</v>
          </cell>
        </row>
        <row r="119">
          <cell r="C119">
            <v>5</v>
          </cell>
          <cell r="M119">
            <v>0.92659875999999985</v>
          </cell>
        </row>
        <row r="120">
          <cell r="C120">
            <v>5.0999999999999996</v>
          </cell>
          <cell r="M120">
            <v>0.79502188959999998</v>
          </cell>
        </row>
        <row r="121">
          <cell r="C121">
            <v>5.2</v>
          </cell>
          <cell r="M121">
            <v>0.32169315240000002</v>
          </cell>
        </row>
        <row r="122">
          <cell r="C122">
            <v>5.4</v>
          </cell>
          <cell r="M122">
            <v>2.9807331903999999E-2</v>
          </cell>
        </row>
        <row r="126">
          <cell r="C126">
            <v>0</v>
          </cell>
          <cell r="M126">
            <v>0.62110161000000008</v>
          </cell>
        </row>
        <row r="127">
          <cell r="C127">
            <v>15</v>
          </cell>
          <cell r="M127">
            <v>0.62647224999999995</v>
          </cell>
        </row>
        <row r="128">
          <cell r="C128">
            <v>30</v>
          </cell>
          <cell r="M128">
            <v>0.64496961000000008</v>
          </cell>
        </row>
        <row r="129">
          <cell r="C129">
            <v>45</v>
          </cell>
          <cell r="M129">
            <v>0.63961605760000007</v>
          </cell>
        </row>
        <row r="130">
          <cell r="C130">
            <v>60</v>
          </cell>
          <cell r="M130">
            <v>0.53696652840000003</v>
          </cell>
        </row>
        <row r="131">
          <cell r="C131">
            <v>75</v>
          </cell>
          <cell r="M131">
            <v>0.2442731776</v>
          </cell>
        </row>
        <row r="132">
          <cell r="C132">
            <v>90</v>
          </cell>
          <cell r="M132">
            <v>5.9078163599999988E-6</v>
          </cell>
        </row>
        <row r="134">
          <cell r="C134">
            <v>0</v>
          </cell>
          <cell r="M134">
            <v>0.8180117135999998</v>
          </cell>
        </row>
        <row r="135">
          <cell r="C135">
            <v>15</v>
          </cell>
          <cell r="M135">
            <v>0.81407310760000007</v>
          </cell>
        </row>
        <row r="136">
          <cell r="C136">
            <v>30</v>
          </cell>
          <cell r="M136">
            <v>0.83196289440000004</v>
          </cell>
        </row>
        <row r="137">
          <cell r="C137">
            <v>45</v>
          </cell>
          <cell r="M137">
            <v>0.82072728359999991</v>
          </cell>
        </row>
        <row r="138">
          <cell r="C138">
            <v>60</v>
          </cell>
          <cell r="M138">
            <v>0.72880369000000023</v>
          </cell>
        </row>
        <row r="139">
          <cell r="C139">
            <v>75</v>
          </cell>
          <cell r="M139">
            <v>0.38591428839999986</v>
          </cell>
        </row>
        <row r="140">
          <cell r="C140">
            <v>90</v>
          </cell>
          <cell r="M140">
            <v>9.7818817600000002E-6</v>
          </cell>
        </row>
        <row r="145">
          <cell r="C145">
            <v>0</v>
          </cell>
          <cell r="D145">
            <v>0.66930000000000001</v>
          </cell>
        </row>
        <row r="146">
          <cell r="C146">
            <v>2</v>
          </cell>
          <cell r="D146">
            <v>0.63019999999999998</v>
          </cell>
        </row>
        <row r="147">
          <cell r="C147">
            <v>4</v>
          </cell>
          <cell r="D147">
            <v>0.54659999999999997</v>
          </cell>
        </row>
        <row r="148">
          <cell r="C148">
            <v>6</v>
          </cell>
          <cell r="D148">
            <v>0.38979999999999998</v>
          </cell>
        </row>
        <row r="149">
          <cell r="C149">
            <v>8</v>
          </cell>
          <cell r="D149">
            <v>0.22639999999999999</v>
          </cell>
        </row>
        <row r="150">
          <cell r="C150">
            <v>10</v>
          </cell>
          <cell r="D150">
            <v>0.109</v>
          </cell>
        </row>
        <row r="151">
          <cell r="C151">
            <v>12</v>
          </cell>
          <cell r="D151">
            <v>1.3599999999999999E-2</v>
          </cell>
        </row>
        <row r="152">
          <cell r="C152">
            <v>14</v>
          </cell>
          <cell r="D152">
            <v>1.2999999999999999E-2</v>
          </cell>
        </row>
        <row r="155">
          <cell r="C155">
            <v>0</v>
          </cell>
          <cell r="D155">
            <v>0.85370000000000001</v>
          </cell>
        </row>
        <row r="156">
          <cell r="C156">
            <v>2</v>
          </cell>
          <cell r="D156">
            <v>0.81699999999999995</v>
          </cell>
        </row>
        <row r="157">
          <cell r="C157">
            <v>4</v>
          </cell>
          <cell r="D157">
            <v>0.75919999999999999</v>
          </cell>
        </row>
        <row r="158">
          <cell r="C158">
            <v>6</v>
          </cell>
          <cell r="D158">
            <v>0.58660000000000001</v>
          </cell>
        </row>
        <row r="159">
          <cell r="C159">
            <v>8</v>
          </cell>
          <cell r="D159">
            <v>0.37530000000000002</v>
          </cell>
        </row>
        <row r="160">
          <cell r="C160">
            <v>10</v>
          </cell>
          <cell r="D160">
            <v>0.17499999999999999</v>
          </cell>
        </row>
        <row r="161">
          <cell r="C161">
            <v>12</v>
          </cell>
          <cell r="D161">
            <v>2.86E-2</v>
          </cell>
        </row>
        <row r="162">
          <cell r="C162">
            <v>14</v>
          </cell>
          <cell r="D162">
            <v>2.1299999999999999E-2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DBBB7-CEEB-B846-AD15-E10929D63C55}">
  <dimension ref="C2:AA202"/>
  <sheetViews>
    <sheetView tabSelected="1" topLeftCell="A152" zoomScale="68" workbookViewId="0">
      <selection activeCell="AA169" sqref="AA169"/>
    </sheetView>
  </sheetViews>
  <sheetFormatPr baseColWidth="10" defaultRowHeight="16" x14ac:dyDescent="0.2"/>
  <sheetData>
    <row r="2" spans="3:14" ht="17" thickBot="1" x14ac:dyDescent="0.25">
      <c r="N2" s="1"/>
    </row>
    <row r="3" spans="3:14" x14ac:dyDescent="0.2">
      <c r="C3" s="2"/>
      <c r="D3" s="3" t="s">
        <v>0</v>
      </c>
      <c r="E3" s="4"/>
      <c r="F3" s="4" t="s">
        <v>1</v>
      </c>
      <c r="G3" s="4" t="s">
        <v>2</v>
      </c>
      <c r="H3" s="4"/>
      <c r="I3" s="4" t="s">
        <v>3</v>
      </c>
      <c r="J3" s="4" t="s">
        <v>4</v>
      </c>
      <c r="K3" s="4" t="s">
        <v>5</v>
      </c>
      <c r="L3" s="4" t="s">
        <v>6</v>
      </c>
      <c r="M3" s="4"/>
      <c r="N3" s="5" t="s">
        <v>7</v>
      </c>
    </row>
    <row r="4" spans="3:14" x14ac:dyDescent="0.2">
      <c r="C4" s="6"/>
      <c r="D4">
        <v>4</v>
      </c>
      <c r="F4">
        <v>1.0226000000000001E-2</v>
      </c>
      <c r="G4">
        <v>1.0237E-2</v>
      </c>
      <c r="I4" s="7">
        <v>2.5293000000000001E-4</v>
      </c>
      <c r="J4">
        <v>3.0025E-2</v>
      </c>
      <c r="K4">
        <f>J4*50</f>
        <v>1.50125</v>
      </c>
      <c r="L4">
        <f t="shared" ref="L4:L12" si="0">J4^2*50</f>
        <v>4.5075031249999994E-2</v>
      </c>
      <c r="N4" s="8">
        <f>4*(K4/5)^2</f>
        <v>0.36060025000000007</v>
      </c>
    </row>
    <row r="5" spans="3:14" x14ac:dyDescent="0.2">
      <c r="C5" s="6"/>
      <c r="D5">
        <v>6</v>
      </c>
      <c r="F5">
        <v>2.3512999999999999E-2</v>
      </c>
      <c r="G5">
        <v>2.3536000000000001E-2</v>
      </c>
      <c r="I5" s="7">
        <v>8.7396999999999996E-4</v>
      </c>
      <c r="J5">
        <v>4.1924999999999997E-2</v>
      </c>
      <c r="K5">
        <f t="shared" ref="K5:K12" si="1">J5*50</f>
        <v>2.0962499999999999</v>
      </c>
      <c r="L5">
        <f t="shared" si="0"/>
        <v>8.7885281249999989E-2</v>
      </c>
      <c r="N5" s="8">
        <f t="shared" ref="N5:N12" si="2">4*(K5/5)^2</f>
        <v>0.70308225000000002</v>
      </c>
    </row>
    <row r="6" spans="3:14" x14ac:dyDescent="0.2">
      <c r="C6" s="6"/>
      <c r="D6">
        <v>8</v>
      </c>
      <c r="F6">
        <v>4.2839000000000002E-2</v>
      </c>
      <c r="G6">
        <v>4.2859000000000001E-2</v>
      </c>
      <c r="I6">
        <v>1.8622999999999999E-3</v>
      </c>
      <c r="J6">
        <v>4.8536999999999997E-2</v>
      </c>
      <c r="K6">
        <f t="shared" si="1"/>
        <v>2.42685</v>
      </c>
      <c r="L6">
        <f t="shared" si="0"/>
        <v>0.11779201844999998</v>
      </c>
      <c r="N6" s="8">
        <f t="shared" si="2"/>
        <v>0.94233614759999984</v>
      </c>
    </row>
    <row r="7" spans="3:14" x14ac:dyDescent="0.2">
      <c r="C7" s="6"/>
      <c r="D7">
        <v>10</v>
      </c>
      <c r="F7">
        <v>6.3046000000000005E-2</v>
      </c>
      <c r="G7">
        <v>6.3052999999999998E-2</v>
      </c>
      <c r="I7">
        <v>2.7531999999999999E-3</v>
      </c>
      <c r="J7">
        <v>4.6871999999999997E-2</v>
      </c>
      <c r="K7">
        <f t="shared" si="1"/>
        <v>2.3435999999999999</v>
      </c>
      <c r="L7">
        <f t="shared" si="0"/>
        <v>0.10984921919999999</v>
      </c>
      <c r="N7" s="8">
        <f t="shared" si="2"/>
        <v>0.87879375359999989</v>
      </c>
    </row>
    <row r="8" spans="3:14" x14ac:dyDescent="0.2">
      <c r="C8" s="6" t="s">
        <v>8</v>
      </c>
      <c r="D8">
        <v>12</v>
      </c>
      <c r="F8">
        <v>7.8053999999999998E-2</v>
      </c>
      <c r="G8">
        <v>7.8053999999999998E-2</v>
      </c>
      <c r="I8">
        <v>2.9405999999999998E-3</v>
      </c>
      <c r="J8">
        <v>3.9382E-2</v>
      </c>
      <c r="K8">
        <f t="shared" si="1"/>
        <v>1.9691000000000001</v>
      </c>
      <c r="L8">
        <f t="shared" si="0"/>
        <v>7.7547096200000012E-2</v>
      </c>
      <c r="N8" s="8">
        <f t="shared" si="2"/>
        <v>0.62037676959999999</v>
      </c>
    </row>
    <row r="9" spans="3:14" x14ac:dyDescent="0.2">
      <c r="C9" s="6"/>
      <c r="D9">
        <v>14</v>
      </c>
      <c r="F9">
        <v>8.7222999999999995E-2</v>
      </c>
      <c r="G9">
        <v>8.7228E-2</v>
      </c>
      <c r="I9">
        <v>2.5458E-3</v>
      </c>
      <c r="J9">
        <v>3.0605E-2</v>
      </c>
      <c r="K9">
        <f t="shared" si="1"/>
        <v>1.5302500000000001</v>
      </c>
      <c r="L9">
        <f t="shared" si="0"/>
        <v>4.6833301250000001E-2</v>
      </c>
      <c r="N9" s="8">
        <f t="shared" si="2"/>
        <v>0.37466641000000012</v>
      </c>
    </row>
    <row r="10" spans="3:14" x14ac:dyDescent="0.2">
      <c r="C10" s="6"/>
      <c r="D10">
        <v>16</v>
      </c>
      <c r="F10">
        <v>9.2314999999999994E-2</v>
      </c>
      <c r="G10">
        <v>9.2326000000000005E-2</v>
      </c>
      <c r="I10">
        <v>1.9574000000000002E-3</v>
      </c>
      <c r="J10">
        <v>2.2696999999999998E-2</v>
      </c>
      <c r="K10">
        <f t="shared" si="1"/>
        <v>1.1348499999999999</v>
      </c>
      <c r="L10">
        <f t="shared" si="0"/>
        <v>2.5757690449999995E-2</v>
      </c>
      <c r="N10" s="8">
        <f t="shared" si="2"/>
        <v>0.20606152359999996</v>
      </c>
    </row>
    <row r="11" spans="3:14" x14ac:dyDescent="0.2">
      <c r="C11" s="6"/>
      <c r="D11">
        <v>18</v>
      </c>
      <c r="F11">
        <v>9.5046000000000005E-2</v>
      </c>
      <c r="G11">
        <v>9.5062999999999995E-2</v>
      </c>
      <c r="I11">
        <v>1.5208999999999999E-3</v>
      </c>
      <c r="J11">
        <v>1.6781999999999998E-2</v>
      </c>
      <c r="K11">
        <f t="shared" si="1"/>
        <v>0.83909999999999996</v>
      </c>
      <c r="L11">
        <f t="shared" si="0"/>
        <v>1.4081776199999996E-2</v>
      </c>
      <c r="N11" s="8">
        <f t="shared" si="2"/>
        <v>0.1126542096</v>
      </c>
    </row>
    <row r="12" spans="3:14" ht="17" thickBot="1" x14ac:dyDescent="0.25">
      <c r="C12" s="9"/>
      <c r="D12" s="10">
        <v>20</v>
      </c>
      <c r="E12" s="10"/>
      <c r="F12" s="10">
        <v>9.6340999999999996E-2</v>
      </c>
      <c r="G12" s="10">
        <v>9.6359E-2</v>
      </c>
      <c r="H12" s="10"/>
      <c r="I12" s="10">
        <v>1.0300000000000001E-3</v>
      </c>
      <c r="J12" s="10">
        <v>1.1972999999999999E-2</v>
      </c>
      <c r="K12" s="10">
        <f t="shared" si="1"/>
        <v>0.59865000000000002</v>
      </c>
      <c r="L12" s="10">
        <f t="shared" si="0"/>
        <v>7.1676364499999989E-3</v>
      </c>
      <c r="M12" s="10"/>
      <c r="N12" s="11">
        <f t="shared" si="2"/>
        <v>5.7341091600000005E-2</v>
      </c>
    </row>
    <row r="13" spans="3:14" ht="17" thickBot="1" x14ac:dyDescent="0.25">
      <c r="N13" s="1"/>
    </row>
    <row r="14" spans="3:14" x14ac:dyDescent="0.2">
      <c r="C14" s="2"/>
      <c r="D14" s="4">
        <v>4</v>
      </c>
      <c r="E14" s="4"/>
      <c r="F14" s="4">
        <v>9.0760999999999994E-2</v>
      </c>
      <c r="G14" s="4">
        <v>9.2558000000000001E-2</v>
      </c>
      <c r="H14" s="4"/>
      <c r="I14" s="4">
        <v>8.4991000000000008E-3</v>
      </c>
      <c r="J14" s="4">
        <v>2.1475000000000001E-2</v>
      </c>
      <c r="K14" s="4">
        <f t="shared" ref="K14:K22" si="3">J14*50</f>
        <v>1.07375</v>
      </c>
      <c r="L14" s="4">
        <f t="shared" ref="L14:L22" si="4">J14^2*50</f>
        <v>2.305878125E-2</v>
      </c>
      <c r="M14" s="4"/>
      <c r="N14" s="12">
        <f t="shared" ref="N14:N22" si="5">4*(K14/5)^2</f>
        <v>0.18447025</v>
      </c>
    </row>
    <row r="15" spans="3:14" x14ac:dyDescent="0.2">
      <c r="C15" s="6"/>
      <c r="D15">
        <v>6</v>
      </c>
      <c r="F15">
        <v>8.3664000000000002E-2</v>
      </c>
      <c r="G15">
        <v>8.4722000000000006E-2</v>
      </c>
      <c r="I15">
        <v>1.1684E-2</v>
      </c>
      <c r="J15">
        <v>3.338E-2</v>
      </c>
      <c r="K15">
        <f t="shared" si="3"/>
        <v>1.669</v>
      </c>
      <c r="L15">
        <f t="shared" si="4"/>
        <v>5.5711219999999999E-2</v>
      </c>
      <c r="N15" s="8">
        <f t="shared" si="5"/>
        <v>0.44568975999999993</v>
      </c>
    </row>
    <row r="16" spans="3:14" x14ac:dyDescent="0.2">
      <c r="C16" s="6"/>
      <c r="D16">
        <v>8</v>
      </c>
      <c r="F16">
        <v>7.0112999999999995E-2</v>
      </c>
      <c r="G16">
        <v>7.0526000000000005E-2</v>
      </c>
      <c r="I16">
        <v>1.2871E-2</v>
      </c>
      <c r="J16">
        <v>4.3900000000000002E-2</v>
      </c>
      <c r="K16">
        <f t="shared" si="3"/>
        <v>2.1950000000000003</v>
      </c>
      <c r="L16">
        <f t="shared" si="4"/>
        <v>9.6360500000000002E-2</v>
      </c>
      <c r="N16" s="8">
        <f t="shared" si="5"/>
        <v>0.77088400000000024</v>
      </c>
    </row>
    <row r="17" spans="3:27" x14ac:dyDescent="0.2">
      <c r="C17" s="6" t="s">
        <v>9</v>
      </c>
      <c r="D17">
        <v>10</v>
      </c>
      <c r="F17">
        <v>5.4809999999999998E-2</v>
      </c>
      <c r="G17">
        <v>5.4886999999999998E-2</v>
      </c>
      <c r="I17">
        <v>1.5896E-2</v>
      </c>
      <c r="J17">
        <v>4.8161000000000002E-2</v>
      </c>
      <c r="K17">
        <f t="shared" si="3"/>
        <v>2.4080500000000002</v>
      </c>
      <c r="L17">
        <f t="shared" si="4"/>
        <v>0.11597409605</v>
      </c>
      <c r="N17" s="8">
        <f t="shared" si="5"/>
        <v>0.92779276840000013</v>
      </c>
      <c r="AA17" s="23"/>
    </row>
    <row r="18" spans="3:27" x14ac:dyDescent="0.2">
      <c r="C18" s="6"/>
      <c r="D18">
        <v>12</v>
      </c>
      <c r="F18">
        <v>3.7995000000000001E-2</v>
      </c>
      <c r="G18">
        <v>3.8082999999999999E-2</v>
      </c>
      <c r="I18">
        <v>1.5002E-2</v>
      </c>
      <c r="J18">
        <v>4.6469999999999997E-2</v>
      </c>
      <c r="K18">
        <f t="shared" si="3"/>
        <v>2.3234999999999997</v>
      </c>
      <c r="L18">
        <f t="shared" si="4"/>
        <v>0.10797304499999998</v>
      </c>
      <c r="N18" s="8">
        <f t="shared" si="5"/>
        <v>0.86378435999999981</v>
      </c>
      <c r="AA18" s="23"/>
    </row>
    <row r="19" spans="3:27" x14ac:dyDescent="0.2">
      <c r="C19" s="6"/>
      <c r="D19">
        <v>14</v>
      </c>
      <c r="F19">
        <v>2.1439E-2</v>
      </c>
      <c r="G19">
        <v>2.1759000000000001E-2</v>
      </c>
      <c r="I19">
        <v>7.3918999999999999E-3</v>
      </c>
      <c r="J19">
        <v>3.7511000000000003E-2</v>
      </c>
      <c r="K19">
        <f t="shared" si="3"/>
        <v>1.8755500000000001</v>
      </c>
      <c r="L19">
        <f t="shared" si="4"/>
        <v>7.0353756050000008E-2</v>
      </c>
      <c r="N19" s="8">
        <f t="shared" si="5"/>
        <v>0.56283004839999995</v>
      </c>
      <c r="AA19" s="23"/>
    </row>
    <row r="20" spans="3:27" x14ac:dyDescent="0.2">
      <c r="C20" s="6"/>
      <c r="D20">
        <v>16</v>
      </c>
      <c r="F20">
        <v>1.3069000000000001E-2</v>
      </c>
      <c r="G20">
        <v>1.3820000000000001E-2</v>
      </c>
      <c r="I20">
        <v>5.2452999999999996E-3</v>
      </c>
      <c r="J20">
        <v>2.9328E-2</v>
      </c>
      <c r="K20">
        <f t="shared" si="3"/>
        <v>1.4663999999999999</v>
      </c>
      <c r="L20">
        <f t="shared" si="4"/>
        <v>4.3006579199999999E-2</v>
      </c>
      <c r="N20" s="8">
        <f t="shared" si="5"/>
        <v>0.34405263359999999</v>
      </c>
      <c r="AA20" s="23"/>
    </row>
    <row r="21" spans="3:27" x14ac:dyDescent="0.2">
      <c r="C21" s="6"/>
      <c r="D21">
        <v>18</v>
      </c>
      <c r="F21">
        <v>8.5702999999999994E-3</v>
      </c>
      <c r="G21">
        <v>9.8814000000000003E-3</v>
      </c>
      <c r="I21">
        <v>3.7805999999999998E-3</v>
      </c>
      <c r="J21">
        <v>2.2020999999999999E-2</v>
      </c>
      <c r="K21">
        <f t="shared" si="3"/>
        <v>1.1010499999999999</v>
      </c>
      <c r="L21">
        <f t="shared" si="4"/>
        <v>2.4246222049999998E-2</v>
      </c>
      <c r="N21" s="8">
        <f t="shared" si="5"/>
        <v>0.19396977639999993</v>
      </c>
      <c r="AA21" s="23"/>
    </row>
    <row r="22" spans="3:27" ht="17" thickBot="1" x14ac:dyDescent="0.25">
      <c r="C22" s="9"/>
      <c r="D22" s="10">
        <v>20</v>
      </c>
      <c r="E22" s="10"/>
      <c r="F22" s="10">
        <v>6.0343000000000003E-3</v>
      </c>
      <c r="G22" s="10">
        <v>7.9702999999999996E-3</v>
      </c>
      <c r="H22" s="10"/>
      <c r="I22" s="10">
        <v>2.7788999999999999E-3</v>
      </c>
      <c r="J22" s="10">
        <v>1.6209999999999999E-2</v>
      </c>
      <c r="K22" s="10">
        <f t="shared" si="3"/>
        <v>0.81049999999999989</v>
      </c>
      <c r="L22" s="10">
        <f t="shared" si="4"/>
        <v>1.3138204999999997E-2</v>
      </c>
      <c r="M22" s="10"/>
      <c r="N22" s="11">
        <f t="shared" si="5"/>
        <v>0.10510563999999996</v>
      </c>
      <c r="AA22" s="23"/>
    </row>
    <row r="23" spans="3:27" x14ac:dyDescent="0.2">
      <c r="AA23" s="23"/>
    </row>
    <row r="24" spans="3:27" s="23" customFormat="1" x14ac:dyDescent="0.2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2"/>
    </row>
    <row r="25" spans="3:27" x14ac:dyDescent="0.2"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2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2"/>
    </row>
    <row r="26" spans="3:27" ht="17" thickBot="1" x14ac:dyDescent="0.25"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2"/>
    </row>
    <row r="27" spans="3:27" x14ac:dyDescent="0.2">
      <c r="C27" s="2"/>
      <c r="D27" s="27" t="s">
        <v>23</v>
      </c>
      <c r="E27" s="27"/>
      <c r="F27" s="27" t="s">
        <v>1</v>
      </c>
      <c r="G27" s="27" t="s">
        <v>2</v>
      </c>
      <c r="H27" s="27"/>
      <c r="I27" s="27" t="s">
        <v>3</v>
      </c>
      <c r="J27" s="27" t="s">
        <v>4</v>
      </c>
      <c r="K27" s="4" t="s">
        <v>5</v>
      </c>
      <c r="L27" s="4" t="s">
        <v>6</v>
      </c>
      <c r="M27" s="4"/>
      <c r="N27" s="5" t="s">
        <v>7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2"/>
    </row>
    <row r="28" spans="3:27" x14ac:dyDescent="0.2">
      <c r="C28" s="6"/>
      <c r="D28" s="23">
        <v>4</v>
      </c>
      <c r="E28" s="23"/>
      <c r="F28" s="23">
        <v>4.4838999999999997E-2</v>
      </c>
      <c r="G28" s="23">
        <v>4.5277999999999999E-2</v>
      </c>
      <c r="H28" s="23"/>
      <c r="I28" s="23">
        <v>-4.1029999999999997E-2</v>
      </c>
      <c r="J28" s="23">
        <v>4.8377999999999997E-2</v>
      </c>
      <c r="K28">
        <f>J28*50</f>
        <v>2.4188999999999998</v>
      </c>
      <c r="L28">
        <f>J28^2*50</f>
        <v>0.11702154419999998</v>
      </c>
      <c r="N28" s="8">
        <f>4*(K28/5)^2</f>
        <v>0.93617235359999995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2"/>
    </row>
    <row r="29" spans="3:27" x14ac:dyDescent="0.2">
      <c r="C29" s="6"/>
      <c r="D29" s="23">
        <v>6</v>
      </c>
      <c r="E29" s="23"/>
      <c r="F29" s="23">
        <v>4.7927999999999998E-2</v>
      </c>
      <c r="G29" s="23">
        <v>4.793E-2</v>
      </c>
      <c r="H29" s="23"/>
      <c r="I29" s="23">
        <v>-3.8494E-2</v>
      </c>
      <c r="J29" s="23">
        <v>4.9029000000000003E-2</v>
      </c>
      <c r="K29">
        <f>J29*50</f>
        <v>2.4514500000000004</v>
      </c>
      <c r="L29">
        <f>J29^2*50</f>
        <v>0.12019214205000002</v>
      </c>
      <c r="N29" s="8">
        <f>4*(K29/5)^2</f>
        <v>0.96153713640000027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2"/>
    </row>
    <row r="30" spans="3:27" x14ac:dyDescent="0.2">
      <c r="C30" s="6"/>
      <c r="D30" s="23">
        <v>8</v>
      </c>
      <c r="E30" s="23"/>
      <c r="F30" s="23">
        <v>4.2839000000000002E-2</v>
      </c>
      <c r="G30" s="23">
        <v>4.2859000000000001E-2</v>
      </c>
      <c r="H30" s="23"/>
      <c r="I30" s="23">
        <v>1.8622999999999999E-3</v>
      </c>
      <c r="J30" s="23">
        <v>4.8536999999999997E-2</v>
      </c>
      <c r="K30">
        <f>J30*50</f>
        <v>2.42685</v>
      </c>
      <c r="L30">
        <f>J30^2*50</f>
        <v>0.11779201844999998</v>
      </c>
      <c r="N30" s="8">
        <f>4*(K30/5)^2</f>
        <v>0.94233614759999984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2"/>
    </row>
    <row r="31" spans="3:27" x14ac:dyDescent="0.2">
      <c r="C31" s="6"/>
      <c r="D31" s="23">
        <v>10</v>
      </c>
      <c r="E31" s="23"/>
      <c r="F31" s="23">
        <v>6.3046000000000005E-2</v>
      </c>
      <c r="G31" s="23">
        <v>6.3052999999999998E-2</v>
      </c>
      <c r="H31" s="23"/>
      <c r="I31" s="23">
        <v>2.7531999999999999E-3</v>
      </c>
      <c r="J31" s="23">
        <v>4.6871999999999997E-2</v>
      </c>
      <c r="K31">
        <f>J31*50</f>
        <v>2.3435999999999999</v>
      </c>
      <c r="L31">
        <f>J31^2*50</f>
        <v>0.10984921919999999</v>
      </c>
      <c r="N31" s="8">
        <f>4*(K31/5)^2</f>
        <v>0.87879375359999989</v>
      </c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2"/>
    </row>
    <row r="32" spans="3:27" x14ac:dyDescent="0.2">
      <c r="C32" s="6" t="s">
        <v>8</v>
      </c>
      <c r="D32" s="23">
        <v>12</v>
      </c>
      <c r="E32" s="23"/>
      <c r="F32" s="23">
        <v>7.8053999999999998E-2</v>
      </c>
      <c r="G32" s="23">
        <v>7.8053999999999998E-2</v>
      </c>
      <c r="H32" s="23"/>
      <c r="I32" s="23">
        <v>2.9405999999999998E-3</v>
      </c>
      <c r="J32" s="23">
        <v>3.9382E-2</v>
      </c>
      <c r="K32">
        <f>J32*50</f>
        <v>1.9691000000000001</v>
      </c>
      <c r="L32">
        <f>J32^2*50</f>
        <v>7.7547096200000012E-2</v>
      </c>
      <c r="N32" s="8">
        <f>4*(K32/5)^2</f>
        <v>0.62037676959999999</v>
      </c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2"/>
    </row>
    <row r="33" spans="3:27" x14ac:dyDescent="0.2">
      <c r="C33" s="6"/>
      <c r="D33">
        <v>14</v>
      </c>
      <c r="F33">
        <v>8.7222999999999995E-2</v>
      </c>
      <c r="G33">
        <v>8.7228E-2</v>
      </c>
      <c r="I33">
        <v>2.5458E-3</v>
      </c>
      <c r="J33">
        <v>3.0605E-2</v>
      </c>
      <c r="K33">
        <f>J33*50</f>
        <v>1.5302500000000001</v>
      </c>
      <c r="L33">
        <f>J33^2*50</f>
        <v>4.6833301250000001E-2</v>
      </c>
      <c r="N33" s="8">
        <f>4*(K33/5)^2</f>
        <v>0.37466641000000012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2"/>
    </row>
    <row r="34" spans="3:27" x14ac:dyDescent="0.2">
      <c r="C34" s="6"/>
      <c r="D34">
        <v>16</v>
      </c>
      <c r="F34">
        <v>9.2314999999999994E-2</v>
      </c>
      <c r="G34">
        <v>9.2326000000000005E-2</v>
      </c>
      <c r="I34">
        <v>1.9574000000000002E-3</v>
      </c>
      <c r="J34">
        <v>2.2696999999999998E-2</v>
      </c>
      <c r="K34">
        <f>J34*50</f>
        <v>1.1348499999999999</v>
      </c>
      <c r="L34">
        <f>J34^2*50</f>
        <v>2.5757690449999995E-2</v>
      </c>
      <c r="N34" s="8">
        <f>4*(K34/5)^2</f>
        <v>0.20606152359999996</v>
      </c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2"/>
    </row>
    <row r="35" spans="3:27" x14ac:dyDescent="0.2">
      <c r="C35" s="6"/>
      <c r="D35">
        <v>18</v>
      </c>
      <c r="F35">
        <v>9.5046000000000005E-2</v>
      </c>
      <c r="G35">
        <v>9.5062999999999995E-2</v>
      </c>
      <c r="I35">
        <v>1.5208999999999999E-3</v>
      </c>
      <c r="J35">
        <v>1.6781999999999998E-2</v>
      </c>
      <c r="K35">
        <f>J35*50</f>
        <v>0.83909999999999996</v>
      </c>
      <c r="L35">
        <f>J35^2*50</f>
        <v>1.4081776199999996E-2</v>
      </c>
      <c r="N35" s="8">
        <f>4*(K35/5)^2</f>
        <v>0.1126542096</v>
      </c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2"/>
    </row>
    <row r="36" spans="3:27" ht="17" thickBot="1" x14ac:dyDescent="0.25">
      <c r="C36" s="9"/>
      <c r="D36" s="10">
        <v>20</v>
      </c>
      <c r="E36" s="10"/>
      <c r="F36" s="10">
        <v>9.6340999999999996E-2</v>
      </c>
      <c r="G36" s="10">
        <v>9.6359E-2</v>
      </c>
      <c r="H36" s="10"/>
      <c r="I36" s="10">
        <v>1.0300000000000001E-3</v>
      </c>
      <c r="J36" s="10">
        <v>1.1972999999999999E-2</v>
      </c>
      <c r="K36" s="10">
        <f>J36*50</f>
        <v>0.59865000000000002</v>
      </c>
      <c r="L36" s="10">
        <f>J36^2*50</f>
        <v>7.1676364499999989E-3</v>
      </c>
      <c r="M36" s="10"/>
      <c r="N36" s="11">
        <f>4*(K36/5)^2</f>
        <v>5.7341091600000005E-2</v>
      </c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2"/>
    </row>
    <row r="37" spans="3:27" ht="17" thickBot="1" x14ac:dyDescent="0.25">
      <c r="N37" s="1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2"/>
    </row>
    <row r="38" spans="3:27" x14ac:dyDescent="0.2">
      <c r="C38" s="2"/>
      <c r="D38" s="4">
        <v>4</v>
      </c>
      <c r="E38" s="4"/>
      <c r="F38" s="25">
        <v>4.8072999999999998E-2</v>
      </c>
      <c r="G38" s="25">
        <v>4.9057000000000003E-2</v>
      </c>
      <c r="H38" s="25"/>
      <c r="I38" s="25">
        <v>-4.3462000000000001E-2</v>
      </c>
      <c r="J38" s="25">
        <v>4.7867E-2</v>
      </c>
      <c r="K38" s="4">
        <f>J38*50</f>
        <v>2.3933499999999999</v>
      </c>
      <c r="L38" s="4">
        <f>J38^2*50</f>
        <v>0.11456248444999999</v>
      </c>
      <c r="M38" s="4"/>
      <c r="N38" s="12">
        <f>4*(K38/5)^2</f>
        <v>0.9164998755999999</v>
      </c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2"/>
    </row>
    <row r="39" spans="3:27" x14ac:dyDescent="0.2">
      <c r="C39" s="6"/>
      <c r="D39" s="20">
        <v>6</v>
      </c>
      <c r="E39" s="20"/>
      <c r="F39" s="26">
        <v>4.8480000000000002E-2</v>
      </c>
      <c r="G39" s="26">
        <v>4.8620999999999998E-2</v>
      </c>
      <c r="H39" s="26"/>
      <c r="I39" s="26">
        <v>-3.2793999999999997E-2</v>
      </c>
      <c r="J39" s="26">
        <v>4.8533E-2</v>
      </c>
      <c r="K39" s="20">
        <f>J39*50</f>
        <v>2.42665</v>
      </c>
      <c r="L39" s="20">
        <f>J39^2*50</f>
        <v>0.11777260445000001</v>
      </c>
      <c r="M39" s="20"/>
      <c r="N39" s="8">
        <f>4*(K39/5)^2</f>
        <v>0.94218083559999999</v>
      </c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2"/>
    </row>
    <row r="40" spans="3:27" x14ac:dyDescent="0.2">
      <c r="C40" s="6"/>
      <c r="D40" s="20">
        <v>8</v>
      </c>
      <c r="E40" s="20"/>
      <c r="F40" s="26">
        <v>5.9311000000000003E-2</v>
      </c>
      <c r="G40" s="26">
        <v>5.9313999999999999E-2</v>
      </c>
      <c r="H40" s="26"/>
      <c r="I40" s="26">
        <v>-7.1133000000000004E-3</v>
      </c>
      <c r="J40" s="26">
        <v>4.7747999999999999E-2</v>
      </c>
      <c r="K40" s="20">
        <f>J40*50</f>
        <v>2.3874</v>
      </c>
      <c r="L40" s="20">
        <f>J40^2*50</f>
        <v>0.11399357519999999</v>
      </c>
      <c r="M40" s="20"/>
      <c r="N40" s="8">
        <f>4*(K40/5)^2</f>
        <v>0.91194860160000002</v>
      </c>
      <c r="AA40" s="23"/>
    </row>
    <row r="41" spans="3:27" x14ac:dyDescent="0.2">
      <c r="C41" s="6" t="s">
        <v>9</v>
      </c>
      <c r="D41" s="20">
        <v>10</v>
      </c>
      <c r="E41" s="20"/>
      <c r="F41" s="26">
        <v>5.4809999999999998E-2</v>
      </c>
      <c r="G41" s="26">
        <v>5.4886999999999998E-2</v>
      </c>
      <c r="H41" s="26"/>
      <c r="I41" s="26">
        <v>1.5896E-2</v>
      </c>
      <c r="J41" s="26">
        <v>4.8161000000000002E-2</v>
      </c>
      <c r="K41" s="20">
        <f>J41*50</f>
        <v>2.4080500000000002</v>
      </c>
      <c r="L41" s="20">
        <f>J41^2*50</f>
        <v>0.11597409605</v>
      </c>
      <c r="M41" s="20"/>
      <c r="N41" s="8">
        <f>4*(K41/5)^2</f>
        <v>0.92779276840000013</v>
      </c>
      <c r="AA41" s="23"/>
    </row>
    <row r="42" spans="3:27" x14ac:dyDescent="0.2">
      <c r="C42" s="6"/>
      <c r="D42" s="20">
        <v>12</v>
      </c>
      <c r="E42" s="20"/>
      <c r="F42" s="26">
        <v>3.7995000000000001E-2</v>
      </c>
      <c r="G42" s="26">
        <v>3.8082999999999999E-2</v>
      </c>
      <c r="H42" s="26"/>
      <c r="I42" s="26">
        <v>1.5002E-2</v>
      </c>
      <c r="J42" s="26">
        <v>4.6469999999999997E-2</v>
      </c>
      <c r="K42" s="20">
        <f>J42*50</f>
        <v>2.3234999999999997</v>
      </c>
      <c r="L42" s="20">
        <f>J42^2*50</f>
        <v>0.10797304499999998</v>
      </c>
      <c r="M42" s="20"/>
      <c r="N42" s="8">
        <f>4*(K42/5)^2</f>
        <v>0.86378435999999981</v>
      </c>
      <c r="AA42" s="23"/>
    </row>
    <row r="43" spans="3:27" x14ac:dyDescent="0.2">
      <c r="C43" s="6"/>
      <c r="D43" s="20">
        <v>14</v>
      </c>
      <c r="E43" s="20"/>
      <c r="F43" s="26">
        <v>2.1439E-2</v>
      </c>
      <c r="G43" s="26">
        <v>2.1759000000000001E-2</v>
      </c>
      <c r="H43" s="26"/>
      <c r="I43" s="26">
        <v>7.3918999999999999E-3</v>
      </c>
      <c r="J43" s="26">
        <v>3.7511000000000003E-2</v>
      </c>
      <c r="K43" s="20">
        <f>J43*50</f>
        <v>1.8755500000000001</v>
      </c>
      <c r="L43" s="20">
        <f>J43^2*50</f>
        <v>7.0353756050000008E-2</v>
      </c>
      <c r="M43" s="20"/>
      <c r="N43" s="8">
        <f>4*(K43/5)^2</f>
        <v>0.56283004839999995</v>
      </c>
      <c r="AA43" s="23"/>
    </row>
    <row r="44" spans="3:27" x14ac:dyDescent="0.2">
      <c r="C44" s="6"/>
      <c r="D44" s="20">
        <v>16</v>
      </c>
      <c r="E44" s="20"/>
      <c r="F44" s="26">
        <v>1.3069000000000001E-2</v>
      </c>
      <c r="G44" s="26">
        <v>1.3820000000000001E-2</v>
      </c>
      <c r="H44" s="26"/>
      <c r="I44" s="26">
        <v>5.2452999999999996E-3</v>
      </c>
      <c r="J44" s="26">
        <v>2.9328E-2</v>
      </c>
      <c r="K44" s="20">
        <f>J44*50</f>
        <v>1.4663999999999999</v>
      </c>
      <c r="L44" s="20">
        <f>J44^2*50</f>
        <v>4.3006579199999999E-2</v>
      </c>
      <c r="M44" s="20"/>
      <c r="N44" s="8">
        <f>4*(K44/5)^2</f>
        <v>0.34405263359999999</v>
      </c>
      <c r="AA44" s="23"/>
    </row>
    <row r="45" spans="3:27" x14ac:dyDescent="0.2">
      <c r="C45" s="6"/>
      <c r="D45" s="20">
        <v>18</v>
      </c>
      <c r="E45" s="20"/>
      <c r="F45" s="20">
        <v>8.5702999999999994E-3</v>
      </c>
      <c r="G45" s="20">
        <v>9.8814000000000003E-3</v>
      </c>
      <c r="H45" s="20"/>
      <c r="I45" s="20">
        <v>3.7805999999999998E-3</v>
      </c>
      <c r="J45" s="20">
        <v>2.2020999999999999E-2</v>
      </c>
      <c r="K45" s="20">
        <f>J45*50</f>
        <v>1.1010499999999999</v>
      </c>
      <c r="L45" s="20">
        <f>J45^2*50</f>
        <v>2.4246222049999998E-2</v>
      </c>
      <c r="M45" s="20"/>
      <c r="N45" s="8">
        <f>4*(K45/5)^2</f>
        <v>0.19396977639999993</v>
      </c>
      <c r="AA45" s="23"/>
    </row>
    <row r="46" spans="3:27" ht="17" thickBot="1" x14ac:dyDescent="0.25">
      <c r="C46" s="9"/>
      <c r="D46" s="10">
        <v>20</v>
      </c>
      <c r="E46" s="10"/>
      <c r="F46" s="10">
        <v>6.0343000000000003E-3</v>
      </c>
      <c r="G46" s="10">
        <v>7.9702999999999996E-3</v>
      </c>
      <c r="H46" s="10"/>
      <c r="I46" s="10">
        <v>2.7788999999999999E-3</v>
      </c>
      <c r="J46" s="10">
        <v>1.6209999999999999E-2</v>
      </c>
      <c r="K46" s="10">
        <f>J46*50</f>
        <v>0.81049999999999989</v>
      </c>
      <c r="L46" s="10">
        <f>J46^2*50</f>
        <v>1.3138204999999997E-2</v>
      </c>
      <c r="M46" s="10"/>
      <c r="N46" s="11">
        <f>4*(K46/5)^2</f>
        <v>0.10510563999999996</v>
      </c>
      <c r="AA46" s="23"/>
    </row>
    <row r="47" spans="3:27" s="23" customFormat="1" x14ac:dyDescent="0.2"/>
    <row r="48" spans="3:27" s="23" customFormat="1" x14ac:dyDescent="0.2"/>
    <row r="49" spans="3:27" x14ac:dyDescent="0.2">
      <c r="AA49" s="23"/>
    </row>
    <row r="50" spans="3:27" x14ac:dyDescent="0.2">
      <c r="N50" s="1"/>
      <c r="AA50" s="23"/>
    </row>
    <row r="51" spans="3:27" ht="17" thickBot="1" x14ac:dyDescent="0.25">
      <c r="AA51" s="23"/>
    </row>
    <row r="52" spans="3:27" x14ac:dyDescent="0.2">
      <c r="C52" s="2" t="s">
        <v>8</v>
      </c>
      <c r="D52" s="4">
        <v>4.2</v>
      </c>
      <c r="E52" s="4"/>
      <c r="F52" s="4">
        <v>3.2455999999999999E-2</v>
      </c>
      <c r="G52" s="4">
        <v>4.5268999999999997E-2</v>
      </c>
      <c r="H52" s="4"/>
      <c r="I52" s="4">
        <v>-2.9701999999999999E-2</v>
      </c>
      <c r="J52" s="4">
        <v>3.3332000000000001E-2</v>
      </c>
      <c r="K52" s="4">
        <f t="shared" ref="K52:K63" si="6">J52*50</f>
        <v>1.6666000000000001</v>
      </c>
      <c r="L52" s="4">
        <f t="shared" ref="L52:L63" si="7">J52^2*50</f>
        <v>5.5551111200000003E-2</v>
      </c>
      <c r="M52" s="4"/>
      <c r="N52" s="12">
        <f t="shared" ref="N52:N63" si="8">4*(K52/5)^2</f>
        <v>0.44440888960000002</v>
      </c>
      <c r="AA52" s="23"/>
    </row>
    <row r="53" spans="3:27" x14ac:dyDescent="0.2">
      <c r="C53" s="6" t="s">
        <v>10</v>
      </c>
      <c r="D53">
        <v>4.3</v>
      </c>
      <c r="F53">
        <v>4.8883999999999997E-2</v>
      </c>
      <c r="G53">
        <v>5.1929999999999997E-2</v>
      </c>
      <c r="I53">
        <v>-4.5689E-2</v>
      </c>
      <c r="J53">
        <v>4.5690000000000001E-2</v>
      </c>
      <c r="K53">
        <f t="shared" si="6"/>
        <v>2.2845</v>
      </c>
      <c r="L53">
        <f t="shared" si="7"/>
        <v>0.10437880500000002</v>
      </c>
      <c r="N53" s="8">
        <f t="shared" si="8"/>
        <v>0.83503043999999993</v>
      </c>
      <c r="AA53" s="23"/>
    </row>
    <row r="54" spans="3:27" x14ac:dyDescent="0.2">
      <c r="C54" s="6"/>
      <c r="D54">
        <v>4.4000000000000004</v>
      </c>
      <c r="F54">
        <v>4.4838999999999997E-2</v>
      </c>
      <c r="G54">
        <v>4.5277999999999999E-2</v>
      </c>
      <c r="I54">
        <v>-4.1029999999999997E-2</v>
      </c>
      <c r="J54">
        <v>4.8377999999999997E-2</v>
      </c>
      <c r="K54">
        <f t="shared" si="6"/>
        <v>2.4188999999999998</v>
      </c>
      <c r="L54">
        <f t="shared" si="7"/>
        <v>0.11702154419999998</v>
      </c>
      <c r="N54" s="8">
        <f t="shared" si="8"/>
        <v>0.93617235359999995</v>
      </c>
      <c r="AA54" s="23"/>
    </row>
    <row r="55" spans="3:27" x14ac:dyDescent="0.2">
      <c r="C55" s="6"/>
      <c r="D55">
        <v>4.5</v>
      </c>
      <c r="F55">
        <v>2.9073000000000002E-2</v>
      </c>
      <c r="G55">
        <v>3.2183000000000003E-2</v>
      </c>
      <c r="I55">
        <v>-2.4479999999999998E-2</v>
      </c>
      <c r="J55">
        <v>4.2575000000000002E-2</v>
      </c>
      <c r="K55">
        <f t="shared" si="6"/>
        <v>2.1287500000000001</v>
      </c>
      <c r="L55">
        <f t="shared" si="7"/>
        <v>9.0631531250000008E-2</v>
      </c>
      <c r="N55" s="8">
        <f t="shared" si="8"/>
        <v>0.72505225000000006</v>
      </c>
      <c r="AA55" s="23"/>
    </row>
    <row r="56" spans="3:27" x14ac:dyDescent="0.2">
      <c r="C56" s="6"/>
      <c r="D56">
        <v>4.7</v>
      </c>
      <c r="F56">
        <v>1.3465E-2</v>
      </c>
      <c r="G56">
        <v>1.5264E-2</v>
      </c>
      <c r="I56">
        <v>-6.6400000000000001E-3</v>
      </c>
      <c r="J56">
        <v>3.2954999999999998E-2</v>
      </c>
      <c r="K56">
        <f t="shared" si="6"/>
        <v>1.6477499999999998</v>
      </c>
      <c r="L56">
        <f t="shared" si="7"/>
        <v>5.4301601249999998E-2</v>
      </c>
      <c r="N56" s="8">
        <f t="shared" si="8"/>
        <v>0.43441280999999987</v>
      </c>
      <c r="AA56" s="23"/>
    </row>
    <row r="57" spans="3:27" x14ac:dyDescent="0.2">
      <c r="C57" s="6"/>
      <c r="D57">
        <v>4.9000000000000004</v>
      </c>
      <c r="F57">
        <v>1.0236E-2</v>
      </c>
      <c r="G57">
        <v>1.0248E-2</v>
      </c>
      <c r="I57" s="7">
        <v>3.4859000000000002E-4</v>
      </c>
      <c r="J57">
        <v>2.9989999999999999E-2</v>
      </c>
      <c r="K57">
        <f t="shared" si="6"/>
        <v>1.4995000000000001</v>
      </c>
      <c r="L57">
        <f t="shared" si="7"/>
        <v>4.4970005E-2</v>
      </c>
      <c r="N57" s="8">
        <f t="shared" si="8"/>
        <v>0.35976004</v>
      </c>
      <c r="AA57" s="23"/>
    </row>
    <row r="58" spans="3:27" x14ac:dyDescent="0.2">
      <c r="C58" s="6"/>
      <c r="D58">
        <v>5.0999999999999996</v>
      </c>
      <c r="F58">
        <v>1.1771E-2</v>
      </c>
      <c r="G58">
        <v>1.3837E-2</v>
      </c>
      <c r="I58">
        <v>5.8529000000000003E-3</v>
      </c>
      <c r="J58">
        <v>3.1008999999999998E-2</v>
      </c>
      <c r="K58">
        <f t="shared" si="6"/>
        <v>1.5504499999999999</v>
      </c>
      <c r="L58">
        <f t="shared" si="7"/>
        <v>4.8077904049999995E-2</v>
      </c>
      <c r="N58" s="8">
        <f t="shared" si="8"/>
        <v>0.38462323239999996</v>
      </c>
      <c r="AA58" s="23"/>
    </row>
    <row r="59" spans="3:27" x14ac:dyDescent="0.2">
      <c r="C59" s="6"/>
      <c r="D59">
        <v>5.3</v>
      </c>
      <c r="F59">
        <v>1.8093999999999999E-2</v>
      </c>
      <c r="G59">
        <v>2.2568000000000001E-2</v>
      </c>
      <c r="I59">
        <v>1.4099E-2</v>
      </c>
      <c r="J59">
        <v>3.5519000000000002E-2</v>
      </c>
      <c r="K59">
        <f t="shared" si="6"/>
        <v>1.7759500000000001</v>
      </c>
      <c r="L59">
        <f t="shared" si="7"/>
        <v>6.3079968050000004E-2</v>
      </c>
      <c r="N59" s="8">
        <f t="shared" si="8"/>
        <v>0.50463974440000003</v>
      </c>
      <c r="AA59" s="23"/>
    </row>
    <row r="60" spans="3:27" x14ac:dyDescent="0.2">
      <c r="C60" s="6"/>
      <c r="D60">
        <v>5.4</v>
      </c>
      <c r="F60">
        <v>2.4097E-2</v>
      </c>
      <c r="G60">
        <v>2.8743999999999999E-2</v>
      </c>
      <c r="I60">
        <v>2.0728E-2</v>
      </c>
      <c r="J60">
        <v>3.9149000000000003E-2</v>
      </c>
      <c r="K60">
        <f t="shared" si="6"/>
        <v>1.9574500000000001</v>
      </c>
      <c r="L60">
        <f t="shared" si="7"/>
        <v>7.663221005000001E-2</v>
      </c>
      <c r="N60" s="8">
        <f t="shared" si="8"/>
        <v>0.61305768039999997</v>
      </c>
      <c r="AA60" s="23"/>
    </row>
    <row r="61" spans="3:27" x14ac:dyDescent="0.2">
      <c r="C61" s="6"/>
      <c r="D61">
        <v>5.5</v>
      </c>
      <c r="F61">
        <v>3.2763E-2</v>
      </c>
      <c r="G61">
        <v>3.6246E-2</v>
      </c>
      <c r="I61">
        <v>2.9756999999999999E-2</v>
      </c>
      <c r="J61">
        <v>4.3550999999999999E-2</v>
      </c>
      <c r="K61">
        <f t="shared" si="6"/>
        <v>2.1775500000000001</v>
      </c>
      <c r="L61">
        <f t="shared" si="7"/>
        <v>9.4834480050000003E-2</v>
      </c>
      <c r="N61" s="8">
        <f t="shared" si="8"/>
        <v>0.75867584040000002</v>
      </c>
      <c r="AA61" s="23"/>
    </row>
    <row r="62" spans="3:27" x14ac:dyDescent="0.2">
      <c r="C62" s="6"/>
      <c r="D62">
        <v>5.6</v>
      </c>
      <c r="F62">
        <v>4.2810000000000001E-2</v>
      </c>
      <c r="G62">
        <v>4.3985000000000003E-2</v>
      </c>
      <c r="I62">
        <v>4.0237000000000002E-2</v>
      </c>
      <c r="J62">
        <v>4.7516000000000003E-2</v>
      </c>
      <c r="K62">
        <f t="shared" si="6"/>
        <v>2.3757999999999999</v>
      </c>
      <c r="L62">
        <f t="shared" si="7"/>
        <v>0.11288851280000002</v>
      </c>
      <c r="N62" s="8">
        <f t="shared" si="8"/>
        <v>0.90310810239999995</v>
      </c>
      <c r="AA62" s="23"/>
    </row>
    <row r="63" spans="3:27" ht="17" thickBot="1" x14ac:dyDescent="0.25">
      <c r="C63" s="9"/>
      <c r="D63" s="10">
        <v>5.9</v>
      </c>
      <c r="E63" s="10"/>
      <c r="F63" s="10">
        <v>5.0779999999999999E-2</v>
      </c>
      <c r="G63" s="10">
        <v>5.1240000000000001E-2</v>
      </c>
      <c r="H63" s="10"/>
      <c r="I63" s="10">
        <v>3.1469999999999998E-2</v>
      </c>
      <c r="J63" s="10">
        <v>4.0800000000000003E-2</v>
      </c>
      <c r="K63" s="10">
        <f t="shared" si="6"/>
        <v>2.04</v>
      </c>
      <c r="L63" s="10">
        <f t="shared" si="7"/>
        <v>8.3232000000000014E-2</v>
      </c>
      <c r="M63" s="10"/>
      <c r="N63" s="11">
        <f t="shared" si="8"/>
        <v>0.66585600000000011</v>
      </c>
      <c r="AA63" s="23"/>
    </row>
    <row r="64" spans="3:27" x14ac:dyDescent="0.2">
      <c r="N64" s="1"/>
    </row>
    <row r="65" spans="3:14" x14ac:dyDescent="0.2">
      <c r="N65" s="1"/>
    </row>
    <row r="67" spans="3:14" ht="17" thickBot="1" x14ac:dyDescent="0.25"/>
    <row r="68" spans="3:14" x14ac:dyDescent="0.2">
      <c r="C68" s="2" t="s">
        <v>8</v>
      </c>
      <c r="D68" s="4">
        <v>4.3</v>
      </c>
      <c r="E68" s="4"/>
      <c r="F68" s="4">
        <v>2.23E-2</v>
      </c>
      <c r="G68" s="4">
        <v>4.1249000000000001E-2</v>
      </c>
      <c r="H68" s="4"/>
      <c r="I68" s="4">
        <v>-1.7543E-2</v>
      </c>
      <c r="J68" s="4">
        <v>2.2039E-2</v>
      </c>
      <c r="K68" s="4">
        <f t="shared" ref="K68:K76" si="9">J68*50</f>
        <v>1.10195</v>
      </c>
      <c r="L68" s="4">
        <f t="shared" ref="L68" si="10">J68^2*50</f>
        <v>2.4285876049999999E-2</v>
      </c>
      <c r="M68" s="4"/>
      <c r="N68" s="12">
        <f t="shared" ref="N68" si="11">4*(K68/5)^2</f>
        <v>0.19428700840000002</v>
      </c>
    </row>
    <row r="69" spans="3:14" x14ac:dyDescent="0.2">
      <c r="C69" s="6"/>
      <c r="D69">
        <v>4.4000000000000004</v>
      </c>
      <c r="F69">
        <v>3.6493999999999999E-2</v>
      </c>
      <c r="G69">
        <v>5.0153999999999997E-2</v>
      </c>
      <c r="I69">
        <v>-3.0700999999999999E-2</v>
      </c>
      <c r="J69">
        <v>3.2530000000000003E-2</v>
      </c>
      <c r="K69">
        <f t="shared" si="9"/>
        <v>1.6265000000000001</v>
      </c>
      <c r="L69">
        <f>J69^2*50</f>
        <v>5.2910045000000003E-2</v>
      </c>
      <c r="N69" s="8">
        <f>4*(K69/5)^2</f>
        <v>0.42328036000000008</v>
      </c>
    </row>
    <row r="70" spans="3:14" x14ac:dyDescent="0.2">
      <c r="C70" s="6" t="s">
        <v>11</v>
      </c>
      <c r="D70">
        <v>4.5</v>
      </c>
      <c r="F70">
        <v>2.6239999999999999E-2</v>
      </c>
      <c r="G70">
        <v>2.6584E-2</v>
      </c>
      <c r="I70">
        <v>-4.0891999999999998E-2</v>
      </c>
      <c r="J70">
        <v>4.2820999999999998E-2</v>
      </c>
      <c r="K70">
        <f t="shared" si="9"/>
        <v>2.1410499999999999</v>
      </c>
      <c r="L70">
        <f t="shared" ref="L70:L76" si="12">J70^2*50</f>
        <v>9.168190205E-2</v>
      </c>
      <c r="N70" s="8">
        <f t="shared" ref="N70:N76" si="13">4*(K70/5)^2</f>
        <v>0.73345521639999989</v>
      </c>
    </row>
    <row r="71" spans="3:14" x14ac:dyDescent="0.2">
      <c r="C71" s="6"/>
      <c r="D71">
        <v>4.5999999999999996</v>
      </c>
      <c r="F71">
        <v>4.7927999999999998E-2</v>
      </c>
      <c r="G71">
        <v>4.793E-2</v>
      </c>
      <c r="I71">
        <v>-3.8494E-2</v>
      </c>
      <c r="J71">
        <v>4.9029000000000003E-2</v>
      </c>
      <c r="K71">
        <f t="shared" si="9"/>
        <v>2.4514500000000004</v>
      </c>
      <c r="L71">
        <f t="shared" si="12"/>
        <v>0.12019214205000002</v>
      </c>
      <c r="N71" s="8">
        <f t="shared" si="13"/>
        <v>0.96153713640000027</v>
      </c>
    </row>
    <row r="72" spans="3:14" x14ac:dyDescent="0.2">
      <c r="C72" s="6"/>
      <c r="D72">
        <v>4.8</v>
      </c>
      <c r="F72">
        <v>2.6239999999999999E-2</v>
      </c>
      <c r="G72">
        <v>2.6584E-2</v>
      </c>
      <c r="I72">
        <v>-8.7501000000000002E-3</v>
      </c>
      <c r="J72">
        <v>4.3290000000000002E-2</v>
      </c>
      <c r="K72">
        <f t="shared" si="9"/>
        <v>2.1645000000000003</v>
      </c>
      <c r="L72">
        <f t="shared" si="12"/>
        <v>9.370120500000001E-2</v>
      </c>
      <c r="N72" s="8">
        <f t="shared" si="13"/>
        <v>0.74960964000000019</v>
      </c>
    </row>
    <row r="73" spans="3:14" x14ac:dyDescent="0.2">
      <c r="C73" s="6"/>
      <c r="D73">
        <v>5</v>
      </c>
      <c r="F73">
        <v>2.5531000000000002E-2</v>
      </c>
      <c r="G73">
        <v>2.6228000000000001E-2</v>
      </c>
      <c r="I73">
        <v>9.6894000000000008E-3</v>
      </c>
      <c r="J73">
        <v>4.2573E-2</v>
      </c>
      <c r="K73">
        <f t="shared" si="9"/>
        <v>2.1286499999999999</v>
      </c>
      <c r="L73">
        <f t="shared" si="12"/>
        <v>9.0623016449999996E-2</v>
      </c>
      <c r="N73" s="8">
        <f t="shared" si="13"/>
        <v>0.72498413159999997</v>
      </c>
    </row>
    <row r="74" spans="3:14" x14ac:dyDescent="0.2">
      <c r="C74" s="6"/>
      <c r="D74">
        <v>5.2</v>
      </c>
      <c r="F74">
        <v>4.1702999999999997E-2</v>
      </c>
      <c r="G74">
        <v>4.2386E-2</v>
      </c>
      <c r="I74">
        <v>3.2569000000000001E-2</v>
      </c>
      <c r="J74">
        <v>4.7830999999999999E-2</v>
      </c>
      <c r="K74">
        <f t="shared" si="9"/>
        <v>2.3915500000000001</v>
      </c>
      <c r="L74">
        <f t="shared" si="12"/>
        <v>0.11439022805</v>
      </c>
      <c r="N74" s="8">
        <f t="shared" si="13"/>
        <v>0.91512182440000001</v>
      </c>
    </row>
    <row r="75" spans="3:14" x14ac:dyDescent="0.2">
      <c r="C75" s="6"/>
      <c r="D75">
        <v>5.4</v>
      </c>
      <c r="F75">
        <v>5.0953999999999999E-2</v>
      </c>
      <c r="G75">
        <v>5.4460000000000001E-2</v>
      </c>
      <c r="I75">
        <v>4.4850000000000001E-2</v>
      </c>
      <c r="J75">
        <v>4.4977000000000003E-2</v>
      </c>
      <c r="K75">
        <f t="shared" si="9"/>
        <v>2.24885</v>
      </c>
      <c r="L75">
        <f t="shared" si="12"/>
        <v>0.10114652645000001</v>
      </c>
      <c r="N75" s="8">
        <f t="shared" si="13"/>
        <v>0.80917221159999997</v>
      </c>
    </row>
    <row r="76" spans="3:14" ht="17" thickBot="1" x14ac:dyDescent="0.25">
      <c r="C76" s="9"/>
      <c r="D76" s="10">
        <v>5.6</v>
      </c>
      <c r="E76" s="10"/>
      <c r="F76" s="10">
        <v>2.9891999999999998E-2</v>
      </c>
      <c r="G76" s="10">
        <v>4.5232000000000001E-2</v>
      </c>
      <c r="H76" s="10"/>
      <c r="I76" s="10">
        <v>2.5718999999999999E-2</v>
      </c>
      <c r="J76" s="10">
        <v>2.9635999999999999E-2</v>
      </c>
      <c r="K76" s="10">
        <f t="shared" si="9"/>
        <v>1.4818</v>
      </c>
      <c r="L76" s="10">
        <f t="shared" si="12"/>
        <v>4.3914624800000003E-2</v>
      </c>
      <c r="M76" s="10"/>
      <c r="N76" s="11">
        <f t="shared" si="13"/>
        <v>0.35131699840000002</v>
      </c>
    </row>
    <row r="80" spans="3:14" ht="17" thickBot="1" x14ac:dyDescent="0.25"/>
    <row r="81" spans="3:14" x14ac:dyDescent="0.2">
      <c r="C81" s="2" t="s">
        <v>9</v>
      </c>
      <c r="D81" s="4">
        <v>4</v>
      </c>
      <c r="E81" s="4"/>
      <c r="F81" s="4">
        <v>9.3995999999999996E-2</v>
      </c>
      <c r="G81" s="4">
        <v>9.4032000000000004E-2</v>
      </c>
      <c r="H81" s="4"/>
      <c r="I81" s="4">
        <v>-1.2441000000000001E-2</v>
      </c>
      <c r="J81" s="4">
        <v>2.2783000000000001E-2</v>
      </c>
      <c r="K81" s="4">
        <f t="shared" ref="K81:K94" si="14">J81*50</f>
        <v>1.1391500000000001</v>
      </c>
      <c r="L81" s="4">
        <f t="shared" ref="L81:L94" si="15">J81^2*50</f>
        <v>2.5953254450000005E-2</v>
      </c>
      <c r="M81" s="4"/>
      <c r="N81" s="12">
        <f t="shared" ref="N81:N94" si="16">4*(K81/5)^2</f>
        <v>0.20762603560000006</v>
      </c>
    </row>
    <row r="82" spans="3:14" x14ac:dyDescent="0.2">
      <c r="C82" s="6" t="s">
        <v>12</v>
      </c>
      <c r="D82">
        <v>4.0999999999999996</v>
      </c>
      <c r="F82">
        <v>8.8419999999999999E-2</v>
      </c>
      <c r="G82">
        <v>8.9050000000000004E-2</v>
      </c>
      <c r="I82">
        <v>-2.0355000000000002E-2</v>
      </c>
      <c r="J82">
        <v>2.9217E-2</v>
      </c>
      <c r="K82">
        <f t="shared" si="14"/>
        <v>1.46085</v>
      </c>
      <c r="L82">
        <f t="shared" si="15"/>
        <v>4.2681654450000002E-2</v>
      </c>
      <c r="N82" s="8">
        <f t="shared" si="16"/>
        <v>0.34145323559999996</v>
      </c>
    </row>
    <row r="83" spans="3:14" x14ac:dyDescent="0.2">
      <c r="C83" s="6"/>
      <c r="D83">
        <v>4.2</v>
      </c>
      <c r="F83">
        <v>7.5860999999999998E-2</v>
      </c>
      <c r="G83">
        <v>7.7807000000000001E-2</v>
      </c>
      <c r="I83">
        <v>-3.3373E-2</v>
      </c>
      <c r="J83">
        <v>3.8292E-2</v>
      </c>
      <c r="K83">
        <f t="shared" si="14"/>
        <v>1.9146000000000001</v>
      </c>
      <c r="L83">
        <f t="shared" si="15"/>
        <v>7.3313863199999996E-2</v>
      </c>
      <c r="N83" s="8">
        <f t="shared" si="16"/>
        <v>0.58651090560000008</v>
      </c>
    </row>
    <row r="84" spans="3:14" x14ac:dyDescent="0.2">
      <c r="C84" s="6"/>
      <c r="D84">
        <v>4.4000000000000004</v>
      </c>
      <c r="F84">
        <v>4.8072999999999998E-2</v>
      </c>
      <c r="G84">
        <v>4.9057000000000003E-2</v>
      </c>
      <c r="I84">
        <v>-4.3462000000000001E-2</v>
      </c>
      <c r="J84">
        <v>4.7867E-2</v>
      </c>
      <c r="K84">
        <f t="shared" si="14"/>
        <v>2.3933499999999999</v>
      </c>
      <c r="L84">
        <f t="shared" si="15"/>
        <v>0.11456248444999999</v>
      </c>
      <c r="N84" s="8">
        <f t="shared" si="16"/>
        <v>0.9164998755999999</v>
      </c>
    </row>
    <row r="85" spans="3:14" x14ac:dyDescent="0.2">
      <c r="C85" s="6"/>
      <c r="D85">
        <v>4.5999999999999996</v>
      </c>
      <c r="F85">
        <v>7.1711999999999998E-2</v>
      </c>
      <c r="G85">
        <v>7.7437000000000006E-2</v>
      </c>
      <c r="I85">
        <v>-1.4215999999999999E-2</v>
      </c>
      <c r="J85">
        <v>3.3272000000000003E-2</v>
      </c>
      <c r="K85">
        <f t="shared" si="14"/>
        <v>1.6636000000000002</v>
      </c>
      <c r="L85">
        <f t="shared" si="15"/>
        <v>5.5351299200000009E-2</v>
      </c>
      <c r="N85" s="8">
        <f t="shared" si="16"/>
        <v>0.44281039360000002</v>
      </c>
    </row>
    <row r="86" spans="3:14" x14ac:dyDescent="0.2">
      <c r="C86" s="6"/>
      <c r="D86">
        <v>4.8</v>
      </c>
      <c r="F86">
        <v>8.6284E-2</v>
      </c>
      <c r="G86">
        <v>8.9468000000000006E-2</v>
      </c>
      <c r="I86">
        <v>-2.8754000000000002E-3</v>
      </c>
      <c r="J86">
        <v>2.3969000000000001E-2</v>
      </c>
      <c r="K86">
        <f t="shared" si="14"/>
        <v>1.19845</v>
      </c>
      <c r="L86">
        <f t="shared" si="15"/>
        <v>2.8725648050000004E-2</v>
      </c>
      <c r="N86" s="8">
        <f t="shared" si="16"/>
        <v>0.22980518440000003</v>
      </c>
    </row>
    <row r="87" spans="3:14" x14ac:dyDescent="0.2">
      <c r="C87" s="6"/>
      <c r="D87">
        <v>4.9000000000000004</v>
      </c>
      <c r="F87">
        <v>9.0760999999999994E-2</v>
      </c>
      <c r="G87">
        <v>9.2558000000000001E-2</v>
      </c>
      <c r="I87">
        <v>8.4991000000000008E-3</v>
      </c>
      <c r="J87">
        <v>2.1475000000000001E-2</v>
      </c>
      <c r="K87">
        <f t="shared" si="14"/>
        <v>1.07375</v>
      </c>
      <c r="L87">
        <f t="shared" si="15"/>
        <v>2.305878125E-2</v>
      </c>
      <c r="N87" s="8">
        <f t="shared" si="16"/>
        <v>0.18447025</v>
      </c>
    </row>
    <row r="88" spans="3:14" x14ac:dyDescent="0.2">
      <c r="C88" s="6"/>
      <c r="D88">
        <v>5</v>
      </c>
      <c r="F88">
        <v>9.2482999999999996E-2</v>
      </c>
      <c r="G88">
        <v>9.3839000000000006E-2</v>
      </c>
      <c r="I88">
        <v>1.5245E-3</v>
      </c>
      <c r="J88">
        <v>1.9931999999999998E-2</v>
      </c>
      <c r="K88">
        <f t="shared" si="14"/>
        <v>0.99659999999999993</v>
      </c>
      <c r="L88">
        <f t="shared" si="15"/>
        <v>1.9864231199999995E-2</v>
      </c>
      <c r="N88" s="8">
        <f t="shared" si="16"/>
        <v>0.15891384959999999</v>
      </c>
    </row>
    <row r="89" spans="3:14" x14ac:dyDescent="0.2">
      <c r="C89" s="6"/>
      <c r="D89">
        <v>5.2</v>
      </c>
      <c r="F89">
        <v>9.5072000000000004E-2</v>
      </c>
      <c r="G89">
        <v>9.5399999999999999E-2</v>
      </c>
      <c r="I89">
        <v>4.5323000000000004E-3</v>
      </c>
      <c r="J89">
        <v>1.8977000000000001E-2</v>
      </c>
      <c r="K89">
        <f t="shared" si="14"/>
        <v>0.94885000000000008</v>
      </c>
      <c r="L89">
        <f t="shared" si="15"/>
        <v>1.8006326450000002E-2</v>
      </c>
      <c r="N89" s="8">
        <f t="shared" si="16"/>
        <v>0.14405061160000004</v>
      </c>
    </row>
    <row r="90" spans="3:14" x14ac:dyDescent="0.2">
      <c r="C90" s="6"/>
      <c r="D90">
        <v>5.4</v>
      </c>
      <c r="F90">
        <v>9.4500000000000001E-2</v>
      </c>
      <c r="G90">
        <v>9.4514000000000001E-2</v>
      </c>
      <c r="I90">
        <v>9.0422000000000002E-3</v>
      </c>
      <c r="J90">
        <v>2.1475000000000001E-2</v>
      </c>
      <c r="K90">
        <f t="shared" si="14"/>
        <v>1.07375</v>
      </c>
      <c r="L90">
        <f t="shared" si="15"/>
        <v>2.305878125E-2</v>
      </c>
      <c r="N90" s="8">
        <f t="shared" si="16"/>
        <v>0.18447025</v>
      </c>
    </row>
    <row r="91" spans="3:14" x14ac:dyDescent="0.2">
      <c r="C91" s="6"/>
      <c r="D91">
        <v>5.6</v>
      </c>
      <c r="F91">
        <v>8.2998000000000002E-2</v>
      </c>
      <c r="G91">
        <v>8.4412000000000001E-2</v>
      </c>
      <c r="I91">
        <v>2.3954E-2</v>
      </c>
      <c r="J91">
        <v>3.2466000000000002E-2</v>
      </c>
      <c r="K91">
        <f t="shared" si="14"/>
        <v>1.6233000000000002</v>
      </c>
      <c r="L91">
        <f t="shared" si="15"/>
        <v>5.2702057800000007E-2</v>
      </c>
      <c r="N91" s="8">
        <f t="shared" si="16"/>
        <v>0.42161646240000017</v>
      </c>
    </row>
    <row r="92" spans="3:14" x14ac:dyDescent="0.2">
      <c r="C92" s="6"/>
      <c r="D92">
        <v>5.7</v>
      </c>
      <c r="F92">
        <v>5.9954E-2</v>
      </c>
      <c r="G92">
        <v>6.1381999999999999E-2</v>
      </c>
      <c r="I92">
        <v>4.3443000000000002E-2</v>
      </c>
      <c r="J92">
        <v>4.4420000000000001E-2</v>
      </c>
      <c r="K92">
        <f t="shared" si="14"/>
        <v>2.2210000000000001</v>
      </c>
      <c r="L92">
        <f t="shared" si="15"/>
        <v>9.8656820000000006E-2</v>
      </c>
      <c r="N92" s="8">
        <f t="shared" si="16"/>
        <v>0.78925456000000016</v>
      </c>
    </row>
    <row r="93" spans="3:14" x14ac:dyDescent="0.2">
      <c r="C93" s="6"/>
      <c r="D93">
        <v>5.8</v>
      </c>
      <c r="F93">
        <v>5.8777999999999997E-2</v>
      </c>
      <c r="G93">
        <v>6.2887999999999999E-2</v>
      </c>
      <c r="I93">
        <v>3.1736E-2</v>
      </c>
      <c r="J93">
        <v>4.0608999999999999E-2</v>
      </c>
      <c r="K93">
        <f t="shared" si="14"/>
        <v>2.0304500000000001</v>
      </c>
      <c r="L93">
        <f t="shared" si="15"/>
        <v>8.2454544049999995E-2</v>
      </c>
      <c r="N93" s="8">
        <f t="shared" si="16"/>
        <v>0.65963635240000007</v>
      </c>
    </row>
    <row r="94" spans="3:14" ht="17" thickBot="1" x14ac:dyDescent="0.25">
      <c r="C94" s="9"/>
      <c r="D94" s="10">
        <v>5.9</v>
      </c>
      <c r="E94" s="10"/>
      <c r="F94" s="10">
        <v>8.3083000000000004E-2</v>
      </c>
      <c r="G94" s="10">
        <v>8.7123999999999993E-2</v>
      </c>
      <c r="H94" s="10"/>
      <c r="I94" s="10">
        <v>8.0748999999999994E-3</v>
      </c>
      <c r="J94" s="10">
        <v>2.3934E-2</v>
      </c>
      <c r="K94" s="10">
        <f t="shared" si="14"/>
        <v>1.1967000000000001</v>
      </c>
      <c r="L94" s="10">
        <f t="shared" si="15"/>
        <v>2.8641817800000004E-2</v>
      </c>
      <c r="M94" s="10"/>
      <c r="N94" s="11">
        <f t="shared" si="16"/>
        <v>0.22913454240000006</v>
      </c>
    </row>
    <row r="98" spans="3:14" ht="17" thickBot="1" x14ac:dyDescent="0.25"/>
    <row r="99" spans="3:14" x14ac:dyDescent="0.2">
      <c r="C99" s="2"/>
      <c r="D99" s="4">
        <v>4.2</v>
      </c>
      <c r="E99" s="4"/>
      <c r="F99" s="4">
        <v>6.9888000000000006E-2</v>
      </c>
      <c r="G99" s="4">
        <v>8.1395999999999996E-2</v>
      </c>
      <c r="H99" s="4"/>
      <c r="I99" s="4">
        <v>-1.6412E-2</v>
      </c>
      <c r="J99" s="4">
        <v>1.8112E-2</v>
      </c>
      <c r="K99" s="4">
        <f t="shared" ref="K99:K110" si="17">J99*50</f>
        <v>0.90559999999999996</v>
      </c>
      <c r="L99" s="4">
        <f t="shared" ref="L99:L110" si="18">J99^2*50</f>
        <v>1.6402227200000001E-2</v>
      </c>
      <c r="M99" s="4"/>
      <c r="N99" s="12">
        <f t="shared" ref="N99:N110" si="19">4*(K99/5)^2</f>
        <v>0.13121781760000001</v>
      </c>
    </row>
    <row r="100" spans="3:14" x14ac:dyDescent="0.2">
      <c r="C100" s="6" t="s">
        <v>9</v>
      </c>
      <c r="D100">
        <v>4.4000000000000004</v>
      </c>
      <c r="F100">
        <v>5.4126000000000001E-2</v>
      </c>
      <c r="G100">
        <v>6.6355999999999998E-2</v>
      </c>
      <c r="I100">
        <v>-3.0242999999999999E-2</v>
      </c>
      <c r="J100">
        <v>3.0324E-2</v>
      </c>
      <c r="K100">
        <f t="shared" si="17"/>
        <v>1.5162</v>
      </c>
      <c r="L100">
        <f t="shared" si="18"/>
        <v>4.5977248800000002E-2</v>
      </c>
      <c r="N100" s="8">
        <f t="shared" si="19"/>
        <v>0.36781799040000002</v>
      </c>
    </row>
    <row r="101" spans="3:14" x14ac:dyDescent="0.2">
      <c r="C101" s="6" t="s">
        <v>13</v>
      </c>
      <c r="D101">
        <v>4.5</v>
      </c>
      <c r="F101">
        <v>4.3200000000000002E-2</v>
      </c>
      <c r="G101">
        <v>4.9743999999999997E-2</v>
      </c>
      <c r="I101">
        <v>-3.9656999999999998E-2</v>
      </c>
      <c r="J101">
        <v>4.1745999999999998E-2</v>
      </c>
      <c r="K101">
        <f t="shared" si="17"/>
        <v>2.0872999999999999</v>
      </c>
      <c r="L101">
        <f t="shared" si="18"/>
        <v>8.71364258E-2</v>
      </c>
      <c r="N101" s="8">
        <f t="shared" si="19"/>
        <v>0.6970914064</v>
      </c>
    </row>
    <row r="102" spans="3:14" x14ac:dyDescent="0.2">
      <c r="C102" s="6"/>
      <c r="D102" s="13">
        <v>4.5999999999999996</v>
      </c>
      <c r="F102" s="13">
        <v>4.8480000000000002E-2</v>
      </c>
      <c r="G102" s="13">
        <v>4.8620999999999998E-2</v>
      </c>
      <c r="I102" s="13">
        <v>-3.2793999999999997E-2</v>
      </c>
      <c r="J102" s="13">
        <v>4.8533E-2</v>
      </c>
      <c r="K102">
        <f t="shared" si="17"/>
        <v>2.42665</v>
      </c>
      <c r="L102">
        <f t="shared" si="18"/>
        <v>0.11777260445000001</v>
      </c>
      <c r="N102" s="8">
        <f t="shared" si="19"/>
        <v>0.94218083559999999</v>
      </c>
    </row>
    <row r="103" spans="3:14" x14ac:dyDescent="0.2">
      <c r="C103" s="6"/>
      <c r="D103">
        <v>4.7</v>
      </c>
      <c r="F103">
        <v>6.8448999999999996E-2</v>
      </c>
      <c r="G103">
        <v>6.8506999999999998E-2</v>
      </c>
      <c r="I103">
        <v>-1.0430999999999999E-2</v>
      </c>
      <c r="J103">
        <v>4.5183000000000001E-2</v>
      </c>
      <c r="K103">
        <f t="shared" si="17"/>
        <v>2.25915</v>
      </c>
      <c r="L103">
        <f t="shared" si="18"/>
        <v>0.10207517445000001</v>
      </c>
      <c r="N103" s="8">
        <f t="shared" si="19"/>
        <v>0.8166013956</v>
      </c>
    </row>
    <row r="104" spans="3:14" x14ac:dyDescent="0.2">
      <c r="C104" s="6"/>
      <c r="D104">
        <v>4.8</v>
      </c>
      <c r="F104">
        <v>8.0302999999999999E-2</v>
      </c>
      <c r="G104">
        <v>8.0449999999999994E-2</v>
      </c>
      <c r="I104">
        <v>4.4979E-3</v>
      </c>
      <c r="J104">
        <v>3.8309000000000003E-2</v>
      </c>
      <c r="K104">
        <f t="shared" si="17"/>
        <v>1.9154500000000001</v>
      </c>
      <c r="L104">
        <f t="shared" si="18"/>
        <v>7.3378974050000004E-2</v>
      </c>
      <c r="N104" s="8">
        <f t="shared" si="19"/>
        <v>0.58703179240000014</v>
      </c>
    </row>
    <row r="105" spans="3:14" x14ac:dyDescent="0.2">
      <c r="C105" s="6"/>
      <c r="D105">
        <v>4.9000000000000004</v>
      </c>
      <c r="F105">
        <v>8.3664000000000002E-2</v>
      </c>
      <c r="G105">
        <v>8.4722000000000006E-2</v>
      </c>
      <c r="I105">
        <v>1.1684E-2</v>
      </c>
      <c r="J105">
        <v>3.338E-2</v>
      </c>
      <c r="K105">
        <f t="shared" si="17"/>
        <v>1.669</v>
      </c>
      <c r="L105">
        <f t="shared" si="18"/>
        <v>5.5711219999999999E-2</v>
      </c>
      <c r="N105" s="8">
        <f t="shared" si="19"/>
        <v>0.44568975999999993</v>
      </c>
    </row>
    <row r="106" spans="3:14" x14ac:dyDescent="0.2">
      <c r="C106" s="6"/>
      <c r="D106">
        <v>5</v>
      </c>
      <c r="F106">
        <v>8.2362000000000005E-2</v>
      </c>
      <c r="G106">
        <v>8.4766999999999995E-2</v>
      </c>
      <c r="I106">
        <v>1.6112000000000001E-2</v>
      </c>
      <c r="J106">
        <v>3.1424000000000001E-2</v>
      </c>
      <c r="K106">
        <f t="shared" si="17"/>
        <v>1.5711999999999999</v>
      </c>
      <c r="L106">
        <f t="shared" si="18"/>
        <v>4.9373388800000001E-2</v>
      </c>
      <c r="N106" s="8">
        <f t="shared" si="19"/>
        <v>0.3949871103999999</v>
      </c>
    </row>
    <row r="107" spans="3:14" x14ac:dyDescent="0.2">
      <c r="C107" s="6"/>
      <c r="D107">
        <v>5.0999999999999996</v>
      </c>
      <c r="F107">
        <v>7.8209000000000001E-2</v>
      </c>
      <c r="G107">
        <v>8.2132999999999998E-2</v>
      </c>
      <c r="I107">
        <v>2.0857000000000001E-2</v>
      </c>
      <c r="J107">
        <v>3.1691999999999998E-2</v>
      </c>
      <c r="K107">
        <f t="shared" si="17"/>
        <v>1.5846</v>
      </c>
      <c r="L107">
        <f t="shared" si="18"/>
        <v>5.0219143199999997E-2</v>
      </c>
      <c r="N107" s="8">
        <f t="shared" si="19"/>
        <v>0.40175314559999997</v>
      </c>
    </row>
    <row r="108" spans="3:14" x14ac:dyDescent="0.2">
      <c r="C108" s="6"/>
      <c r="D108">
        <v>5.2</v>
      </c>
      <c r="F108">
        <v>6.9994000000000001E-2</v>
      </c>
      <c r="G108">
        <v>7.5256000000000003E-2</v>
      </c>
      <c r="I108">
        <v>2.8648E-2</v>
      </c>
      <c r="J108">
        <v>3.5271999999999998E-2</v>
      </c>
      <c r="K108">
        <f t="shared" si="17"/>
        <v>1.7635999999999998</v>
      </c>
      <c r="L108">
        <f t="shared" si="18"/>
        <v>6.2205699199999992E-2</v>
      </c>
      <c r="N108" s="8">
        <f t="shared" si="19"/>
        <v>0.49764559359999994</v>
      </c>
    </row>
    <row r="109" spans="3:14" x14ac:dyDescent="0.2">
      <c r="C109" s="6"/>
      <c r="D109">
        <v>5.4</v>
      </c>
      <c r="F109">
        <v>5.6786999999999997E-2</v>
      </c>
      <c r="G109">
        <v>5.7415000000000001E-2</v>
      </c>
      <c r="I109">
        <v>4.0117E-2</v>
      </c>
      <c r="J109">
        <v>4.6288000000000003E-2</v>
      </c>
      <c r="K109">
        <f t="shared" si="17"/>
        <v>2.3144</v>
      </c>
      <c r="L109">
        <f t="shared" si="18"/>
        <v>0.1071289472</v>
      </c>
      <c r="N109" s="8">
        <f t="shared" si="19"/>
        <v>0.85703157760000004</v>
      </c>
    </row>
    <row r="110" spans="3:14" ht="17" thickBot="1" x14ac:dyDescent="0.25">
      <c r="C110" s="9"/>
      <c r="D110" s="10">
        <v>5.6</v>
      </c>
      <c r="E110" s="10"/>
      <c r="F110" s="10">
        <v>9.5897999999999997E-2</v>
      </c>
      <c r="G110" s="10">
        <v>9.5951999999999996E-2</v>
      </c>
      <c r="H110" s="10"/>
      <c r="I110" s="14">
        <v>-5.5918000000000005E-4</v>
      </c>
      <c r="J110" s="10">
        <v>1.6796999999999999E-2</v>
      </c>
      <c r="K110" s="10">
        <f t="shared" si="17"/>
        <v>0.83984999999999999</v>
      </c>
      <c r="L110" s="10">
        <f t="shared" si="18"/>
        <v>1.4106960449999999E-2</v>
      </c>
      <c r="M110" s="10"/>
      <c r="N110" s="11">
        <f t="shared" si="19"/>
        <v>0.11285568360000001</v>
      </c>
    </row>
    <row r="114" spans="3:14" ht="17" thickBot="1" x14ac:dyDescent="0.25"/>
    <row r="115" spans="3:14" x14ac:dyDescent="0.2">
      <c r="C115" s="2" t="s">
        <v>14</v>
      </c>
      <c r="D115" s="4">
        <v>4.4000000000000004</v>
      </c>
      <c r="E115" s="4"/>
      <c r="F115" s="4">
        <v>6.2428999999999998E-2</v>
      </c>
      <c r="G115" s="4">
        <v>7.6436000000000004E-2</v>
      </c>
      <c r="H115" s="4"/>
      <c r="I115" s="4">
        <v>-1.847E-2</v>
      </c>
      <c r="J115" s="4">
        <v>1.9126000000000001E-2</v>
      </c>
      <c r="K115" s="4">
        <f t="shared" ref="K115:K123" si="20">J115*50</f>
        <v>0.95630000000000004</v>
      </c>
      <c r="L115" s="4">
        <f t="shared" ref="L115:L123" si="21">J115^2*50</f>
        <v>1.82901938E-2</v>
      </c>
      <c r="M115" s="4"/>
      <c r="N115" s="12">
        <f t="shared" ref="N115:N123" si="22">4*(K115/5)^2</f>
        <v>0.14632155040000003</v>
      </c>
    </row>
    <row r="116" spans="3:14" x14ac:dyDescent="0.2">
      <c r="C116" s="6"/>
      <c r="D116">
        <v>4.5999999999999996</v>
      </c>
      <c r="F116">
        <v>4.0256E-2</v>
      </c>
      <c r="G116">
        <v>4.9515999999999998E-2</v>
      </c>
      <c r="I116">
        <v>-3.5534000000000003E-2</v>
      </c>
      <c r="J116">
        <v>3.8234999999999998E-2</v>
      </c>
      <c r="K116">
        <f t="shared" si="20"/>
        <v>1.9117499999999998</v>
      </c>
      <c r="L116">
        <f t="shared" si="21"/>
        <v>7.3095761249999988E-2</v>
      </c>
      <c r="N116" s="8">
        <f t="shared" si="22"/>
        <v>0.58476608999999991</v>
      </c>
    </row>
    <row r="117" spans="3:14" x14ac:dyDescent="0.2">
      <c r="C117" s="6"/>
      <c r="D117" s="13">
        <v>4.7</v>
      </c>
      <c r="F117">
        <v>4.1436000000000001E-2</v>
      </c>
      <c r="G117">
        <v>4.2548999999999997E-2</v>
      </c>
      <c r="I117">
        <v>-3.0776000000000001E-2</v>
      </c>
      <c r="J117">
        <v>4.6892999999999997E-2</v>
      </c>
      <c r="K117">
        <f t="shared" si="20"/>
        <v>2.3446499999999997</v>
      </c>
      <c r="L117">
        <f t="shared" si="21"/>
        <v>0.10994767244999998</v>
      </c>
      <c r="N117" s="8">
        <f t="shared" si="22"/>
        <v>0.87958137959999982</v>
      </c>
    </row>
    <row r="118" spans="3:14" x14ac:dyDescent="0.2">
      <c r="C118" s="6"/>
      <c r="D118" s="13">
        <v>4.8</v>
      </c>
      <c r="F118" s="13">
        <v>5.9311000000000003E-2</v>
      </c>
      <c r="G118" s="13">
        <v>5.9313999999999999E-2</v>
      </c>
      <c r="I118" s="13">
        <v>-7.1133000000000004E-3</v>
      </c>
      <c r="J118" s="13">
        <v>4.7747999999999999E-2</v>
      </c>
      <c r="K118">
        <f t="shared" si="20"/>
        <v>2.3874</v>
      </c>
      <c r="L118">
        <f t="shared" si="21"/>
        <v>0.11399357519999999</v>
      </c>
      <c r="N118" s="8">
        <f t="shared" si="22"/>
        <v>0.91194860160000002</v>
      </c>
    </row>
    <row r="119" spans="3:14" x14ac:dyDescent="0.2">
      <c r="C119" s="6"/>
      <c r="D119">
        <v>4.9000000000000004</v>
      </c>
      <c r="F119">
        <v>7.0112999999999995E-2</v>
      </c>
      <c r="G119">
        <v>7.0526000000000005E-2</v>
      </c>
      <c r="I119">
        <v>1.2871E-2</v>
      </c>
      <c r="J119">
        <v>4.3900000000000002E-2</v>
      </c>
      <c r="K119">
        <f t="shared" si="20"/>
        <v>2.1950000000000003</v>
      </c>
      <c r="L119">
        <f t="shared" si="21"/>
        <v>9.6360500000000002E-2</v>
      </c>
      <c r="N119" s="8">
        <f t="shared" si="22"/>
        <v>0.77088400000000024</v>
      </c>
    </row>
    <row r="120" spans="3:14" x14ac:dyDescent="0.2">
      <c r="C120" s="6"/>
      <c r="D120">
        <v>5</v>
      </c>
      <c r="F120">
        <v>6.8179000000000003E-2</v>
      </c>
      <c r="G120">
        <v>6.9886000000000004E-2</v>
      </c>
      <c r="I120">
        <v>2.6293E-2</v>
      </c>
      <c r="J120">
        <v>4.2696999999999999E-2</v>
      </c>
      <c r="K120">
        <f t="shared" si="20"/>
        <v>2.1348500000000001</v>
      </c>
      <c r="L120">
        <f t="shared" si="21"/>
        <v>9.1151690450000003E-2</v>
      </c>
      <c r="N120" s="8">
        <f t="shared" si="22"/>
        <v>0.72921352360000002</v>
      </c>
    </row>
    <row r="121" spans="3:14" x14ac:dyDescent="0.2">
      <c r="C121" s="6"/>
      <c r="D121">
        <v>5.0999999999999996</v>
      </c>
      <c r="F121">
        <v>5.7020000000000001E-2</v>
      </c>
      <c r="G121">
        <v>5.8762000000000002E-2</v>
      </c>
      <c r="I121">
        <v>4.0870999999999998E-2</v>
      </c>
      <c r="J121">
        <v>4.5851000000000003E-2</v>
      </c>
      <c r="K121">
        <f t="shared" si="20"/>
        <v>2.2925500000000003</v>
      </c>
      <c r="L121">
        <f t="shared" si="21"/>
        <v>0.10511571005000001</v>
      </c>
      <c r="N121" s="8">
        <f t="shared" si="22"/>
        <v>0.84092568040000026</v>
      </c>
    </row>
    <row r="122" spans="3:14" x14ac:dyDescent="0.2">
      <c r="C122" s="6"/>
      <c r="D122">
        <v>5.2</v>
      </c>
      <c r="F122">
        <v>5.3108000000000002E-2</v>
      </c>
      <c r="G122">
        <v>5.3927000000000003E-2</v>
      </c>
      <c r="I122">
        <v>4.5367999999999999E-2</v>
      </c>
      <c r="J122">
        <v>4.6584E-2</v>
      </c>
      <c r="K122">
        <f t="shared" si="20"/>
        <v>2.3292000000000002</v>
      </c>
      <c r="L122">
        <f t="shared" si="21"/>
        <v>0.1085034528</v>
      </c>
      <c r="N122" s="8">
        <f t="shared" si="22"/>
        <v>0.86802762240000009</v>
      </c>
    </row>
    <row r="123" spans="3:14" ht="17" thickBot="1" x14ac:dyDescent="0.25">
      <c r="C123" s="9"/>
      <c r="D123" s="10">
        <v>5.4</v>
      </c>
      <c r="E123" s="10"/>
      <c r="F123" s="10">
        <v>9.5375000000000001E-2</v>
      </c>
      <c r="G123" s="10">
        <v>9.5519999999999994E-2</v>
      </c>
      <c r="H123" s="10"/>
      <c r="I123" s="10">
        <v>2.5877000000000001E-3</v>
      </c>
      <c r="J123" s="10">
        <v>1.7253000000000001E-2</v>
      </c>
      <c r="K123" s="10">
        <f t="shared" si="20"/>
        <v>0.86265000000000003</v>
      </c>
      <c r="L123" s="10">
        <f t="shared" si="21"/>
        <v>1.4883300450000003E-2</v>
      </c>
      <c r="M123" s="10"/>
      <c r="N123" s="11">
        <f t="shared" si="22"/>
        <v>0.11906640360000002</v>
      </c>
    </row>
    <row r="124" spans="3:14" x14ac:dyDescent="0.2">
      <c r="N124" s="1"/>
    </row>
    <row r="125" spans="3:14" x14ac:dyDescent="0.2">
      <c r="N125" s="1"/>
    </row>
    <row r="127" spans="3:14" ht="17" thickBot="1" x14ac:dyDescent="0.25"/>
    <row r="128" spans="3:14" x14ac:dyDescent="0.2">
      <c r="C128" s="2" t="s">
        <v>15</v>
      </c>
      <c r="D128" s="4">
        <v>4.5999999999999996</v>
      </c>
      <c r="E128" s="4"/>
      <c r="F128" s="4">
        <v>4.8807000000000003E-2</v>
      </c>
      <c r="G128" s="4">
        <v>6.5379000000000007E-2</v>
      </c>
      <c r="H128" s="4"/>
      <c r="I128" s="4">
        <v>-2.3241999999999999E-2</v>
      </c>
      <c r="J128" s="4">
        <v>2.3282000000000001E-2</v>
      </c>
      <c r="K128" s="4">
        <f>J128*50</f>
        <v>1.1641000000000001</v>
      </c>
      <c r="L128" s="4">
        <f t="shared" ref="L128:L135" si="23">J128^2*50</f>
        <v>2.7102576200000002E-2</v>
      </c>
      <c r="M128" s="4"/>
      <c r="N128" s="12">
        <f t="shared" ref="N128:N135" si="24">4*(K128/5)^2</f>
        <v>0.21682060960000005</v>
      </c>
    </row>
    <row r="129" spans="3:14" x14ac:dyDescent="0.2">
      <c r="C129" s="6"/>
      <c r="D129">
        <v>4.7</v>
      </c>
      <c r="F129">
        <v>4.2300999999999998E-2</v>
      </c>
      <c r="G129">
        <v>4.9473999999999997E-2</v>
      </c>
      <c r="I129">
        <v>-3.6556999999999999E-2</v>
      </c>
      <c r="J129">
        <v>3.9960000000000002E-2</v>
      </c>
      <c r="K129">
        <f>J129*50</f>
        <v>1.9980000000000002</v>
      </c>
      <c r="L129">
        <f t="shared" si="23"/>
        <v>7.9840080000000008E-2</v>
      </c>
      <c r="N129" s="8">
        <f t="shared" si="24"/>
        <v>0.63872064000000017</v>
      </c>
    </row>
    <row r="130" spans="3:14" x14ac:dyDescent="0.2">
      <c r="C130" s="6"/>
      <c r="D130">
        <v>4.8</v>
      </c>
      <c r="F130">
        <v>3.7687999999999999E-2</v>
      </c>
      <c r="G130">
        <v>3.8619000000000001E-2</v>
      </c>
      <c r="I130">
        <v>-1.8969E-2</v>
      </c>
      <c r="J130">
        <v>4.6001E-2</v>
      </c>
      <c r="K130">
        <f>J130*50</f>
        <v>2.3000500000000001</v>
      </c>
      <c r="L130">
        <f t="shared" si="23"/>
        <v>0.10580460005</v>
      </c>
      <c r="N130" s="8">
        <f t="shared" si="24"/>
        <v>0.84643680040000013</v>
      </c>
    </row>
    <row r="131" spans="3:14" x14ac:dyDescent="0.2">
      <c r="C131" s="6"/>
      <c r="D131">
        <v>4.9000000000000004</v>
      </c>
      <c r="F131">
        <v>5.1646999999999998E-2</v>
      </c>
      <c r="G131">
        <v>5.1712000000000001E-2</v>
      </c>
      <c r="I131">
        <v>1.1537E-2</v>
      </c>
      <c r="J131">
        <v>4.8293000000000003E-2</v>
      </c>
      <c r="K131">
        <f>J131*50</f>
        <v>2.41465</v>
      </c>
      <c r="L131">
        <f t="shared" si="23"/>
        <v>0.11661069245000001</v>
      </c>
      <c r="N131" s="8">
        <f t="shared" si="24"/>
        <v>0.93288553959999987</v>
      </c>
    </row>
    <row r="132" spans="3:14" x14ac:dyDescent="0.2">
      <c r="C132" s="6"/>
      <c r="D132">
        <v>5</v>
      </c>
      <c r="F132">
        <v>5.0878E-2</v>
      </c>
      <c r="G132">
        <v>5.0958999999999997E-2</v>
      </c>
      <c r="I132">
        <v>3.6531000000000001E-2</v>
      </c>
      <c r="J132">
        <v>4.8129999999999999E-2</v>
      </c>
      <c r="K132">
        <f>J132*50</f>
        <v>2.4064999999999999</v>
      </c>
      <c r="L132">
        <f t="shared" si="23"/>
        <v>0.115824845</v>
      </c>
      <c r="N132" s="8">
        <f t="shared" si="24"/>
        <v>0.92659875999999985</v>
      </c>
    </row>
    <row r="133" spans="3:14" x14ac:dyDescent="0.2">
      <c r="C133" s="6"/>
      <c r="D133">
        <v>5.0999999999999996</v>
      </c>
      <c r="F133">
        <v>5.1052E-2</v>
      </c>
      <c r="G133">
        <v>5.3815000000000002E-2</v>
      </c>
      <c r="I133">
        <v>4.4489000000000001E-2</v>
      </c>
      <c r="J133">
        <v>4.4581999999999997E-2</v>
      </c>
      <c r="K133">
        <f>J133*50</f>
        <v>2.2290999999999999</v>
      </c>
      <c r="L133">
        <f t="shared" si="23"/>
        <v>9.9377736199999983E-2</v>
      </c>
      <c r="N133" s="8">
        <f t="shared" si="24"/>
        <v>0.79502188959999998</v>
      </c>
    </row>
    <row r="134" spans="3:14" x14ac:dyDescent="0.2">
      <c r="C134" s="6"/>
      <c r="D134">
        <v>5.2</v>
      </c>
      <c r="F134">
        <v>7.9731999999999997E-2</v>
      </c>
      <c r="G134">
        <v>8.3551E-2</v>
      </c>
      <c r="I134">
        <v>1.8793000000000001E-2</v>
      </c>
      <c r="J134">
        <v>2.8358999999999999E-2</v>
      </c>
      <c r="K134">
        <f>J134*50</f>
        <v>1.41795</v>
      </c>
      <c r="L134">
        <f t="shared" si="23"/>
        <v>4.0211644049999995E-2</v>
      </c>
      <c r="N134" s="8">
        <f t="shared" si="24"/>
        <v>0.32169315240000002</v>
      </c>
    </row>
    <row r="135" spans="3:14" ht="17" thickBot="1" x14ac:dyDescent="0.25">
      <c r="C135" s="9"/>
      <c r="D135" s="10">
        <v>5.4</v>
      </c>
      <c r="E135" s="10"/>
      <c r="F135" s="10">
        <v>9.8372000000000001E-2</v>
      </c>
      <c r="G135" s="10">
        <v>9.8377000000000006E-2</v>
      </c>
      <c r="H135" s="10"/>
      <c r="I135" s="14">
        <v>-1.0910000000000001E-5</v>
      </c>
      <c r="J135" s="10">
        <v>8.6324000000000001E-3</v>
      </c>
      <c r="K135" s="10">
        <f>J135*50</f>
        <v>0.43162</v>
      </c>
      <c r="L135" s="10">
        <f t="shared" si="23"/>
        <v>3.7259164880000003E-3</v>
      </c>
      <c r="M135" s="10"/>
      <c r="N135" s="11">
        <f t="shared" si="24"/>
        <v>2.9807331903999999E-2</v>
      </c>
    </row>
    <row r="136" spans="3:14" x14ac:dyDescent="0.2">
      <c r="N136" s="1"/>
    </row>
    <row r="137" spans="3:14" x14ac:dyDescent="0.2">
      <c r="N137" s="1"/>
    </row>
    <row r="146" spans="3:14" x14ac:dyDescent="0.2">
      <c r="N146" s="1"/>
    </row>
    <row r="147" spans="3:14" ht="17" thickBot="1" x14ac:dyDescent="0.25">
      <c r="N147" s="1"/>
    </row>
    <row r="148" spans="3:14" x14ac:dyDescent="0.2">
      <c r="C148" s="2" t="s">
        <v>16</v>
      </c>
      <c r="D148" s="4" t="s">
        <v>17</v>
      </c>
      <c r="E148" s="4"/>
      <c r="F148" s="4"/>
      <c r="G148" s="4"/>
      <c r="H148" s="4"/>
      <c r="I148" s="4"/>
      <c r="J148" s="4"/>
      <c r="K148" s="4"/>
      <c r="L148" s="4"/>
      <c r="M148" s="4"/>
      <c r="N148" s="5"/>
    </row>
    <row r="149" spans="3:14" x14ac:dyDescent="0.2">
      <c r="C149" s="6"/>
      <c r="D149" s="20">
        <v>0</v>
      </c>
      <c r="E149" s="20"/>
      <c r="F149" s="20">
        <v>7.8040999999999999E-2</v>
      </c>
      <c r="G149" s="20">
        <v>7.8040999999999999E-2</v>
      </c>
      <c r="H149" s="20"/>
      <c r="I149" s="20">
        <v>2.9439000000000002E-3</v>
      </c>
      <c r="J149" s="20">
        <v>3.9405000000000003E-2</v>
      </c>
      <c r="K149" s="20">
        <f t="shared" ref="K149:K155" si="25">J149*50</f>
        <v>1.9702500000000001</v>
      </c>
      <c r="L149" s="20">
        <f t="shared" ref="L149:L155" si="26">J149^2*50</f>
        <v>7.763770125000001E-2</v>
      </c>
      <c r="M149" s="20"/>
      <c r="N149" s="8">
        <f t="shared" ref="N149:N155" si="27">4*(K149/5)^2</f>
        <v>0.62110161000000008</v>
      </c>
    </row>
    <row r="150" spans="3:14" x14ac:dyDescent="0.2">
      <c r="C150" s="6"/>
      <c r="D150" s="20">
        <v>15</v>
      </c>
      <c r="E150" s="20"/>
      <c r="F150" s="20">
        <v>7.7800999999999995E-2</v>
      </c>
      <c r="G150" s="20">
        <v>7.7800999999999995E-2</v>
      </c>
      <c r="H150" s="20"/>
      <c r="I150" s="20">
        <v>3.0647000000000001E-3</v>
      </c>
      <c r="J150" s="20">
        <v>3.9574999999999999E-2</v>
      </c>
      <c r="K150" s="20">
        <f t="shared" si="25"/>
        <v>1.97875</v>
      </c>
      <c r="L150" s="20">
        <f t="shared" si="26"/>
        <v>7.8309031249999994E-2</v>
      </c>
      <c r="M150" s="20"/>
      <c r="N150" s="8">
        <f t="shared" si="27"/>
        <v>0.62647224999999995</v>
      </c>
    </row>
    <row r="151" spans="3:14" x14ac:dyDescent="0.2">
      <c r="C151" s="6"/>
      <c r="D151" s="20">
        <v>30</v>
      </c>
      <c r="E151" s="20"/>
      <c r="F151" s="20">
        <v>7.6981999999999995E-2</v>
      </c>
      <c r="G151" s="20">
        <v>7.6981999999999995E-2</v>
      </c>
      <c r="H151" s="20"/>
      <c r="I151" s="20">
        <v>3.4813000000000001E-3</v>
      </c>
      <c r="J151" s="20">
        <v>4.0155000000000003E-2</v>
      </c>
      <c r="K151" s="20">
        <f t="shared" si="25"/>
        <v>2.0077500000000001</v>
      </c>
      <c r="L151" s="20">
        <f t="shared" si="26"/>
        <v>8.062120125000001E-2</v>
      </c>
      <c r="M151" s="20"/>
      <c r="N151" s="8">
        <f t="shared" si="27"/>
        <v>0.64496961000000008</v>
      </c>
    </row>
    <row r="152" spans="3:14" x14ac:dyDescent="0.2">
      <c r="C152" s="6"/>
      <c r="D152" s="20">
        <v>45</v>
      </c>
      <c r="E152" s="20"/>
      <c r="F152" s="20">
        <v>7.7223E-2</v>
      </c>
      <c r="G152" s="20">
        <v>7.7224000000000001E-2</v>
      </c>
      <c r="H152" s="20"/>
      <c r="I152" s="20">
        <v>3.9782000000000003E-3</v>
      </c>
      <c r="J152" s="20">
        <v>3.9988000000000003E-2</v>
      </c>
      <c r="K152" s="20">
        <f t="shared" si="25"/>
        <v>1.9994000000000001</v>
      </c>
      <c r="L152" s="20">
        <f t="shared" si="26"/>
        <v>7.9952007200000008E-2</v>
      </c>
      <c r="M152" s="20"/>
      <c r="N152" s="8">
        <f t="shared" si="27"/>
        <v>0.63961605760000007</v>
      </c>
    </row>
    <row r="153" spans="3:14" x14ac:dyDescent="0.2">
      <c r="C153" s="6"/>
      <c r="D153" s="20">
        <v>60</v>
      </c>
      <c r="E153" s="20"/>
      <c r="F153" s="20">
        <v>8.1449999999999995E-2</v>
      </c>
      <c r="G153" s="20">
        <v>8.1449999999999995E-2</v>
      </c>
      <c r="H153" s="20"/>
      <c r="I153" s="20">
        <v>4.3109999999999997E-3</v>
      </c>
      <c r="J153" s="20">
        <v>3.6638999999999998E-2</v>
      </c>
      <c r="K153" s="20">
        <f t="shared" si="25"/>
        <v>1.83195</v>
      </c>
      <c r="L153" s="20">
        <f t="shared" si="26"/>
        <v>6.7120816050000004E-2</v>
      </c>
      <c r="M153" s="20"/>
      <c r="N153" s="8">
        <f t="shared" si="27"/>
        <v>0.53696652840000003</v>
      </c>
    </row>
    <row r="154" spans="3:14" x14ac:dyDescent="0.2">
      <c r="C154" s="6"/>
      <c r="D154" s="20">
        <v>75</v>
      </c>
      <c r="E154" s="20"/>
      <c r="F154" s="20">
        <v>9.1434000000000001E-2</v>
      </c>
      <c r="G154" s="20">
        <v>9.1439000000000006E-2</v>
      </c>
      <c r="H154" s="20"/>
      <c r="I154" s="20">
        <v>3.5311000000000001E-3</v>
      </c>
      <c r="J154" s="20">
        <v>2.4712000000000001E-2</v>
      </c>
      <c r="K154" s="20">
        <f t="shared" si="25"/>
        <v>1.2356</v>
      </c>
      <c r="L154" s="20">
        <f t="shared" si="26"/>
        <v>3.0534147200000007E-2</v>
      </c>
      <c r="M154" s="20"/>
      <c r="N154" s="8">
        <f t="shared" si="27"/>
        <v>0.2442731776</v>
      </c>
    </row>
    <row r="155" spans="3:14" x14ac:dyDescent="0.2">
      <c r="C155" s="6"/>
      <c r="D155" s="20">
        <v>90</v>
      </c>
      <c r="E155" s="20"/>
      <c r="F155" s="20">
        <v>9.7819000000000003E-2</v>
      </c>
      <c r="G155" s="20">
        <v>9.7838999999999995E-2</v>
      </c>
      <c r="H155" s="20"/>
      <c r="I155" s="21">
        <v>1.4874E-5</v>
      </c>
      <c r="J155" s="21">
        <v>1.2153E-4</v>
      </c>
      <c r="K155" s="20">
        <f t="shared" si="25"/>
        <v>6.0764999999999994E-3</v>
      </c>
      <c r="L155" s="20">
        <f t="shared" si="26"/>
        <v>7.3847704499999995E-7</v>
      </c>
      <c r="M155" s="20"/>
      <c r="N155" s="8">
        <f t="shared" si="27"/>
        <v>5.9078163599999988E-6</v>
      </c>
    </row>
    <row r="156" spans="3:14" x14ac:dyDescent="0.2">
      <c r="C156" s="6" t="s">
        <v>18</v>
      </c>
      <c r="D156" s="20" t="s">
        <v>17</v>
      </c>
      <c r="E156" s="20"/>
      <c r="F156" s="20"/>
      <c r="G156" s="20"/>
      <c r="H156" s="20"/>
      <c r="I156" s="20"/>
      <c r="J156" s="20"/>
      <c r="K156" s="20"/>
      <c r="L156" s="20"/>
      <c r="M156" s="20"/>
      <c r="N156" s="15"/>
    </row>
    <row r="157" spans="3:14" x14ac:dyDescent="0.2">
      <c r="C157" s="6"/>
      <c r="D157" s="20">
        <v>0</v>
      </c>
      <c r="E157" s="20"/>
      <c r="F157" s="20">
        <v>3.4312000000000002E-2</v>
      </c>
      <c r="G157" s="20">
        <v>3.4358E-2</v>
      </c>
      <c r="H157" s="20"/>
      <c r="I157" s="20">
        <v>9.8510000000000004E-3</v>
      </c>
      <c r="J157" s="20">
        <v>4.5221999999999998E-2</v>
      </c>
      <c r="K157" s="20">
        <f t="shared" ref="K138:K163" si="28">J157*50</f>
        <v>2.2610999999999999</v>
      </c>
      <c r="L157" s="20">
        <f t="shared" ref="L157:L163" si="29">J157^2*50</f>
        <v>0.1022514642</v>
      </c>
      <c r="M157" s="20"/>
      <c r="N157" s="8">
        <f t="shared" ref="N157:N163" si="30">4*(K157/5)^2</f>
        <v>0.8180117135999998</v>
      </c>
    </row>
    <row r="158" spans="3:14" x14ac:dyDescent="0.2">
      <c r="C158" s="6"/>
      <c r="D158" s="20">
        <v>15</v>
      </c>
      <c r="E158" s="20"/>
      <c r="F158" s="20">
        <v>3.4221000000000001E-2</v>
      </c>
      <c r="G158" s="20">
        <v>3.4221000000000001E-2</v>
      </c>
      <c r="H158" s="20"/>
      <c r="I158" s="20">
        <v>9.0148999999999993E-3</v>
      </c>
      <c r="J158" s="20">
        <v>4.5113E-2</v>
      </c>
      <c r="K158" s="20">
        <f t="shared" si="28"/>
        <v>2.2556500000000002</v>
      </c>
      <c r="L158" s="20">
        <f t="shared" si="29"/>
        <v>0.10175913844999999</v>
      </c>
      <c r="M158" s="20"/>
      <c r="N158" s="8">
        <f t="shared" si="30"/>
        <v>0.81407310760000007</v>
      </c>
    </row>
    <row r="159" spans="3:14" x14ac:dyDescent="0.2">
      <c r="C159" s="6"/>
      <c r="D159" s="20">
        <v>30</v>
      </c>
      <c r="E159" s="20"/>
      <c r="F159" s="20">
        <v>3.4722000000000003E-2</v>
      </c>
      <c r="G159" s="20">
        <v>3.4737999999999998E-2</v>
      </c>
      <c r="H159" s="20"/>
      <c r="I159" s="20">
        <v>9.4879999999999999E-3</v>
      </c>
      <c r="J159" s="20">
        <v>4.5606000000000001E-2</v>
      </c>
      <c r="K159" s="20">
        <f t="shared" si="28"/>
        <v>2.2803</v>
      </c>
      <c r="L159" s="20">
        <f t="shared" si="29"/>
        <v>0.10399536180000001</v>
      </c>
      <c r="M159" s="20"/>
      <c r="N159" s="8">
        <f t="shared" si="30"/>
        <v>0.83196289440000004</v>
      </c>
    </row>
    <row r="160" spans="3:14" x14ac:dyDescent="0.2">
      <c r="C160" s="6"/>
      <c r="D160" s="20">
        <v>45</v>
      </c>
      <c r="E160" s="20"/>
      <c r="F160" s="20">
        <v>3.4361000000000003E-2</v>
      </c>
      <c r="G160" s="20">
        <v>3.4437000000000002E-2</v>
      </c>
      <c r="H160" s="20"/>
      <c r="I160" s="20">
        <v>9.7377999999999996E-3</v>
      </c>
      <c r="J160" s="20">
        <v>4.5296999999999997E-2</v>
      </c>
      <c r="K160" s="20">
        <f t="shared" si="28"/>
        <v>2.26485</v>
      </c>
      <c r="L160" s="20">
        <f t="shared" si="29"/>
        <v>0.10259091044999998</v>
      </c>
      <c r="M160" s="20"/>
      <c r="N160" s="8">
        <f t="shared" si="30"/>
        <v>0.82072728359999991</v>
      </c>
    </row>
    <row r="161" spans="3:14" x14ac:dyDescent="0.2">
      <c r="C161" s="6"/>
      <c r="D161" s="20">
        <v>60</v>
      </c>
      <c r="E161" s="20"/>
      <c r="F161" s="20">
        <v>2.8694000000000001E-2</v>
      </c>
      <c r="G161" s="20">
        <v>2.8781000000000001E-2</v>
      </c>
      <c r="H161" s="20"/>
      <c r="I161" s="20">
        <v>9.4004999999999991E-3</v>
      </c>
      <c r="J161" s="20">
        <v>4.2685000000000001E-2</v>
      </c>
      <c r="K161" s="20">
        <f t="shared" si="28"/>
        <v>2.1342500000000002</v>
      </c>
      <c r="L161" s="20">
        <f t="shared" si="29"/>
        <v>9.1100461250000001E-2</v>
      </c>
      <c r="M161" s="20"/>
      <c r="N161" s="8">
        <f t="shared" si="30"/>
        <v>0.72880369000000023</v>
      </c>
    </row>
    <row r="162" spans="3:14" x14ac:dyDescent="0.2">
      <c r="C162" s="6"/>
      <c r="D162" s="20">
        <v>75</v>
      </c>
      <c r="E162" s="20"/>
      <c r="F162" s="20">
        <v>1.4053E-2</v>
      </c>
      <c r="G162" s="20">
        <v>1.4053E-2</v>
      </c>
      <c r="H162" s="20"/>
      <c r="I162" s="20">
        <v>6.6864000000000003E-3</v>
      </c>
      <c r="J162" s="20">
        <v>3.1060999999999998E-2</v>
      </c>
      <c r="K162" s="20">
        <f t="shared" si="28"/>
        <v>1.5530499999999998</v>
      </c>
      <c r="L162" s="20">
        <f t="shared" si="29"/>
        <v>4.823928604999999E-2</v>
      </c>
      <c r="M162" s="20"/>
      <c r="N162" s="8">
        <f t="shared" si="30"/>
        <v>0.38591428839999986</v>
      </c>
    </row>
    <row r="163" spans="3:14" ht="17" thickBot="1" x14ac:dyDescent="0.25">
      <c r="C163" s="9"/>
      <c r="D163" s="10">
        <v>90</v>
      </c>
      <c r="E163" s="10"/>
      <c r="F163" s="10">
        <v>3.0279999999999999E-3</v>
      </c>
      <c r="G163" s="10">
        <v>3.7973999999999998E-3</v>
      </c>
      <c r="H163" s="10"/>
      <c r="I163" s="14">
        <v>3.4836999999999999E-5</v>
      </c>
      <c r="J163" s="14">
        <v>1.5637999999999999E-4</v>
      </c>
      <c r="K163" s="10">
        <f t="shared" si="28"/>
        <v>7.8189999999999996E-3</v>
      </c>
      <c r="L163" s="10">
        <f t="shared" si="29"/>
        <v>1.2227352199999998E-6</v>
      </c>
      <c r="M163" s="10"/>
      <c r="N163" s="11">
        <f t="shared" si="30"/>
        <v>9.7818817600000002E-6</v>
      </c>
    </row>
    <row r="164" spans="3:14" x14ac:dyDescent="0.2">
      <c r="N164" s="1"/>
    </row>
    <row r="165" spans="3:14" ht="17" thickBot="1" x14ac:dyDescent="0.25">
      <c r="N165" s="1"/>
    </row>
    <row r="166" spans="3:14" x14ac:dyDescent="0.2">
      <c r="C166" s="2" t="s">
        <v>16</v>
      </c>
      <c r="D166" s="4" t="s">
        <v>17</v>
      </c>
      <c r="E166" s="4"/>
      <c r="F166" s="4"/>
      <c r="G166" s="4"/>
      <c r="H166" s="4"/>
      <c r="I166" s="4"/>
      <c r="J166" s="4"/>
      <c r="K166" s="4"/>
      <c r="L166" s="4"/>
      <c r="M166" s="4"/>
      <c r="N166" s="5"/>
    </row>
    <row r="167" spans="3:14" x14ac:dyDescent="0.2">
      <c r="C167" s="6"/>
      <c r="D167" s="20">
        <v>0</v>
      </c>
      <c r="E167" s="20"/>
      <c r="F167">
        <v>7.3916999999999997E-2</v>
      </c>
      <c r="G167">
        <v>7.4064000000000005E-2</v>
      </c>
      <c r="H167" s="20"/>
      <c r="I167">
        <v>9.1257999999999999E-3</v>
      </c>
      <c r="J167">
        <v>4.1857999999999999E-2</v>
      </c>
      <c r="K167" s="20">
        <f t="shared" ref="K167:K173" si="31">J167*50</f>
        <v>2.0928999999999998</v>
      </c>
      <c r="L167" s="20">
        <f t="shared" ref="L167:L173" si="32">J167^2*50</f>
        <v>8.7604608200000003E-2</v>
      </c>
      <c r="M167" s="20"/>
      <c r="N167" s="8">
        <f t="shared" ref="N167:N173" si="33">4*(K167/5)^2</f>
        <v>0.7008368655999998</v>
      </c>
    </row>
    <row r="168" spans="3:14" x14ac:dyDescent="0.2">
      <c r="C168" s="6"/>
      <c r="D168" s="20">
        <v>15</v>
      </c>
      <c r="E168" s="20"/>
      <c r="F168">
        <v>7.3662000000000005E-2</v>
      </c>
      <c r="G168">
        <v>7.3800000000000004E-2</v>
      </c>
      <c r="H168" s="20"/>
      <c r="I168">
        <v>9.1976999999999996E-3</v>
      </c>
      <c r="J168">
        <v>4.2030999999999999E-2</v>
      </c>
      <c r="K168" s="20">
        <f t="shared" si="31"/>
        <v>2.10155</v>
      </c>
      <c r="L168" s="20">
        <f t="shared" si="32"/>
        <v>8.833024804999999E-2</v>
      </c>
      <c r="M168" s="20"/>
      <c r="N168" s="8">
        <f t="shared" si="33"/>
        <v>0.70664198440000003</v>
      </c>
    </row>
    <row r="169" spans="3:14" x14ac:dyDescent="0.2">
      <c r="C169" s="6"/>
      <c r="D169" s="20">
        <v>30</v>
      </c>
      <c r="E169" s="20"/>
      <c r="F169">
        <v>7.3425000000000004E-2</v>
      </c>
      <c r="G169">
        <v>7.3564000000000004E-2</v>
      </c>
      <c r="H169" s="20"/>
      <c r="I169">
        <v>9.0903000000000008E-3</v>
      </c>
      <c r="J169">
        <v>4.2179000000000001E-2</v>
      </c>
      <c r="K169" s="20">
        <f t="shared" si="31"/>
        <v>2.1089500000000001</v>
      </c>
      <c r="L169" s="20">
        <f t="shared" si="32"/>
        <v>8.8953402050000005E-2</v>
      </c>
      <c r="M169" s="20"/>
      <c r="N169" s="8">
        <f t="shared" si="33"/>
        <v>0.71162721640000004</v>
      </c>
    </row>
    <row r="170" spans="3:14" x14ac:dyDescent="0.2">
      <c r="C170" s="6"/>
      <c r="D170" s="20">
        <v>45</v>
      </c>
      <c r="E170" s="20"/>
      <c r="F170">
        <v>7.4568999999999996E-2</v>
      </c>
      <c r="G170">
        <v>7.4732000000000007E-2</v>
      </c>
      <c r="H170" s="20"/>
      <c r="I170">
        <v>9.0095000000000001E-3</v>
      </c>
      <c r="J170">
        <v>4.1445000000000003E-2</v>
      </c>
      <c r="K170" s="20">
        <f t="shared" si="31"/>
        <v>2.0722499999999999</v>
      </c>
      <c r="L170" s="20">
        <f t="shared" si="32"/>
        <v>8.588440125000002E-2</v>
      </c>
      <c r="M170" s="20"/>
      <c r="N170" s="8">
        <f t="shared" si="33"/>
        <v>0.68707520999999994</v>
      </c>
    </row>
    <row r="171" spans="3:14" x14ac:dyDescent="0.2">
      <c r="C171" s="6"/>
      <c r="D171" s="20">
        <v>60</v>
      </c>
      <c r="E171" s="20"/>
      <c r="F171">
        <v>7.9828999999999997E-2</v>
      </c>
      <c r="G171">
        <v>8.0110000000000001E-2</v>
      </c>
      <c r="H171" s="20"/>
      <c r="I171">
        <v>8.4784999999999999E-3</v>
      </c>
      <c r="J171">
        <v>3.7398000000000001E-2</v>
      </c>
      <c r="K171" s="20">
        <f t="shared" si="31"/>
        <v>1.8699000000000001</v>
      </c>
      <c r="L171" s="20">
        <f t="shared" si="32"/>
        <v>6.9930520200000013E-2</v>
      </c>
      <c r="M171" s="20"/>
      <c r="N171" s="8">
        <f t="shared" si="33"/>
        <v>0.5594441616000001</v>
      </c>
    </row>
    <row r="172" spans="3:14" x14ac:dyDescent="0.2">
      <c r="C172" s="6"/>
      <c r="D172" s="20">
        <v>75</v>
      </c>
      <c r="E172" s="20"/>
      <c r="F172">
        <v>9.0156E-2</v>
      </c>
      <c r="G172">
        <v>9.0762999999999996E-2</v>
      </c>
      <c r="H172" s="20"/>
      <c r="I172">
        <v>5.8405999999999996E-3</v>
      </c>
      <c r="J172">
        <v>2.4277E-2</v>
      </c>
      <c r="K172" s="20">
        <f t="shared" si="31"/>
        <v>1.2138500000000001</v>
      </c>
      <c r="L172" s="20">
        <f t="shared" si="32"/>
        <v>2.9468636450000002E-2</v>
      </c>
      <c r="M172" s="20"/>
      <c r="N172" s="8">
        <f t="shared" si="33"/>
        <v>0.23574909160000002</v>
      </c>
    </row>
    <row r="173" spans="3:14" x14ac:dyDescent="0.2">
      <c r="C173" s="6"/>
      <c r="D173" s="20">
        <v>90</v>
      </c>
      <c r="E173" s="20"/>
      <c r="F173">
        <v>9.6074000000000007E-2</v>
      </c>
      <c r="G173">
        <v>9.6924999999999997E-2</v>
      </c>
      <c r="H173" s="20"/>
      <c r="I173" s="7">
        <v>-4.4246999999999998E-4</v>
      </c>
      <c r="J173">
        <v>2.1496000000000002E-3</v>
      </c>
      <c r="K173" s="20">
        <f t="shared" si="31"/>
        <v>0.10748000000000001</v>
      </c>
      <c r="L173" s="20">
        <f t="shared" si="32"/>
        <v>2.3103900800000004E-4</v>
      </c>
      <c r="M173" s="20"/>
      <c r="N173" s="8">
        <f t="shared" si="33"/>
        <v>1.8483120640000001E-3</v>
      </c>
    </row>
    <row r="174" spans="3:14" x14ac:dyDescent="0.2">
      <c r="C174" s="6" t="s">
        <v>18</v>
      </c>
      <c r="D174" s="20" t="s">
        <v>17</v>
      </c>
      <c r="E174" s="20"/>
      <c r="F174" s="20"/>
      <c r="G174" s="20"/>
      <c r="H174" s="20"/>
      <c r="I174" s="20"/>
      <c r="J174" s="20"/>
      <c r="K174" s="20"/>
      <c r="L174" s="20"/>
      <c r="M174" s="20"/>
      <c r="N174" s="15"/>
    </row>
    <row r="175" spans="3:14" x14ac:dyDescent="0.2">
      <c r="C175" s="6"/>
      <c r="D175" s="20">
        <v>0</v>
      </c>
      <c r="E175" s="20"/>
      <c r="F175">
        <v>3.7923999999999999E-2</v>
      </c>
      <c r="G175">
        <v>3.8008E-2</v>
      </c>
      <c r="H175" s="20"/>
      <c r="I175">
        <v>1.5051999999999999E-2</v>
      </c>
      <c r="J175">
        <v>4.6524999999999997E-2</v>
      </c>
      <c r="K175" s="20">
        <f t="shared" ref="K175:K181" si="34">J175*50</f>
        <v>2.3262499999999999</v>
      </c>
      <c r="L175" s="20">
        <f t="shared" ref="L175:L181" si="35">J175^2*50</f>
        <v>0.10822878124999999</v>
      </c>
      <c r="M175" s="20"/>
      <c r="N175" s="8">
        <f t="shared" ref="N175:N181" si="36">4*(K175/5)^2</f>
        <v>0.86583025000000002</v>
      </c>
    </row>
    <row r="176" spans="3:14" x14ac:dyDescent="0.2">
      <c r="C176" s="6"/>
      <c r="D176" s="20">
        <v>15</v>
      </c>
      <c r="E176" s="20"/>
      <c r="F176">
        <v>3.8551000000000002E-2</v>
      </c>
      <c r="G176">
        <v>3.8621000000000003E-2</v>
      </c>
      <c r="H176" s="20"/>
      <c r="I176">
        <v>1.5162999999999999E-2</v>
      </c>
      <c r="J176">
        <v>4.6669000000000002E-2</v>
      </c>
      <c r="K176" s="20">
        <f t="shared" si="34"/>
        <v>2.33345</v>
      </c>
      <c r="L176" s="20">
        <f t="shared" si="35"/>
        <v>0.10889977805000001</v>
      </c>
      <c r="M176" s="20"/>
      <c r="N176" s="8">
        <f t="shared" si="36"/>
        <v>0.87119822439999994</v>
      </c>
    </row>
    <row r="177" spans="3:14" x14ac:dyDescent="0.2">
      <c r="C177" s="6"/>
      <c r="D177" s="20">
        <v>30</v>
      </c>
      <c r="E177" s="20"/>
      <c r="F177">
        <v>3.9140000000000001E-2</v>
      </c>
      <c r="G177">
        <v>3.9218999999999997E-2</v>
      </c>
      <c r="H177" s="20"/>
      <c r="I177">
        <v>1.5136E-2</v>
      </c>
      <c r="J177">
        <v>4.6736E-2</v>
      </c>
      <c r="K177" s="20">
        <f t="shared" si="34"/>
        <v>2.3368000000000002</v>
      </c>
      <c r="L177" s="20">
        <f t="shared" si="35"/>
        <v>0.1092126848</v>
      </c>
      <c r="M177" s="20"/>
      <c r="N177" s="8">
        <f t="shared" si="36"/>
        <v>0.87370147840000023</v>
      </c>
    </row>
    <row r="178" spans="3:14" x14ac:dyDescent="0.2">
      <c r="C178" s="6"/>
      <c r="D178" s="20">
        <v>45</v>
      </c>
      <c r="E178" s="20"/>
      <c r="F178">
        <v>3.8504999999999998E-2</v>
      </c>
      <c r="G178">
        <v>3.8639E-2</v>
      </c>
      <c r="H178" s="20"/>
      <c r="I178">
        <v>1.5661999999999999E-2</v>
      </c>
      <c r="J178">
        <v>4.6518999999999998E-2</v>
      </c>
      <c r="K178" s="20">
        <f t="shared" si="34"/>
        <v>2.3259499999999997</v>
      </c>
      <c r="L178" s="20">
        <f t="shared" si="35"/>
        <v>0.10820086804999998</v>
      </c>
      <c r="M178" s="20"/>
      <c r="N178" s="8">
        <f t="shared" si="36"/>
        <v>0.86560694439999974</v>
      </c>
    </row>
    <row r="179" spans="3:14" x14ac:dyDescent="0.2">
      <c r="C179" s="6"/>
      <c r="D179" s="20">
        <v>60</v>
      </c>
      <c r="E179" s="20"/>
      <c r="F179">
        <v>3.1647000000000002E-2</v>
      </c>
      <c r="G179">
        <v>3.2261999999999999E-2</v>
      </c>
      <c r="H179" s="20"/>
      <c r="I179">
        <v>1.4552000000000001E-2</v>
      </c>
      <c r="J179">
        <v>4.3659999999999997E-2</v>
      </c>
      <c r="K179" s="20">
        <f t="shared" si="34"/>
        <v>2.1829999999999998</v>
      </c>
      <c r="L179" s="20">
        <f t="shared" si="35"/>
        <v>9.5309779999999997E-2</v>
      </c>
      <c r="M179" s="20"/>
      <c r="N179" s="8">
        <f t="shared" si="36"/>
        <v>0.76247823999999997</v>
      </c>
    </row>
    <row r="180" spans="3:14" x14ac:dyDescent="0.2">
      <c r="C180" s="6"/>
      <c r="D180" s="20">
        <v>75</v>
      </c>
      <c r="E180" s="20"/>
      <c r="F180">
        <v>1.5678999999999998E-2</v>
      </c>
      <c r="G180">
        <v>1.9483E-2</v>
      </c>
      <c r="H180" s="20"/>
      <c r="I180">
        <v>9.9249000000000004E-3</v>
      </c>
      <c r="J180">
        <v>3.0086999999999999E-2</v>
      </c>
      <c r="K180" s="20">
        <f t="shared" si="34"/>
        <v>1.5043499999999999</v>
      </c>
      <c r="L180" s="20">
        <f t="shared" si="35"/>
        <v>4.526137845E-2</v>
      </c>
      <c r="M180" s="20"/>
      <c r="N180" s="8">
        <f t="shared" si="36"/>
        <v>0.36209102759999995</v>
      </c>
    </row>
    <row r="181" spans="3:14" ht="17" thickBot="1" x14ac:dyDescent="0.25">
      <c r="C181" s="9"/>
      <c r="D181" s="10">
        <v>90</v>
      </c>
      <c r="E181" s="10"/>
      <c r="F181" s="10">
        <v>5.5012000000000004E-3</v>
      </c>
      <c r="G181" s="10">
        <v>1.5266E-2</v>
      </c>
      <c r="H181" s="10"/>
      <c r="I181" s="10">
        <v>-1.4659E-3</v>
      </c>
      <c r="J181" s="10">
        <v>5.2890000000000003E-3</v>
      </c>
      <c r="K181" s="10">
        <f t="shared" si="34"/>
        <v>0.26445000000000002</v>
      </c>
      <c r="L181" s="10">
        <f t="shared" si="35"/>
        <v>1.3986760500000002E-3</v>
      </c>
      <c r="M181" s="10"/>
      <c r="N181" s="11">
        <f t="shared" si="36"/>
        <v>1.1189408400000003E-2</v>
      </c>
    </row>
    <row r="182" spans="3:14" x14ac:dyDescent="0.2">
      <c r="N182" s="1"/>
    </row>
    <row r="183" spans="3:14" ht="17" thickBot="1" x14ac:dyDescent="0.25">
      <c r="N183" s="1"/>
    </row>
    <row r="184" spans="3:14" x14ac:dyDescent="0.2">
      <c r="C184" s="16" t="s">
        <v>16</v>
      </c>
      <c r="D184" s="2" t="s">
        <v>19</v>
      </c>
      <c r="E184" s="17" t="s">
        <v>20</v>
      </c>
      <c r="N184" s="1"/>
    </row>
    <row r="185" spans="3:14" x14ac:dyDescent="0.2">
      <c r="D185" s="6">
        <v>0</v>
      </c>
      <c r="E185" s="15">
        <v>0.66930000000000001</v>
      </c>
      <c r="N185" s="1"/>
    </row>
    <row r="186" spans="3:14" x14ac:dyDescent="0.2">
      <c r="D186" s="6">
        <v>2</v>
      </c>
      <c r="E186" s="15">
        <v>0.63019999999999998</v>
      </c>
    </row>
    <row r="187" spans="3:14" x14ac:dyDescent="0.2">
      <c r="D187" s="6">
        <v>4</v>
      </c>
      <c r="E187" s="15">
        <v>0.54659999999999997</v>
      </c>
      <c r="N187" s="1"/>
    </row>
    <row r="188" spans="3:14" x14ac:dyDescent="0.2">
      <c r="D188" s="6">
        <v>6</v>
      </c>
      <c r="E188" s="15">
        <v>0.38979999999999998</v>
      </c>
      <c r="N188" s="1"/>
    </row>
    <row r="189" spans="3:14" x14ac:dyDescent="0.2">
      <c r="D189" s="6">
        <v>8</v>
      </c>
      <c r="E189" s="15">
        <v>0.22639999999999999</v>
      </c>
      <c r="N189" s="1"/>
    </row>
    <row r="190" spans="3:14" x14ac:dyDescent="0.2">
      <c r="D190" s="6">
        <v>10</v>
      </c>
      <c r="E190" s="15">
        <v>0.109</v>
      </c>
      <c r="N190" s="1"/>
    </row>
    <row r="191" spans="3:14" x14ac:dyDescent="0.2">
      <c r="D191" s="6">
        <v>12</v>
      </c>
      <c r="E191" s="15">
        <v>1.3599999999999999E-2</v>
      </c>
      <c r="N191" s="1"/>
    </row>
    <row r="192" spans="3:14" x14ac:dyDescent="0.2">
      <c r="D192" s="6">
        <v>14</v>
      </c>
      <c r="E192" s="15">
        <v>1.2999999999999999E-2</v>
      </c>
      <c r="N192" s="1"/>
    </row>
    <row r="193" spans="3:5" x14ac:dyDescent="0.2">
      <c r="D193" s="6"/>
      <c r="E193" s="18"/>
    </row>
    <row r="194" spans="3:5" x14ac:dyDescent="0.2">
      <c r="C194" s="16" t="s">
        <v>21</v>
      </c>
      <c r="D194" s="6" t="s">
        <v>22</v>
      </c>
      <c r="E194" s="18"/>
    </row>
    <row r="195" spans="3:5" x14ac:dyDescent="0.2">
      <c r="D195" s="6">
        <v>0</v>
      </c>
      <c r="E195" s="15">
        <v>0.85370000000000001</v>
      </c>
    </row>
    <row r="196" spans="3:5" x14ac:dyDescent="0.2">
      <c r="D196" s="6">
        <v>2</v>
      </c>
      <c r="E196" s="15">
        <v>0.81699999999999995</v>
      </c>
    </row>
    <row r="197" spans="3:5" x14ac:dyDescent="0.2">
      <c r="D197" s="6">
        <v>4</v>
      </c>
      <c r="E197" s="15">
        <v>0.75919999999999999</v>
      </c>
    </row>
    <row r="198" spans="3:5" x14ac:dyDescent="0.2">
      <c r="D198" s="6">
        <v>6</v>
      </c>
      <c r="E198" s="15">
        <v>0.58660000000000001</v>
      </c>
    </row>
    <row r="199" spans="3:5" x14ac:dyDescent="0.2">
      <c r="D199" s="6">
        <v>8</v>
      </c>
      <c r="E199" s="15">
        <v>0.37530000000000002</v>
      </c>
    </row>
    <row r="200" spans="3:5" x14ac:dyDescent="0.2">
      <c r="D200" s="6">
        <v>10</v>
      </c>
      <c r="E200" s="15">
        <v>0.17499999999999999</v>
      </c>
    </row>
    <row r="201" spans="3:5" x14ac:dyDescent="0.2">
      <c r="D201" s="6">
        <v>12</v>
      </c>
      <c r="E201" s="15">
        <v>2.86E-2</v>
      </c>
    </row>
    <row r="202" spans="3:5" ht="17" thickBot="1" x14ac:dyDescent="0.25">
      <c r="D202" s="9">
        <v>14</v>
      </c>
      <c r="E202" s="19">
        <v>2.1299999999999999E-2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2021-01-15T18:43:05Z</dcterms:created>
  <dcterms:modified xsi:type="dcterms:W3CDTF">2021-01-18T21:32:47Z</dcterms:modified>
</cp:coreProperties>
</file>