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ok1g15\Desktop\WEARPLEX\IEEE Sensors Journal- Fleps extension\"/>
    </mc:Choice>
  </mc:AlternateContent>
  <xr:revisionPtr revIDLastSave="0" documentId="13_ncr:1_{AEB6339E-1649-4921-9B53-700CFA4E15F4}" xr6:coauthVersionLast="45" xr6:coauthVersionMax="45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Surface roughness data graphs" sheetId="6" r:id="rId1"/>
    <sheet name="Surface roughness graphdata 2" sheetId="7" r:id="rId2"/>
    <sheet name="PU thickness data and graphs" sheetId="8" r:id="rId3"/>
    <sheet name="Percentage increase in TC" sheetId="9" r:id="rId4"/>
    <sheet name="Ra and PU thickness graph" sheetId="12" r:id="rId5"/>
    <sheet name="Ra and PU-fabric ratio grap (2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9" l="1"/>
  <c r="D33" i="9"/>
  <c r="D43" i="9"/>
  <c r="C41" i="9"/>
  <c r="D41" i="9" s="1"/>
  <c r="C42" i="9"/>
  <c r="D42" i="9" s="1"/>
  <c r="C43" i="9"/>
  <c r="C44" i="9"/>
  <c r="D44" i="9" s="1"/>
  <c r="C40" i="9"/>
  <c r="D40" i="9" s="1"/>
  <c r="B44" i="9"/>
  <c r="B43" i="9"/>
  <c r="B42" i="9"/>
  <c r="B41" i="9"/>
  <c r="B40" i="9"/>
  <c r="C34" i="9"/>
  <c r="D34" i="9" s="1"/>
  <c r="C35" i="9"/>
  <c r="D35" i="9" s="1"/>
  <c r="C36" i="9"/>
  <c r="D36" i="9" s="1"/>
  <c r="C37" i="9"/>
  <c r="D37" i="9" s="1"/>
  <c r="C33" i="9"/>
  <c r="B37" i="9"/>
  <c r="B36" i="9"/>
  <c r="B35" i="9"/>
  <c r="B34" i="9"/>
  <c r="B33" i="9"/>
  <c r="C27" i="9"/>
  <c r="C28" i="9"/>
  <c r="D28" i="9" s="1"/>
  <c r="C29" i="9"/>
  <c r="D29" i="9" s="1"/>
  <c r="C30" i="9"/>
  <c r="D30" i="9" s="1"/>
  <c r="C26" i="9"/>
  <c r="D26" i="9" s="1"/>
  <c r="B27" i="9"/>
  <c r="B28" i="9"/>
  <c r="B29" i="9"/>
  <c r="B30" i="9"/>
  <c r="B26" i="9"/>
</calcChain>
</file>

<file path=xl/sharedStrings.xml><?xml version="1.0" encoding="utf-8"?>
<sst xmlns="http://schemas.openxmlformats.org/spreadsheetml/2006/main" count="159" uniqueCount="35">
  <si>
    <t>Oxford</t>
  </si>
  <si>
    <t>Fabrics</t>
  </si>
  <si>
    <t xml:space="preserve">Concept </t>
  </si>
  <si>
    <t xml:space="preserve">Starmaster </t>
  </si>
  <si>
    <t xml:space="preserve">Spotlight </t>
  </si>
  <si>
    <t>Fabric Ra</t>
  </si>
  <si>
    <t>Ra at low PU thickness</t>
  </si>
  <si>
    <t>Ra at high PU thickness</t>
  </si>
  <si>
    <t>Isacord60</t>
  </si>
  <si>
    <t>Isacord72</t>
  </si>
  <si>
    <t>Silk80</t>
  </si>
  <si>
    <t>Silk88</t>
  </si>
  <si>
    <t>Optic White</t>
  </si>
  <si>
    <t>Isacord54</t>
  </si>
  <si>
    <t>Isacord80</t>
  </si>
  <si>
    <t>Isacord88</t>
  </si>
  <si>
    <t>Silk54</t>
  </si>
  <si>
    <t>Silk60</t>
  </si>
  <si>
    <t>Silk72</t>
  </si>
  <si>
    <t>Ecovero54</t>
  </si>
  <si>
    <t>Ecovero60</t>
  </si>
  <si>
    <t>Ecovero72</t>
  </si>
  <si>
    <t>Ecovero80</t>
  </si>
  <si>
    <t>Ecovero88</t>
  </si>
  <si>
    <t>Hywell HYAT</t>
  </si>
  <si>
    <t>high PU thickness</t>
  </si>
  <si>
    <t>Fabric thickness</t>
  </si>
  <si>
    <t>Low PU thickness</t>
  </si>
  <si>
    <t>High PU thickness</t>
  </si>
  <si>
    <t>PU-Fabric thickness ratio</t>
  </si>
  <si>
    <t>Isacord</t>
  </si>
  <si>
    <t>Percentage decrease</t>
  </si>
  <si>
    <t>Silk</t>
  </si>
  <si>
    <t>Ecovero</t>
  </si>
  <si>
    <t>low 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</si>
</sst>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'Surface roughness data graphs'!$C$1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'Surface roughness data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'Surface roughness data graphs'!$C$2:$C$6</c:f>
              <c:numCache>
                <c:formatCode>General</c:formatCode>
                <c:ptCount val="5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7-427A-8DFC-0BB4F2194665}"/>
            </c:ext>
          </c:extLst>
        </c:ser>
        <c:ser>
          <c:idx val="2"/>
          <c:order val="1"/>
          <c:tx>
            <c:strRef>
              <c:f>'Surface roughness data graphs'!$D$1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'Surface roughness data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'Surface roughness data graphs'!$D$2:$D$6</c:f>
              <c:numCache>
                <c:formatCode>General</c:formatCode>
                <c:ptCount val="5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7-427A-8DFC-0BB4F219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 increase in TC'!$B$1</c:f>
              <c:strCache>
                <c:ptCount val="1"/>
                <c:pt idx="0">
                  <c:v>Fabric 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'Percentage increase in TC'!$A$5:$A$23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'Percentage increase in TC'!$B$5:$B$23</c:f>
              <c:numCache>
                <c:formatCode>General</c:formatCode>
                <c:ptCount val="19"/>
                <c:pt idx="0">
                  <c:v>37.200000000000003</c:v>
                </c:pt>
                <c:pt idx="1">
                  <c:v>20.8</c:v>
                </c:pt>
                <c:pt idx="2">
                  <c:v>32.1</c:v>
                </c:pt>
                <c:pt idx="3">
                  <c:v>33.299999999999997</c:v>
                </c:pt>
                <c:pt idx="4">
                  <c:v>22.5</c:v>
                </c:pt>
                <c:pt idx="7">
                  <c:v>36.6</c:v>
                </c:pt>
                <c:pt idx="8">
                  <c:v>28.9</c:v>
                </c:pt>
                <c:pt idx="9">
                  <c:v>22.8</c:v>
                </c:pt>
                <c:pt idx="10">
                  <c:v>18.600000000000001</c:v>
                </c:pt>
                <c:pt idx="11">
                  <c:v>24.1</c:v>
                </c:pt>
                <c:pt idx="14">
                  <c:v>41.8</c:v>
                </c:pt>
                <c:pt idx="15">
                  <c:v>41</c:v>
                </c:pt>
                <c:pt idx="16">
                  <c:v>38.6</c:v>
                </c:pt>
                <c:pt idx="17">
                  <c:v>36.299999999999997</c:v>
                </c:pt>
                <c:pt idx="18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3-4E82-AF45-790469D7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Fabrics of</a:t>
                </a:r>
                <a:r>
                  <a:rPr lang="en-GB" baseline="0"/>
                  <a:t> different thread counts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9167852358725"/>
          <c:y val="3.3033025222145324E-2"/>
          <c:w val="0.86908930713946952"/>
          <c:h val="0.72305128263415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'Percentage increase in TC'!$F$26</c:f>
              <c:strCache>
                <c:ptCount val="1"/>
                <c:pt idx="0">
                  <c:v>Isacord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'Percentage increase in TC'!$F$27:$F$31</c:f>
              <c:numCache>
                <c:formatCode>General</c:formatCode>
                <c:ptCount val="5"/>
                <c:pt idx="0">
                  <c:v>0</c:v>
                </c:pt>
                <c:pt idx="1">
                  <c:v>11.111111111111111</c:v>
                </c:pt>
                <c:pt idx="2">
                  <c:v>33.333333333333329</c:v>
                </c:pt>
                <c:pt idx="3">
                  <c:v>48.148148148148145</c:v>
                </c:pt>
                <c:pt idx="4">
                  <c:v>62.962962962962962</c:v>
                </c:pt>
              </c:numCache>
            </c:numRef>
          </c:xVal>
          <c:yVal>
            <c:numRef>
              <c:f>'Percentage increase in TC'!$G$27:$G$31</c:f>
              <c:numCache>
                <c:formatCode>General</c:formatCode>
                <c:ptCount val="5"/>
                <c:pt idx="0">
                  <c:v>0</c:v>
                </c:pt>
                <c:pt idx="1">
                  <c:v>44.086021505376344</c:v>
                </c:pt>
                <c:pt idx="2">
                  <c:v>13.70967741935484</c:v>
                </c:pt>
                <c:pt idx="3">
                  <c:v>10.48387096774195</c:v>
                </c:pt>
                <c:pt idx="4">
                  <c:v>39.516129032258071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9-4221-9600-3B3E2CBF3082}"/>
            </c:ext>
          </c:extLst>
        </c:ser>
        <c:ser>
          <c:idx val="1"/>
          <c:order val="1"/>
          <c:tx>
            <c:strRef>
              <c:f>'Percentage increase in TC'!$F$34</c:f>
              <c:strCache>
                <c:ptCount val="1"/>
                <c:pt idx="0">
                  <c:v>Silk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'Percentage increase in TC'!$F$35:$F$39</c:f>
              <c:numCache>
                <c:formatCode>General</c:formatCode>
                <c:ptCount val="5"/>
                <c:pt idx="0">
                  <c:v>0</c:v>
                </c:pt>
                <c:pt idx="1">
                  <c:v>11.111111111111111</c:v>
                </c:pt>
                <c:pt idx="2">
                  <c:v>33.333333333333329</c:v>
                </c:pt>
                <c:pt idx="3">
                  <c:v>48.148148148148145</c:v>
                </c:pt>
                <c:pt idx="4">
                  <c:v>62.962962962962962</c:v>
                </c:pt>
              </c:numCache>
            </c:numRef>
          </c:xVal>
          <c:yVal>
            <c:numRef>
              <c:f>'Percentage increase in TC'!$G$35:$G$39</c:f>
              <c:numCache>
                <c:formatCode>General</c:formatCode>
                <c:ptCount val="5"/>
                <c:pt idx="0">
                  <c:v>0</c:v>
                </c:pt>
                <c:pt idx="1">
                  <c:v>21.038251366120225</c:v>
                </c:pt>
                <c:pt idx="2">
                  <c:v>37.704918032786885</c:v>
                </c:pt>
                <c:pt idx="3">
                  <c:v>49.180327868852459</c:v>
                </c:pt>
                <c:pt idx="4">
                  <c:v>34.15300546448087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69-4221-9600-3B3E2CBF3082}"/>
            </c:ext>
          </c:extLst>
        </c:ser>
        <c:ser>
          <c:idx val="2"/>
          <c:order val="2"/>
          <c:tx>
            <c:strRef>
              <c:f>'Percentage increase in TC'!$F$41</c:f>
              <c:strCache>
                <c:ptCount val="1"/>
                <c:pt idx="0">
                  <c:v>Ecovero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'Percentage increase in TC'!$F$42:$F$46</c:f>
              <c:numCache>
                <c:formatCode>General</c:formatCode>
                <c:ptCount val="5"/>
                <c:pt idx="0">
                  <c:v>0</c:v>
                </c:pt>
                <c:pt idx="1">
                  <c:v>11.111111111111111</c:v>
                </c:pt>
                <c:pt idx="2">
                  <c:v>33.333333333333329</c:v>
                </c:pt>
                <c:pt idx="3">
                  <c:v>48.148148148148145</c:v>
                </c:pt>
                <c:pt idx="4">
                  <c:v>62.962962962962962</c:v>
                </c:pt>
              </c:numCache>
            </c:numRef>
          </c:xVal>
          <c:yVal>
            <c:numRef>
              <c:f>'Percentage increase in TC'!$G$42:$G$46</c:f>
              <c:numCache>
                <c:formatCode>General</c:formatCode>
                <c:ptCount val="5"/>
                <c:pt idx="0">
                  <c:v>0</c:v>
                </c:pt>
                <c:pt idx="1">
                  <c:v>1.9138755980861177</c:v>
                </c:pt>
                <c:pt idx="2">
                  <c:v>7.6555023923444878</c:v>
                </c:pt>
                <c:pt idx="3">
                  <c:v>13.157894736842108</c:v>
                </c:pt>
                <c:pt idx="4">
                  <c:v>17.224880382775108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69-4221-9600-3B3E2CBF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326575"/>
        <c:axId val="1056328239"/>
      </c:scatterChart>
      <c:valAx>
        <c:axId val="1056326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Percentage increase in threadcount (%)</a:t>
                </a:r>
              </a:p>
            </c:rich>
          </c:tx>
          <c:layout>
            <c:manualLayout>
              <c:xMode val="edge"/>
              <c:yMode val="edge"/>
              <c:x val="0.38694130786843128"/>
              <c:y val="0.83189561219839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6328239"/>
        <c:crosses val="autoZero"/>
        <c:crossBetween val="midCat"/>
      </c:valAx>
      <c:valAx>
        <c:axId val="1056328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Percentage decrease in surface rougness (%)</a:t>
                </a:r>
              </a:p>
            </c:rich>
          </c:tx>
          <c:layout>
            <c:manualLayout>
              <c:xMode val="edge"/>
              <c:yMode val="edge"/>
              <c:x val="2.2782995141892994E-2"/>
              <c:y val="0.10419047273063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6326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482519685039369"/>
          <c:y val="5.1613569881636782E-2"/>
          <c:w val="0.66127034120734907"/>
          <c:h val="7.8348900898400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 thickness graph'!$F$1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 and PU thickness graph'!$A$2:$A$30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'Ra and PU thickness graph'!$F$2:$F$30</c:f>
              <c:numCache>
                <c:formatCode>General</c:formatCode>
                <c:ptCount val="29"/>
                <c:pt idx="0">
                  <c:v>192</c:v>
                </c:pt>
                <c:pt idx="1">
                  <c:v>139</c:v>
                </c:pt>
                <c:pt idx="2">
                  <c:v>196</c:v>
                </c:pt>
                <c:pt idx="3">
                  <c:v>174</c:v>
                </c:pt>
                <c:pt idx="4">
                  <c:v>146</c:v>
                </c:pt>
                <c:pt idx="7">
                  <c:v>102</c:v>
                </c:pt>
                <c:pt idx="8">
                  <c:v>50</c:v>
                </c:pt>
                <c:pt idx="9">
                  <c:v>77</c:v>
                </c:pt>
                <c:pt idx="10">
                  <c:v>117</c:v>
                </c:pt>
                <c:pt idx="11">
                  <c:v>111</c:v>
                </c:pt>
                <c:pt idx="14">
                  <c:v>467</c:v>
                </c:pt>
                <c:pt idx="15">
                  <c:v>438</c:v>
                </c:pt>
                <c:pt idx="16">
                  <c:v>449</c:v>
                </c:pt>
                <c:pt idx="17">
                  <c:v>228</c:v>
                </c:pt>
                <c:pt idx="18">
                  <c:v>235</c:v>
                </c:pt>
                <c:pt idx="21">
                  <c:v>473</c:v>
                </c:pt>
                <c:pt idx="22">
                  <c:v>462</c:v>
                </c:pt>
                <c:pt idx="23">
                  <c:v>435</c:v>
                </c:pt>
                <c:pt idx="24">
                  <c:v>484</c:v>
                </c:pt>
                <c:pt idx="25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7-42A7-A9DA-89582CAE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 thickness graph'!$C$1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 thickness graph'!$C$2:$C$30</c:f>
              <c:numCache>
                <c:formatCode>General</c:formatCode>
                <c:ptCount val="29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  <c:pt idx="7">
                  <c:v>2.1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3.1</c:v>
                </c:pt>
                <c:pt idx="14">
                  <c:v>2.4</c:v>
                </c:pt>
                <c:pt idx="15">
                  <c:v>1.7</c:v>
                </c:pt>
                <c:pt idx="16">
                  <c:v>2.8</c:v>
                </c:pt>
                <c:pt idx="17">
                  <c:v>2.4</c:v>
                </c:pt>
                <c:pt idx="18">
                  <c:v>1.1000000000000001</c:v>
                </c:pt>
                <c:pt idx="21">
                  <c:v>6.6</c:v>
                </c:pt>
                <c:pt idx="22">
                  <c:v>5.0999999999999996</c:v>
                </c:pt>
                <c:pt idx="23">
                  <c:v>4.3</c:v>
                </c:pt>
                <c:pt idx="24">
                  <c:v>4.2</c:v>
                </c:pt>
                <c:pt idx="2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7-42A7-A9DA-89582CAE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i="1"/>
                  <a:t>R</a:t>
                </a:r>
                <a:r>
                  <a:rPr lang="en-GB" i="1" baseline="0"/>
                  <a:t>a</a:t>
                </a:r>
                <a:r>
                  <a:rPr lang="en-GB" i="1"/>
                  <a:t> </a:t>
                </a:r>
                <a:r>
                  <a:rPr lang="en-GB"/>
                  <a:t>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92359378863858"/>
          <c:y val="0.90742860042685014"/>
          <c:w val="0.30633158669663285"/>
          <c:h val="4.0032806675459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 thickness graph'!$E$1</c:f>
              <c:strCache>
                <c:ptCount val="1"/>
                <c:pt idx="0">
                  <c:v>high PU thickness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'Ra and PU thickness graph'!$A$2:$A$30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'Ra and PU thickness graph'!$E$2:$E$30</c:f>
              <c:numCache>
                <c:formatCode>General</c:formatCode>
                <c:ptCount val="29"/>
                <c:pt idx="0">
                  <c:v>192</c:v>
                </c:pt>
                <c:pt idx="1">
                  <c:v>175</c:v>
                </c:pt>
                <c:pt idx="2">
                  <c:v>218</c:v>
                </c:pt>
                <c:pt idx="3">
                  <c:v>182</c:v>
                </c:pt>
                <c:pt idx="4">
                  <c:v>163</c:v>
                </c:pt>
                <c:pt idx="7">
                  <c:v>102</c:v>
                </c:pt>
                <c:pt idx="8">
                  <c:v>214</c:v>
                </c:pt>
                <c:pt idx="9">
                  <c:v>200</c:v>
                </c:pt>
                <c:pt idx="10">
                  <c:v>117</c:v>
                </c:pt>
                <c:pt idx="11">
                  <c:v>111</c:v>
                </c:pt>
                <c:pt idx="14">
                  <c:v>601</c:v>
                </c:pt>
                <c:pt idx="15">
                  <c:v>505</c:v>
                </c:pt>
                <c:pt idx="16">
                  <c:v>458</c:v>
                </c:pt>
                <c:pt idx="17">
                  <c:v>245</c:v>
                </c:pt>
                <c:pt idx="18">
                  <c:v>246</c:v>
                </c:pt>
                <c:pt idx="21">
                  <c:v>541</c:v>
                </c:pt>
                <c:pt idx="22">
                  <c:v>466</c:v>
                </c:pt>
                <c:pt idx="23">
                  <c:v>461</c:v>
                </c:pt>
                <c:pt idx="24">
                  <c:v>484</c:v>
                </c:pt>
                <c:pt idx="25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3FF-88AF-5B3CDEFC5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 thickness graph'!$D$1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'Ra and PU thickness graph'!$D$2:$D$30</c:f>
              <c:numCache>
                <c:formatCode>General</c:formatCode>
                <c:ptCount val="29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  <c:pt idx="7">
                  <c:v>2.1</c:v>
                </c:pt>
                <c:pt idx="8">
                  <c:v>1.3</c:v>
                </c:pt>
                <c:pt idx="9">
                  <c:v>1.6</c:v>
                </c:pt>
                <c:pt idx="10">
                  <c:v>3.3</c:v>
                </c:pt>
                <c:pt idx="11">
                  <c:v>3.1</c:v>
                </c:pt>
                <c:pt idx="14">
                  <c:v>2.5</c:v>
                </c:pt>
                <c:pt idx="15">
                  <c:v>3.5</c:v>
                </c:pt>
                <c:pt idx="17">
                  <c:v>2.4</c:v>
                </c:pt>
                <c:pt idx="18">
                  <c:v>1.2</c:v>
                </c:pt>
                <c:pt idx="21">
                  <c:v>1.4</c:v>
                </c:pt>
                <c:pt idx="22">
                  <c:v>7.8</c:v>
                </c:pt>
                <c:pt idx="23">
                  <c:v>3.5</c:v>
                </c:pt>
                <c:pt idx="24">
                  <c:v>4.2</c:v>
                </c:pt>
                <c:pt idx="2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3FF-88AF-5B3CDEFC5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 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i="1"/>
                  <a:t>Ra</a:t>
                </a:r>
                <a:r>
                  <a:rPr lang="en-GB"/>
                  <a:t>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92359378863858"/>
          <c:y val="0.90742860042685014"/>
          <c:w val="0.27885902658741418"/>
          <c:h val="5.270624007458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 thickness graph'!$F$1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 and PU thickness graph'!$A$9:$A$27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'Ra and PU thickness graph'!$F$9:$F$27</c:f>
              <c:numCache>
                <c:formatCode>General</c:formatCode>
                <c:ptCount val="19"/>
                <c:pt idx="0">
                  <c:v>102</c:v>
                </c:pt>
                <c:pt idx="1">
                  <c:v>50</c:v>
                </c:pt>
                <c:pt idx="2">
                  <c:v>77</c:v>
                </c:pt>
                <c:pt idx="3">
                  <c:v>117</c:v>
                </c:pt>
                <c:pt idx="4">
                  <c:v>111</c:v>
                </c:pt>
                <c:pt idx="7">
                  <c:v>467</c:v>
                </c:pt>
                <c:pt idx="8">
                  <c:v>438</c:v>
                </c:pt>
                <c:pt idx="9">
                  <c:v>449</c:v>
                </c:pt>
                <c:pt idx="10">
                  <c:v>228</c:v>
                </c:pt>
                <c:pt idx="11">
                  <c:v>235</c:v>
                </c:pt>
                <c:pt idx="14">
                  <c:v>473</c:v>
                </c:pt>
                <c:pt idx="15">
                  <c:v>462</c:v>
                </c:pt>
                <c:pt idx="16">
                  <c:v>435</c:v>
                </c:pt>
                <c:pt idx="17">
                  <c:v>484</c:v>
                </c:pt>
                <c:pt idx="18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B-4242-BB70-41399A5A4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 thickness graph'!$C$1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 thickness graph'!$C$9:$C$27</c:f>
              <c:numCache>
                <c:formatCode>General</c:formatCode>
                <c:ptCount val="19"/>
                <c:pt idx="0">
                  <c:v>2.1</c:v>
                </c:pt>
                <c:pt idx="1">
                  <c:v>1.7</c:v>
                </c:pt>
                <c:pt idx="2">
                  <c:v>2.5</c:v>
                </c:pt>
                <c:pt idx="3">
                  <c:v>3.3</c:v>
                </c:pt>
                <c:pt idx="4">
                  <c:v>3.1</c:v>
                </c:pt>
                <c:pt idx="7">
                  <c:v>2.4</c:v>
                </c:pt>
                <c:pt idx="8">
                  <c:v>1.7</c:v>
                </c:pt>
                <c:pt idx="9">
                  <c:v>2.8</c:v>
                </c:pt>
                <c:pt idx="10">
                  <c:v>2.4</c:v>
                </c:pt>
                <c:pt idx="11">
                  <c:v>1.1000000000000001</c:v>
                </c:pt>
                <c:pt idx="14">
                  <c:v>6.6</c:v>
                </c:pt>
                <c:pt idx="15">
                  <c:v>5.0999999999999996</c:v>
                </c:pt>
                <c:pt idx="16">
                  <c:v>4.3</c:v>
                </c:pt>
                <c:pt idx="17">
                  <c:v>4.2</c:v>
                </c:pt>
                <c:pt idx="1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B-4242-BB70-41399A5A4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i="1"/>
                  <a:t>R</a:t>
                </a:r>
                <a:r>
                  <a:rPr lang="en-GB" i="1" baseline="0"/>
                  <a:t>a</a:t>
                </a:r>
                <a:r>
                  <a:rPr lang="en-GB" i="1"/>
                  <a:t> </a:t>
                </a:r>
                <a:r>
                  <a:rPr lang="en-GB"/>
                  <a:t>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01539605906824"/>
          <c:y val="0.950324470577109"/>
          <c:w val="0.30633158669663285"/>
          <c:h val="4.0032806675459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 thickness graph'!$F$1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 and PU thickness graph'!$A$2:$A$6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'Ra and PU thickness graph'!$F$2:$F$6</c:f>
              <c:numCache>
                <c:formatCode>General</c:formatCode>
                <c:ptCount val="5"/>
                <c:pt idx="0">
                  <c:v>192</c:v>
                </c:pt>
                <c:pt idx="1">
                  <c:v>139</c:v>
                </c:pt>
                <c:pt idx="2">
                  <c:v>196</c:v>
                </c:pt>
                <c:pt idx="3">
                  <c:v>174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7-4649-9CDE-22FB6E8E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 thickness graph'!$C$1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 thickness graph'!$C$2:$C$6</c:f>
              <c:numCache>
                <c:formatCode>General</c:formatCode>
                <c:ptCount val="5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7-4649-9CDE-22FB6E8E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i="1"/>
                  <a:t>R</a:t>
                </a:r>
                <a:r>
                  <a:rPr lang="en-GB" i="1" baseline="0"/>
                  <a:t>a</a:t>
                </a:r>
                <a:r>
                  <a:rPr lang="en-GB" i="1"/>
                  <a:t> </a:t>
                </a:r>
                <a:r>
                  <a:rPr lang="en-GB"/>
                  <a:t>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92359378863858"/>
          <c:y val="0.90742860042685014"/>
          <c:w val="0.30633158669663285"/>
          <c:h val="4.0032806675459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PU-fabric ratio grap (2'!$C$2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'Ra and PU-fabric ratio grap (2'!$A$3:$A$31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'Ra and PU-fabric ratio grap (2'!$C$3:$C$31</c:f>
              <c:numCache>
                <c:formatCode>General</c:formatCode>
                <c:ptCount val="29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  <c:pt idx="7">
                  <c:v>2.1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3.1</c:v>
                </c:pt>
                <c:pt idx="14">
                  <c:v>2.4</c:v>
                </c:pt>
                <c:pt idx="15">
                  <c:v>1.7</c:v>
                </c:pt>
                <c:pt idx="16">
                  <c:v>2.8</c:v>
                </c:pt>
                <c:pt idx="17">
                  <c:v>2.4</c:v>
                </c:pt>
                <c:pt idx="18">
                  <c:v>1.1000000000000001</c:v>
                </c:pt>
                <c:pt idx="21">
                  <c:v>6.6</c:v>
                </c:pt>
                <c:pt idx="22">
                  <c:v>5.0999999999999996</c:v>
                </c:pt>
                <c:pt idx="23">
                  <c:v>4.3</c:v>
                </c:pt>
                <c:pt idx="24">
                  <c:v>4.2</c:v>
                </c:pt>
                <c:pt idx="2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0-4D67-BCEE-F3C7CDF0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PU-fabric ratio grap (2'!$F$2</c:f>
              <c:strCache>
                <c:ptCount val="1"/>
                <c:pt idx="0">
                  <c:v>PU-Fabric thickness ratio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PU-fabric ratio grap (2'!$F$3:$F$31</c:f>
              <c:numCache>
                <c:formatCode>General</c:formatCode>
                <c:ptCount val="29"/>
                <c:pt idx="0">
                  <c:v>1.1000000000000001</c:v>
                </c:pt>
                <c:pt idx="1">
                  <c:v>0.5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</c:v>
                </c:pt>
                <c:pt idx="7">
                  <c:v>0.52</c:v>
                </c:pt>
                <c:pt idx="8">
                  <c:v>0.24</c:v>
                </c:pt>
                <c:pt idx="9">
                  <c:v>0.34</c:v>
                </c:pt>
                <c:pt idx="10">
                  <c:v>0.49</c:v>
                </c:pt>
                <c:pt idx="11">
                  <c:v>0.43</c:v>
                </c:pt>
                <c:pt idx="14">
                  <c:v>3.19</c:v>
                </c:pt>
                <c:pt idx="15">
                  <c:v>2.92</c:v>
                </c:pt>
                <c:pt idx="16">
                  <c:v>2.92</c:v>
                </c:pt>
                <c:pt idx="17">
                  <c:v>1.3</c:v>
                </c:pt>
                <c:pt idx="18">
                  <c:v>1.37</c:v>
                </c:pt>
                <c:pt idx="21">
                  <c:v>1.98</c:v>
                </c:pt>
                <c:pt idx="22">
                  <c:v>1.82</c:v>
                </c:pt>
                <c:pt idx="23">
                  <c:v>1.69</c:v>
                </c:pt>
                <c:pt idx="24">
                  <c:v>1.73</c:v>
                </c:pt>
                <c:pt idx="25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D67-BCEE-F3C7CDF0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- Fabric thickness ratio</a:t>
                </a:r>
              </a:p>
            </c:rich>
          </c:tx>
          <c:layout>
            <c:manualLayout>
              <c:xMode val="edge"/>
              <c:yMode val="edge"/>
              <c:x val="0.96625211529990596"/>
              <c:y val="0.19939711375961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37132354128844"/>
          <c:y val="0.90742860042685014"/>
          <c:w val="0.33841411723463888"/>
          <c:h val="5.270624007458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PU-fabric ratio grap (2'!$D$2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'Ra and PU-fabric ratio grap (2'!$A$3:$A$31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'Ra and PU-fabric ratio grap (2'!$D$3:$D$31</c:f>
              <c:numCache>
                <c:formatCode>General</c:formatCode>
                <c:ptCount val="29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  <c:pt idx="7">
                  <c:v>2.1</c:v>
                </c:pt>
                <c:pt idx="8">
                  <c:v>1.3</c:v>
                </c:pt>
                <c:pt idx="9">
                  <c:v>1.6</c:v>
                </c:pt>
                <c:pt idx="10">
                  <c:v>3.3</c:v>
                </c:pt>
                <c:pt idx="11">
                  <c:v>3.1</c:v>
                </c:pt>
                <c:pt idx="14">
                  <c:v>2.5</c:v>
                </c:pt>
                <c:pt idx="15">
                  <c:v>3.5</c:v>
                </c:pt>
                <c:pt idx="17">
                  <c:v>2.4</c:v>
                </c:pt>
                <c:pt idx="18">
                  <c:v>1.2</c:v>
                </c:pt>
                <c:pt idx="21">
                  <c:v>1.4</c:v>
                </c:pt>
                <c:pt idx="22">
                  <c:v>7.8</c:v>
                </c:pt>
                <c:pt idx="23">
                  <c:v>3.5</c:v>
                </c:pt>
                <c:pt idx="24">
                  <c:v>4.2</c:v>
                </c:pt>
                <c:pt idx="2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9-4F72-B100-4CAC12B6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PU-fabric ratio grap (2'!$E$2</c:f>
              <c:strCache>
                <c:ptCount val="1"/>
                <c:pt idx="0">
                  <c:v>PU-Fabric thickness ratio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PU-fabric ratio grap (2'!$E$3:$E$31</c:f>
              <c:numCache>
                <c:formatCode>General</c:formatCode>
                <c:ptCount val="29"/>
                <c:pt idx="0">
                  <c:v>1.1000000000000001</c:v>
                </c:pt>
                <c:pt idx="1">
                  <c:v>0.63</c:v>
                </c:pt>
                <c:pt idx="2">
                  <c:v>0.64</c:v>
                </c:pt>
                <c:pt idx="3">
                  <c:v>0.6</c:v>
                </c:pt>
                <c:pt idx="4">
                  <c:v>0.53</c:v>
                </c:pt>
                <c:pt idx="7">
                  <c:v>0.52</c:v>
                </c:pt>
                <c:pt idx="8">
                  <c:v>1.03</c:v>
                </c:pt>
                <c:pt idx="9">
                  <c:v>0.9</c:v>
                </c:pt>
                <c:pt idx="10">
                  <c:v>0.49</c:v>
                </c:pt>
                <c:pt idx="11">
                  <c:v>0.43</c:v>
                </c:pt>
                <c:pt idx="14">
                  <c:v>4.0999999999999996</c:v>
                </c:pt>
                <c:pt idx="15">
                  <c:v>3.4</c:v>
                </c:pt>
                <c:pt idx="16">
                  <c:v>3</c:v>
                </c:pt>
                <c:pt idx="17">
                  <c:v>1.52</c:v>
                </c:pt>
                <c:pt idx="18">
                  <c:v>1.43</c:v>
                </c:pt>
                <c:pt idx="21">
                  <c:v>2.2599999999999998</c:v>
                </c:pt>
                <c:pt idx="22">
                  <c:v>1.83</c:v>
                </c:pt>
                <c:pt idx="23">
                  <c:v>1.79</c:v>
                </c:pt>
                <c:pt idx="24">
                  <c:v>1.73</c:v>
                </c:pt>
                <c:pt idx="25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9-4F72-B100-4CAC12B6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- Fabric thickness ratio</a:t>
                </a:r>
              </a:p>
            </c:rich>
          </c:tx>
          <c:layout>
            <c:manualLayout>
              <c:xMode val="edge"/>
              <c:yMode val="edge"/>
              <c:x val="0.96625211529990596"/>
              <c:y val="0.19939711375961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37132354128844"/>
          <c:y val="0.90742860042685014"/>
          <c:w val="0.33841411723463888"/>
          <c:h val="5.270624007458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PU-fabric ratio grap (2'!$D$2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'Ra and PU-fabric ratio grap (2'!$A$3:$A$7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'Ra and PU-fabric ratio grap (2'!$D$3:$D$7</c:f>
              <c:numCache>
                <c:formatCode>General</c:formatCode>
                <c:ptCount val="5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5-4901-A3C4-1B9F61FA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PU-fabric ratio grap (2'!$E$2</c:f>
              <c:strCache>
                <c:ptCount val="1"/>
                <c:pt idx="0">
                  <c:v>PU-Fabric thickness ratio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'Ra and PU-fabric ratio grap (2'!$A$3:$A$7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'Ra and PU-fabric ratio grap (2'!$E$3:$E$7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0.63</c:v>
                </c:pt>
                <c:pt idx="2">
                  <c:v>0.64</c:v>
                </c:pt>
                <c:pt idx="3">
                  <c:v>0.6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5-4901-A3C4-1B9F61FA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- Fabric thickness ratio</a:t>
                </a:r>
              </a:p>
            </c:rich>
          </c:tx>
          <c:layout>
            <c:manualLayout>
              <c:xMode val="edge"/>
              <c:yMode val="edge"/>
              <c:x val="0.96625211529990596"/>
              <c:y val="0.19939711375961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54646688252393"/>
          <c:y val="0.94527790107213772"/>
          <c:w val="0.33841411723463888"/>
          <c:h val="5.270624007458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'Ra and PU-fabric ratio grap (2'!$C$2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'Ra and PU-fabric ratio grap (2'!$A$3:$A$7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'Ra and PU-fabric ratio grap (2'!$C$3:$C$7</c:f>
              <c:numCache>
                <c:formatCode>General</c:formatCode>
                <c:ptCount val="5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8-49A2-A6D3-DB86FDFD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8662927"/>
        <c:axId val="898654191"/>
      </c:barChart>
      <c:lineChart>
        <c:grouping val="standard"/>
        <c:varyColors val="0"/>
        <c:ser>
          <c:idx val="0"/>
          <c:order val="1"/>
          <c:tx>
            <c:strRef>
              <c:f>'Ra and PU-fabric ratio grap (2'!$F$2</c:f>
              <c:strCache>
                <c:ptCount val="1"/>
                <c:pt idx="0">
                  <c:v>PU-Fabric thickness ratio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val>
            <c:numRef>
              <c:f>'Ra and PU-fabric ratio grap (2'!$F$3:$F$7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0.5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8-49A2-A6D3-DB86FDFD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9168"/>
        <c:axId val="1867124176"/>
      </c:line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layout>
            <c:manualLayout>
              <c:xMode val="edge"/>
              <c:yMode val="edge"/>
              <c:x val="1.323446458827216E-2"/>
              <c:y val="0.25424502476793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valAx>
        <c:axId val="1867124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- Fabric thickness ratio</a:t>
                </a:r>
              </a:p>
            </c:rich>
          </c:tx>
          <c:layout>
            <c:manualLayout>
              <c:xMode val="edge"/>
              <c:yMode val="edge"/>
              <c:x val="0.96625211529990596"/>
              <c:y val="0.19939711375961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C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67129168"/>
        <c:crosses val="max"/>
        <c:crossBetween val="between"/>
      </c:valAx>
      <c:catAx>
        <c:axId val="186712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124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64418370884612"/>
          <c:y val="0.94527790107213772"/>
          <c:w val="0.33841411723463888"/>
          <c:h val="5.270624007458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'Surface roughness data graphs'!$B$1</c:f>
              <c:strCache>
                <c:ptCount val="1"/>
                <c:pt idx="0">
                  <c:v>Fabric 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'Surface roughness data graphs'!$A$2:$A$27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'Surface roughness data graphs'!$B$2:$B$27</c:f>
              <c:numCache>
                <c:formatCode>General</c:formatCode>
                <c:ptCount val="26"/>
                <c:pt idx="0">
                  <c:v>17.399999999999999</c:v>
                </c:pt>
                <c:pt idx="1">
                  <c:v>27.8</c:v>
                </c:pt>
                <c:pt idx="2">
                  <c:v>38</c:v>
                </c:pt>
                <c:pt idx="3">
                  <c:v>24.8</c:v>
                </c:pt>
                <c:pt idx="4">
                  <c:v>33.799999999999997</c:v>
                </c:pt>
                <c:pt idx="7">
                  <c:v>37.200000000000003</c:v>
                </c:pt>
                <c:pt idx="8">
                  <c:v>20.8</c:v>
                </c:pt>
                <c:pt idx="9">
                  <c:v>32.1</c:v>
                </c:pt>
                <c:pt idx="10">
                  <c:v>33.299999999999997</c:v>
                </c:pt>
                <c:pt idx="11">
                  <c:v>22.5</c:v>
                </c:pt>
                <c:pt idx="14">
                  <c:v>36.6</c:v>
                </c:pt>
                <c:pt idx="15">
                  <c:v>28.9</c:v>
                </c:pt>
                <c:pt idx="16">
                  <c:v>22.8</c:v>
                </c:pt>
                <c:pt idx="17">
                  <c:v>18.600000000000001</c:v>
                </c:pt>
                <c:pt idx="18">
                  <c:v>24.1</c:v>
                </c:pt>
                <c:pt idx="21">
                  <c:v>41.8</c:v>
                </c:pt>
                <c:pt idx="22">
                  <c:v>41</c:v>
                </c:pt>
                <c:pt idx="23">
                  <c:v>38.6</c:v>
                </c:pt>
                <c:pt idx="24">
                  <c:v>36.299999999999997</c:v>
                </c:pt>
                <c:pt idx="25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310-A9DD-104EF2747929}"/>
            </c:ext>
          </c:extLst>
        </c:ser>
        <c:ser>
          <c:idx val="1"/>
          <c:order val="1"/>
          <c:tx>
            <c:strRef>
              <c:f>'Surface roughness data graphs'!$C$1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'Surface roughness data graphs'!$A$2:$A$27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'Surface roughness data graphs'!$C$2:$C$27</c:f>
              <c:numCache>
                <c:formatCode>General</c:formatCode>
                <c:ptCount val="26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  <c:pt idx="7">
                  <c:v>2.1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3.1</c:v>
                </c:pt>
                <c:pt idx="14">
                  <c:v>2.4</c:v>
                </c:pt>
                <c:pt idx="15">
                  <c:v>1.7</c:v>
                </c:pt>
                <c:pt idx="16">
                  <c:v>2.8</c:v>
                </c:pt>
                <c:pt idx="17">
                  <c:v>2.4</c:v>
                </c:pt>
                <c:pt idx="18">
                  <c:v>1.1000000000000001</c:v>
                </c:pt>
                <c:pt idx="21">
                  <c:v>6.6</c:v>
                </c:pt>
                <c:pt idx="22">
                  <c:v>5.0999999999999996</c:v>
                </c:pt>
                <c:pt idx="23">
                  <c:v>4.3</c:v>
                </c:pt>
                <c:pt idx="24">
                  <c:v>4.2</c:v>
                </c:pt>
                <c:pt idx="2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D-4310-A9DD-104EF2747929}"/>
            </c:ext>
          </c:extLst>
        </c:ser>
        <c:ser>
          <c:idx val="2"/>
          <c:order val="2"/>
          <c:tx>
            <c:strRef>
              <c:f>'Surface roughness data graphs'!$D$1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'Surface roughness data graphs'!$A$2:$A$27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'Surface roughness data graphs'!$D$2:$D$27</c:f>
              <c:numCache>
                <c:formatCode>General</c:formatCode>
                <c:ptCount val="26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  <c:pt idx="7">
                  <c:v>2.1</c:v>
                </c:pt>
                <c:pt idx="8">
                  <c:v>1.3</c:v>
                </c:pt>
                <c:pt idx="9">
                  <c:v>1.6</c:v>
                </c:pt>
                <c:pt idx="10">
                  <c:v>3.3</c:v>
                </c:pt>
                <c:pt idx="11">
                  <c:v>3.1</c:v>
                </c:pt>
                <c:pt idx="14">
                  <c:v>2.5</c:v>
                </c:pt>
                <c:pt idx="15">
                  <c:v>3.5</c:v>
                </c:pt>
                <c:pt idx="17">
                  <c:v>2.4</c:v>
                </c:pt>
                <c:pt idx="18">
                  <c:v>1.2</c:v>
                </c:pt>
                <c:pt idx="21">
                  <c:v>1.4</c:v>
                </c:pt>
                <c:pt idx="22">
                  <c:v>7.8</c:v>
                </c:pt>
                <c:pt idx="23">
                  <c:v>3.5</c:v>
                </c:pt>
                <c:pt idx="24">
                  <c:v>4.2</c:v>
                </c:pt>
                <c:pt idx="2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D-4310-A9DD-104EF274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Surface roughness, Ra (µm)</a:t>
                </a:r>
              </a:p>
            </c:rich>
          </c:tx>
          <c:layout>
            <c:manualLayout>
              <c:xMode val="edge"/>
              <c:yMode val="edge"/>
              <c:x val="7.8817742142688243E-3"/>
              <c:y val="0.31939973152210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'Surface roughness graphdata 2'!$B$1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'Surface roughness graphdata 2'!$A$2:$A$30</c:f>
              <c:strCache>
                <c:ptCount val="29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  <c:pt idx="28">
                  <c:v>Hywell HYAT</c:v>
                </c:pt>
              </c:strCache>
            </c:strRef>
          </c:cat>
          <c:val>
            <c:numRef>
              <c:f>'Surface roughness graphdata 2'!$B$2:$B$30</c:f>
              <c:numCache>
                <c:formatCode>General</c:formatCode>
                <c:ptCount val="29"/>
                <c:pt idx="0">
                  <c:v>1.7</c:v>
                </c:pt>
                <c:pt idx="1">
                  <c:v>3</c:v>
                </c:pt>
                <c:pt idx="2">
                  <c:v>1.9</c:v>
                </c:pt>
                <c:pt idx="3">
                  <c:v>0.9</c:v>
                </c:pt>
                <c:pt idx="4">
                  <c:v>0.9</c:v>
                </c:pt>
                <c:pt idx="7">
                  <c:v>2.1</c:v>
                </c:pt>
                <c:pt idx="8">
                  <c:v>1.7</c:v>
                </c:pt>
                <c:pt idx="9">
                  <c:v>2.5</c:v>
                </c:pt>
                <c:pt idx="10">
                  <c:v>3.3</c:v>
                </c:pt>
                <c:pt idx="11">
                  <c:v>3.1</c:v>
                </c:pt>
                <c:pt idx="14">
                  <c:v>2.4</c:v>
                </c:pt>
                <c:pt idx="15">
                  <c:v>1.7</c:v>
                </c:pt>
                <c:pt idx="16">
                  <c:v>2.8</c:v>
                </c:pt>
                <c:pt idx="17">
                  <c:v>2.4</c:v>
                </c:pt>
                <c:pt idx="18">
                  <c:v>1.1000000000000001</c:v>
                </c:pt>
                <c:pt idx="21">
                  <c:v>6.6</c:v>
                </c:pt>
                <c:pt idx="22">
                  <c:v>5.0999999999999996</c:v>
                </c:pt>
                <c:pt idx="23">
                  <c:v>4.3</c:v>
                </c:pt>
                <c:pt idx="24">
                  <c:v>4.2</c:v>
                </c:pt>
                <c:pt idx="25">
                  <c:v>5.3</c:v>
                </c:pt>
                <c:pt idx="28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B-4F8D-8DE0-439F66D3055D}"/>
            </c:ext>
          </c:extLst>
        </c:ser>
        <c:ser>
          <c:idx val="2"/>
          <c:order val="1"/>
          <c:tx>
            <c:strRef>
              <c:f>'Surface roughness graphdata 2'!$C$1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'Surface roughness graphdata 2'!$A$2:$A$30</c:f>
              <c:strCache>
                <c:ptCount val="29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  <c:pt idx="28">
                  <c:v>Hywell HYAT</c:v>
                </c:pt>
              </c:strCache>
            </c:strRef>
          </c:cat>
          <c:val>
            <c:numRef>
              <c:f>'Surface roughness graphdata 2'!$C$2:$C$30</c:f>
              <c:numCache>
                <c:formatCode>General</c:formatCode>
                <c:ptCount val="29"/>
                <c:pt idx="0">
                  <c:v>0.8</c:v>
                </c:pt>
                <c:pt idx="1">
                  <c:v>2.8</c:v>
                </c:pt>
                <c:pt idx="2">
                  <c:v>1.5</c:v>
                </c:pt>
                <c:pt idx="3">
                  <c:v>1.1000000000000001</c:v>
                </c:pt>
                <c:pt idx="4">
                  <c:v>1.3</c:v>
                </c:pt>
                <c:pt idx="7">
                  <c:v>2.1</c:v>
                </c:pt>
                <c:pt idx="8">
                  <c:v>1.3</c:v>
                </c:pt>
                <c:pt idx="9">
                  <c:v>1.6</c:v>
                </c:pt>
                <c:pt idx="10">
                  <c:v>3.3</c:v>
                </c:pt>
                <c:pt idx="11">
                  <c:v>3.1</c:v>
                </c:pt>
                <c:pt idx="14">
                  <c:v>2.5</c:v>
                </c:pt>
                <c:pt idx="15">
                  <c:v>3.5</c:v>
                </c:pt>
                <c:pt idx="17">
                  <c:v>2.4</c:v>
                </c:pt>
                <c:pt idx="18">
                  <c:v>1.2</c:v>
                </c:pt>
                <c:pt idx="21">
                  <c:v>1.4</c:v>
                </c:pt>
                <c:pt idx="22">
                  <c:v>7.8</c:v>
                </c:pt>
                <c:pt idx="23">
                  <c:v>3.5</c:v>
                </c:pt>
                <c:pt idx="24">
                  <c:v>4.2</c:v>
                </c:pt>
                <c:pt idx="25">
                  <c:v>5.9</c:v>
                </c:pt>
                <c:pt idx="28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B-4F8D-8DE0-439F66D3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'Surface roughness graphdata 2'!$B$1</c:f>
              <c:strCache>
                <c:ptCount val="1"/>
                <c:pt idx="0">
                  <c:v>Ra at low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'Surface roughness graphdata 2'!$A$9:$A$27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'Surface roughness graphdata 2'!$B$9:$B$27</c:f>
              <c:numCache>
                <c:formatCode>General</c:formatCode>
                <c:ptCount val="19"/>
                <c:pt idx="0">
                  <c:v>2.1</c:v>
                </c:pt>
                <c:pt idx="1">
                  <c:v>1.7</c:v>
                </c:pt>
                <c:pt idx="2">
                  <c:v>2.5</c:v>
                </c:pt>
                <c:pt idx="3">
                  <c:v>3.3</c:v>
                </c:pt>
                <c:pt idx="4">
                  <c:v>3.1</c:v>
                </c:pt>
                <c:pt idx="7">
                  <c:v>2.4</c:v>
                </c:pt>
                <c:pt idx="8">
                  <c:v>1.7</c:v>
                </c:pt>
                <c:pt idx="9">
                  <c:v>2.8</c:v>
                </c:pt>
                <c:pt idx="10">
                  <c:v>2.4</c:v>
                </c:pt>
                <c:pt idx="11">
                  <c:v>1.1000000000000001</c:v>
                </c:pt>
                <c:pt idx="14">
                  <c:v>6.6</c:v>
                </c:pt>
                <c:pt idx="15">
                  <c:v>5.0999999999999996</c:v>
                </c:pt>
                <c:pt idx="16">
                  <c:v>4.3</c:v>
                </c:pt>
                <c:pt idx="17">
                  <c:v>4.2</c:v>
                </c:pt>
                <c:pt idx="1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1-428A-AF88-D039AA456492}"/>
            </c:ext>
          </c:extLst>
        </c:ser>
        <c:ser>
          <c:idx val="2"/>
          <c:order val="1"/>
          <c:tx>
            <c:strRef>
              <c:f>'Surface roughness graphdata 2'!$C$1</c:f>
              <c:strCache>
                <c:ptCount val="1"/>
                <c:pt idx="0">
                  <c:v>Ra at high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'Surface roughness graphdata 2'!$A$9:$A$27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'Surface roughness graphdata 2'!$C$9:$C$27</c:f>
              <c:numCache>
                <c:formatCode>General</c:formatCode>
                <c:ptCount val="19"/>
                <c:pt idx="0">
                  <c:v>2.1</c:v>
                </c:pt>
                <c:pt idx="1">
                  <c:v>1.3</c:v>
                </c:pt>
                <c:pt idx="2">
                  <c:v>1.6</c:v>
                </c:pt>
                <c:pt idx="3">
                  <c:v>3.3</c:v>
                </c:pt>
                <c:pt idx="4">
                  <c:v>3.1</c:v>
                </c:pt>
                <c:pt idx="7">
                  <c:v>2.5</c:v>
                </c:pt>
                <c:pt idx="8">
                  <c:v>3.5</c:v>
                </c:pt>
                <c:pt idx="10">
                  <c:v>2.4</c:v>
                </c:pt>
                <c:pt idx="11">
                  <c:v>1.2</c:v>
                </c:pt>
                <c:pt idx="14">
                  <c:v>1.4</c:v>
                </c:pt>
                <c:pt idx="15">
                  <c:v>7.8</c:v>
                </c:pt>
                <c:pt idx="16">
                  <c:v>3.5</c:v>
                </c:pt>
                <c:pt idx="17">
                  <c:v>4.2</c:v>
                </c:pt>
                <c:pt idx="18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1-428A-AF88-D039AA45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'PU thickness data and graphs'!$B$1</c:f>
              <c:strCache>
                <c:ptCount val="1"/>
                <c:pt idx="0">
                  <c:v>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graphs'!$A$2:$A$30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'PU thickness data and graphs'!$B$2:$B$30</c:f>
              <c:numCache>
                <c:formatCode>General</c:formatCode>
                <c:ptCount val="29"/>
                <c:pt idx="0">
                  <c:v>192</c:v>
                </c:pt>
                <c:pt idx="1">
                  <c:v>175</c:v>
                </c:pt>
                <c:pt idx="2">
                  <c:v>218</c:v>
                </c:pt>
                <c:pt idx="3">
                  <c:v>182</c:v>
                </c:pt>
                <c:pt idx="4">
                  <c:v>163</c:v>
                </c:pt>
                <c:pt idx="7">
                  <c:v>102</c:v>
                </c:pt>
                <c:pt idx="8">
                  <c:v>214</c:v>
                </c:pt>
                <c:pt idx="9">
                  <c:v>200</c:v>
                </c:pt>
                <c:pt idx="10">
                  <c:v>117</c:v>
                </c:pt>
                <c:pt idx="11">
                  <c:v>111</c:v>
                </c:pt>
                <c:pt idx="14">
                  <c:v>601</c:v>
                </c:pt>
                <c:pt idx="15">
                  <c:v>505</c:v>
                </c:pt>
                <c:pt idx="16">
                  <c:v>458</c:v>
                </c:pt>
                <c:pt idx="17">
                  <c:v>245</c:v>
                </c:pt>
                <c:pt idx="18">
                  <c:v>246</c:v>
                </c:pt>
                <c:pt idx="21">
                  <c:v>541</c:v>
                </c:pt>
                <c:pt idx="22">
                  <c:v>466</c:v>
                </c:pt>
                <c:pt idx="23">
                  <c:v>461</c:v>
                </c:pt>
                <c:pt idx="24">
                  <c:v>484</c:v>
                </c:pt>
                <c:pt idx="25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9-47C3-B02F-02290EC81031}"/>
            </c:ext>
          </c:extLst>
        </c:ser>
        <c:ser>
          <c:idx val="2"/>
          <c:order val="1"/>
          <c:tx>
            <c:strRef>
              <c:f>'PU thickness data and graphs'!$C$1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graphs'!$A$2:$A$30</c:f>
              <c:strCache>
                <c:ptCount val="26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  <c:pt idx="7">
                  <c:v>Isacord54</c:v>
                </c:pt>
                <c:pt idx="8">
                  <c:v>Isacord60</c:v>
                </c:pt>
                <c:pt idx="9">
                  <c:v>Isacord72</c:v>
                </c:pt>
                <c:pt idx="10">
                  <c:v>Isacord80</c:v>
                </c:pt>
                <c:pt idx="11">
                  <c:v>Isacord88</c:v>
                </c:pt>
                <c:pt idx="14">
                  <c:v>Silk54</c:v>
                </c:pt>
                <c:pt idx="15">
                  <c:v>Silk60</c:v>
                </c:pt>
                <c:pt idx="16">
                  <c:v>Silk72</c:v>
                </c:pt>
                <c:pt idx="17">
                  <c:v>Silk80</c:v>
                </c:pt>
                <c:pt idx="18">
                  <c:v>Silk88</c:v>
                </c:pt>
                <c:pt idx="21">
                  <c:v>Ecovero54</c:v>
                </c:pt>
                <c:pt idx="22">
                  <c:v>Ecovero60</c:v>
                </c:pt>
                <c:pt idx="23">
                  <c:v>Ecovero72</c:v>
                </c:pt>
                <c:pt idx="24">
                  <c:v>Ecovero80</c:v>
                </c:pt>
                <c:pt idx="25">
                  <c:v>Ecovero88</c:v>
                </c:pt>
              </c:strCache>
            </c:strRef>
          </c:cat>
          <c:val>
            <c:numRef>
              <c:f>'PU thickness data and graphs'!$C$2:$C$30</c:f>
              <c:numCache>
                <c:formatCode>General</c:formatCode>
                <c:ptCount val="29"/>
                <c:pt idx="0">
                  <c:v>192</c:v>
                </c:pt>
                <c:pt idx="1">
                  <c:v>139</c:v>
                </c:pt>
                <c:pt idx="2">
                  <c:v>196</c:v>
                </c:pt>
                <c:pt idx="3">
                  <c:v>174</c:v>
                </c:pt>
                <c:pt idx="4">
                  <c:v>146</c:v>
                </c:pt>
                <c:pt idx="7">
                  <c:v>102</c:v>
                </c:pt>
                <c:pt idx="8">
                  <c:v>50</c:v>
                </c:pt>
                <c:pt idx="9">
                  <c:v>77</c:v>
                </c:pt>
                <c:pt idx="10">
                  <c:v>117</c:v>
                </c:pt>
                <c:pt idx="11">
                  <c:v>111</c:v>
                </c:pt>
                <c:pt idx="14">
                  <c:v>467</c:v>
                </c:pt>
                <c:pt idx="15">
                  <c:v>438</c:v>
                </c:pt>
                <c:pt idx="16">
                  <c:v>449</c:v>
                </c:pt>
                <c:pt idx="17">
                  <c:v>228</c:v>
                </c:pt>
                <c:pt idx="18">
                  <c:v>235</c:v>
                </c:pt>
                <c:pt idx="21">
                  <c:v>473</c:v>
                </c:pt>
                <c:pt idx="22">
                  <c:v>462</c:v>
                </c:pt>
                <c:pt idx="23">
                  <c:v>435</c:v>
                </c:pt>
                <c:pt idx="24">
                  <c:v>484</c:v>
                </c:pt>
                <c:pt idx="25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9-47C3-B02F-02290EC8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7.343299846013728E-3"/>
              <c:y val="0.2662443450850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43463860143923"/>
          <c:y val="0.89659847795407477"/>
          <c:w val="0.18587238319568844"/>
          <c:h val="5.3150265764518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'PU thickness data and graphs'!$B$1</c:f>
              <c:strCache>
                <c:ptCount val="1"/>
                <c:pt idx="0">
                  <c:v>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'PU thickness data and graphs'!$B$2:$B$6</c:f>
              <c:numCache>
                <c:formatCode>General</c:formatCode>
                <c:ptCount val="5"/>
                <c:pt idx="0">
                  <c:v>192</c:v>
                </c:pt>
                <c:pt idx="1">
                  <c:v>175</c:v>
                </c:pt>
                <c:pt idx="2">
                  <c:v>218</c:v>
                </c:pt>
                <c:pt idx="3">
                  <c:v>182</c:v>
                </c:pt>
                <c:pt idx="4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2-4AC1-A92B-E65757A70530}"/>
            </c:ext>
          </c:extLst>
        </c:ser>
        <c:ser>
          <c:idx val="2"/>
          <c:order val="1"/>
          <c:tx>
            <c:strRef>
              <c:f>'PU thickness data and graphs'!$C$1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'PU thickness data and graphs'!$C$2:$C$6</c:f>
              <c:numCache>
                <c:formatCode>General</c:formatCode>
                <c:ptCount val="5"/>
                <c:pt idx="0">
                  <c:v>192</c:v>
                </c:pt>
                <c:pt idx="1">
                  <c:v>139</c:v>
                </c:pt>
                <c:pt idx="2">
                  <c:v>196</c:v>
                </c:pt>
                <c:pt idx="3">
                  <c:v>174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2-4AC1-A92B-E65757A7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7.343299846013728E-3"/>
              <c:y val="0.2662443450850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43463860143923"/>
          <c:y val="0.89659847795407477"/>
          <c:w val="0.18587238319568844"/>
          <c:h val="5.3150265764518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'PU thickness data and graphs'!$B$1</c:f>
              <c:strCache>
                <c:ptCount val="1"/>
                <c:pt idx="0">
                  <c:v>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 thickness data and graphs'!$A$9:$A$27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'PU thickness data and graphs'!$B$9:$B$27</c:f>
              <c:numCache>
                <c:formatCode>General</c:formatCode>
                <c:ptCount val="19"/>
                <c:pt idx="0">
                  <c:v>102</c:v>
                </c:pt>
                <c:pt idx="1">
                  <c:v>214</c:v>
                </c:pt>
                <c:pt idx="2">
                  <c:v>200</c:v>
                </c:pt>
                <c:pt idx="3">
                  <c:v>117</c:v>
                </c:pt>
                <c:pt idx="4">
                  <c:v>111</c:v>
                </c:pt>
                <c:pt idx="7">
                  <c:v>601</c:v>
                </c:pt>
                <c:pt idx="8">
                  <c:v>505</c:v>
                </c:pt>
                <c:pt idx="9">
                  <c:v>458</c:v>
                </c:pt>
                <c:pt idx="10">
                  <c:v>245</c:v>
                </c:pt>
                <c:pt idx="11">
                  <c:v>246</c:v>
                </c:pt>
                <c:pt idx="14">
                  <c:v>541</c:v>
                </c:pt>
                <c:pt idx="15">
                  <c:v>466</c:v>
                </c:pt>
                <c:pt idx="16">
                  <c:v>461</c:v>
                </c:pt>
                <c:pt idx="17">
                  <c:v>484</c:v>
                </c:pt>
                <c:pt idx="18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4-4557-9232-0A4B7CB5BA7D}"/>
            </c:ext>
          </c:extLst>
        </c:ser>
        <c:ser>
          <c:idx val="2"/>
          <c:order val="1"/>
          <c:tx>
            <c:strRef>
              <c:f>'PU thickness data and graphs'!$C$1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'PU thickness data and graphs'!$A$9:$A$27</c:f>
              <c:strCache>
                <c:ptCount val="19"/>
                <c:pt idx="0">
                  <c:v>Isacord54</c:v>
                </c:pt>
                <c:pt idx="1">
                  <c:v>Isacord60</c:v>
                </c:pt>
                <c:pt idx="2">
                  <c:v>Isacord72</c:v>
                </c:pt>
                <c:pt idx="3">
                  <c:v>Isacord80</c:v>
                </c:pt>
                <c:pt idx="4">
                  <c:v>Isacord88</c:v>
                </c:pt>
                <c:pt idx="7">
                  <c:v>Silk54</c:v>
                </c:pt>
                <c:pt idx="8">
                  <c:v>Silk60</c:v>
                </c:pt>
                <c:pt idx="9">
                  <c:v>Silk72</c:v>
                </c:pt>
                <c:pt idx="10">
                  <c:v>Silk80</c:v>
                </c:pt>
                <c:pt idx="11">
                  <c:v>Silk88</c:v>
                </c:pt>
                <c:pt idx="14">
                  <c:v>Ecovero54</c:v>
                </c:pt>
                <c:pt idx="15">
                  <c:v>Ecovero60</c:v>
                </c:pt>
                <c:pt idx="16">
                  <c:v>Ecovero72</c:v>
                </c:pt>
                <c:pt idx="17">
                  <c:v>Ecovero80</c:v>
                </c:pt>
                <c:pt idx="18">
                  <c:v>Ecovero88</c:v>
                </c:pt>
              </c:strCache>
            </c:strRef>
          </c:cat>
          <c:val>
            <c:numRef>
              <c:f>'PU thickness data and graphs'!$C$9:$C$27</c:f>
              <c:numCache>
                <c:formatCode>General</c:formatCode>
                <c:ptCount val="19"/>
                <c:pt idx="0">
                  <c:v>102</c:v>
                </c:pt>
                <c:pt idx="1">
                  <c:v>50</c:v>
                </c:pt>
                <c:pt idx="2">
                  <c:v>77</c:v>
                </c:pt>
                <c:pt idx="3">
                  <c:v>117</c:v>
                </c:pt>
                <c:pt idx="4">
                  <c:v>111</c:v>
                </c:pt>
                <c:pt idx="7">
                  <c:v>467</c:v>
                </c:pt>
                <c:pt idx="8">
                  <c:v>438</c:v>
                </c:pt>
                <c:pt idx="9">
                  <c:v>449</c:v>
                </c:pt>
                <c:pt idx="10">
                  <c:v>228</c:v>
                </c:pt>
                <c:pt idx="11">
                  <c:v>235</c:v>
                </c:pt>
                <c:pt idx="14">
                  <c:v>473</c:v>
                </c:pt>
                <c:pt idx="15">
                  <c:v>462</c:v>
                </c:pt>
                <c:pt idx="16">
                  <c:v>435</c:v>
                </c:pt>
                <c:pt idx="17">
                  <c:v>484</c:v>
                </c:pt>
                <c:pt idx="18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4-4557-9232-0A4B7CB5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7.343299846013728E-3"/>
              <c:y val="0.2662443450850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43463860143923"/>
          <c:y val="0.89659847795407477"/>
          <c:w val="0.18587238319568844"/>
          <c:h val="5.3150265764518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'PU thickness data and graphs'!$B$1</c:f>
              <c:strCache>
                <c:ptCount val="1"/>
                <c:pt idx="0">
                  <c:v>High PU thickness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'PU thickness data and graphs'!$B$2:$B$6</c:f>
              <c:numCache>
                <c:formatCode>General</c:formatCode>
                <c:ptCount val="5"/>
                <c:pt idx="0">
                  <c:v>192</c:v>
                </c:pt>
                <c:pt idx="1">
                  <c:v>175</c:v>
                </c:pt>
                <c:pt idx="2">
                  <c:v>218</c:v>
                </c:pt>
                <c:pt idx="3">
                  <c:v>182</c:v>
                </c:pt>
                <c:pt idx="4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2-43C4-8D7A-D0CD76B0FB92}"/>
            </c:ext>
          </c:extLst>
        </c:ser>
        <c:ser>
          <c:idx val="2"/>
          <c:order val="1"/>
          <c:tx>
            <c:strRef>
              <c:f>'PU thickness data and graphs'!$C$1</c:f>
              <c:strCache>
                <c:ptCount val="1"/>
                <c:pt idx="0">
                  <c:v>Low PU thickness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'PU thickness data and graphs'!$A$2:$A$6</c:f>
              <c:strCache>
                <c:ptCount val="5"/>
                <c:pt idx="0">
                  <c:v>Optic White</c:v>
                </c:pt>
                <c:pt idx="1">
                  <c:v>Concept </c:v>
                </c:pt>
                <c:pt idx="2">
                  <c:v>Starmaster </c:v>
                </c:pt>
                <c:pt idx="3">
                  <c:v>Spotlight </c:v>
                </c:pt>
                <c:pt idx="4">
                  <c:v>Oxford</c:v>
                </c:pt>
              </c:strCache>
            </c:strRef>
          </c:cat>
          <c:val>
            <c:numRef>
              <c:f>'PU thickness data and graphs'!$C$2:$C$6</c:f>
              <c:numCache>
                <c:formatCode>General</c:formatCode>
                <c:ptCount val="5"/>
                <c:pt idx="0">
                  <c:v>192</c:v>
                </c:pt>
                <c:pt idx="1">
                  <c:v>139</c:v>
                </c:pt>
                <c:pt idx="2">
                  <c:v>196</c:v>
                </c:pt>
                <c:pt idx="3">
                  <c:v>174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2-43C4-8D7A-D0CD76B0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PU Thickness</a:t>
                </a:r>
                <a:r>
                  <a:rPr lang="en-GB" baseline="0"/>
                  <a:t> </a:t>
                </a:r>
                <a:r>
                  <a:rPr lang="en-GB"/>
                  <a:t>(µm)</a:t>
                </a:r>
              </a:p>
            </c:rich>
          </c:tx>
          <c:layout>
            <c:manualLayout>
              <c:xMode val="edge"/>
              <c:yMode val="edge"/>
              <c:x val="7.343299846013728E-3"/>
              <c:y val="0.26624434508500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43463860143923"/>
          <c:y val="0.89659847795407477"/>
          <c:w val="0.18587238319568844"/>
          <c:h val="5.3150265764518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 increase in TC'!$B$1</c:f>
              <c:strCache>
                <c:ptCount val="1"/>
                <c:pt idx="0">
                  <c:v>Fabric 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'Percentage increase in TC'!$A$2:$A$23</c:f>
              <c:strCache>
                <c:ptCount val="22"/>
                <c:pt idx="0">
                  <c:v>Optic White</c:v>
                </c:pt>
                <c:pt idx="3">
                  <c:v>Isacord54</c:v>
                </c:pt>
                <c:pt idx="4">
                  <c:v>Isacord60</c:v>
                </c:pt>
                <c:pt idx="5">
                  <c:v>Isacord72</c:v>
                </c:pt>
                <c:pt idx="6">
                  <c:v>Isacord80</c:v>
                </c:pt>
                <c:pt idx="7">
                  <c:v>Isacord88</c:v>
                </c:pt>
                <c:pt idx="10">
                  <c:v>Silk54</c:v>
                </c:pt>
                <c:pt idx="11">
                  <c:v>Silk60</c:v>
                </c:pt>
                <c:pt idx="12">
                  <c:v>Silk72</c:v>
                </c:pt>
                <c:pt idx="13">
                  <c:v>Silk80</c:v>
                </c:pt>
                <c:pt idx="14">
                  <c:v>Silk88</c:v>
                </c:pt>
                <c:pt idx="17">
                  <c:v>Ecovero54</c:v>
                </c:pt>
                <c:pt idx="18">
                  <c:v>Ecovero60</c:v>
                </c:pt>
                <c:pt idx="19">
                  <c:v>Ecovero72</c:v>
                </c:pt>
                <c:pt idx="20">
                  <c:v>Ecovero80</c:v>
                </c:pt>
                <c:pt idx="21">
                  <c:v>Ecovero88</c:v>
                </c:pt>
              </c:strCache>
            </c:strRef>
          </c:cat>
          <c:val>
            <c:numRef>
              <c:f>'Percentage increase in TC'!$B$2:$B$23</c:f>
              <c:numCache>
                <c:formatCode>General</c:formatCode>
                <c:ptCount val="22"/>
                <c:pt idx="0">
                  <c:v>17.399999999999999</c:v>
                </c:pt>
                <c:pt idx="3">
                  <c:v>37.200000000000003</c:v>
                </c:pt>
                <c:pt idx="4">
                  <c:v>20.8</c:v>
                </c:pt>
                <c:pt idx="5">
                  <c:v>32.1</c:v>
                </c:pt>
                <c:pt idx="6">
                  <c:v>33.299999999999997</c:v>
                </c:pt>
                <c:pt idx="7">
                  <c:v>22.5</c:v>
                </c:pt>
                <c:pt idx="10">
                  <c:v>36.6</c:v>
                </c:pt>
                <c:pt idx="11">
                  <c:v>28.9</c:v>
                </c:pt>
                <c:pt idx="12">
                  <c:v>22.8</c:v>
                </c:pt>
                <c:pt idx="13">
                  <c:v>18.600000000000001</c:v>
                </c:pt>
                <c:pt idx="14">
                  <c:v>24.1</c:v>
                </c:pt>
                <c:pt idx="17">
                  <c:v>41.8</c:v>
                </c:pt>
                <c:pt idx="18">
                  <c:v>41</c:v>
                </c:pt>
                <c:pt idx="19">
                  <c:v>38.6</c:v>
                </c:pt>
                <c:pt idx="20">
                  <c:v>36.299999999999997</c:v>
                </c:pt>
                <c:pt idx="21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D-420B-B655-64800D6C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8662927"/>
        <c:axId val="898654191"/>
      </c:barChart>
      <c:catAx>
        <c:axId val="898662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Fabrics of</a:t>
                </a:r>
                <a:r>
                  <a:rPr lang="en-GB" baseline="0"/>
                  <a:t> different thread counts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54191"/>
        <c:crosses val="autoZero"/>
        <c:auto val="1"/>
        <c:lblAlgn val="ctr"/>
        <c:lblOffset val="100"/>
        <c:noMultiLvlLbl val="0"/>
      </c:catAx>
      <c:valAx>
        <c:axId val="898654191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 Value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866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2</xdr:row>
      <xdr:rowOff>180975</xdr:rowOff>
    </xdr:from>
    <xdr:to>
      <xdr:col>30</xdr:col>
      <xdr:colOff>466724</xdr:colOff>
      <xdr:row>18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0</xdr:row>
      <xdr:rowOff>0</xdr:rowOff>
    </xdr:from>
    <xdr:to>
      <xdr:col>18</xdr:col>
      <xdr:colOff>542925</xdr:colOff>
      <xdr:row>20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219076</xdr:colOff>
      <xdr:row>1</xdr:row>
      <xdr:rowOff>28575</xdr:rowOff>
    </xdr:from>
    <xdr:to>
      <xdr:col>21</xdr:col>
      <xdr:colOff>133350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276224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3</xdr:row>
      <xdr:rowOff>38100</xdr:rowOff>
    </xdr:from>
    <xdr:to>
      <xdr:col>26</xdr:col>
      <xdr:colOff>66675</xdr:colOff>
      <xdr:row>30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428625</xdr:colOff>
      <xdr:row>32</xdr:row>
      <xdr:rowOff>38100</xdr:rowOff>
    </xdr:from>
    <xdr:to>
      <xdr:col>34</xdr:col>
      <xdr:colOff>342899</xdr:colOff>
      <xdr:row>52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352424</xdr:colOff>
      <xdr:row>50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12</xdr:col>
      <xdr:colOff>352424</xdr:colOff>
      <xdr:row>80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92528</xdr:colOff>
      <xdr:row>1</xdr:row>
      <xdr:rowOff>40822</xdr:rowOff>
    </xdr:from>
    <xdr:to>
      <xdr:col>20</xdr:col>
      <xdr:colOff>187778</xdr:colOff>
      <xdr:row>16</xdr:row>
      <xdr:rowOff>186418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338817</xdr:colOff>
      <xdr:row>1</xdr:row>
      <xdr:rowOff>110217</xdr:rowOff>
    </xdr:from>
    <xdr:to>
      <xdr:col>33</xdr:col>
      <xdr:colOff>434068</xdr:colOff>
      <xdr:row>17</xdr:row>
      <xdr:rowOff>5442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54427</xdr:colOff>
      <xdr:row>17</xdr:row>
      <xdr:rowOff>145916</xdr:rowOff>
    </xdr:from>
    <xdr:to>
      <xdr:col>25</xdr:col>
      <xdr:colOff>136070</xdr:colOff>
      <xdr:row>42</xdr:row>
      <xdr:rowOff>105656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209551</xdr:colOff>
      <xdr:row>1</xdr:row>
      <xdr:rowOff>38100</xdr:rowOff>
    </xdr:from>
    <xdr:to>
      <xdr:col>22</xdr:col>
      <xdr:colOff>123825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425823</xdr:colOff>
      <xdr:row>27</xdr:row>
      <xdr:rowOff>44824</xdr:rowOff>
    </xdr:from>
    <xdr:to>
      <xdr:col>24</xdr:col>
      <xdr:colOff>340098</xdr:colOff>
      <xdr:row>49</xdr:row>
      <xdr:rowOff>12888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351304</xdr:colOff>
      <xdr:row>58</xdr:row>
      <xdr:rowOff>80122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23</xdr:col>
      <xdr:colOff>519393</xdr:colOff>
      <xdr:row>77</xdr:row>
      <xdr:rowOff>80122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198345</xdr:colOff>
      <xdr:row>1</xdr:row>
      <xdr:rowOff>138952</xdr:rowOff>
    </xdr:from>
    <xdr:to>
      <xdr:col>22</xdr:col>
      <xdr:colOff>112619</xdr:colOff>
      <xdr:row>26</xdr:row>
      <xdr:rowOff>140633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100853</xdr:colOff>
      <xdr:row>27</xdr:row>
      <xdr:rowOff>44824</xdr:rowOff>
    </xdr:from>
    <xdr:to>
      <xdr:col>22</xdr:col>
      <xdr:colOff>15127</xdr:colOff>
      <xdr:row>53</xdr:row>
      <xdr:rowOff>46505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56</xdr:row>
      <xdr:rowOff>0</xdr:rowOff>
    </xdr:from>
    <xdr:to>
      <xdr:col>21</xdr:col>
      <xdr:colOff>519392</xdr:colOff>
      <xdr:row>82</xdr:row>
      <xdr:rowOff>80122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179293</xdr:rowOff>
    </xdr:from>
    <xdr:to>
      <xdr:col>5</xdr:col>
      <xdr:colOff>1008530</xdr:colOff>
      <xdr:row>59</xdr:row>
      <xdr:rowOff>35298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B19" sqref="B19"/>
    </sheetView>
  </sheetViews>
  <sheetFormatPr defaultRowHeight="15" x14ac:dyDescent="0.25"/>
  <cols>
    <col min="1" max="2" width="17.140625" customWidth="1"/>
    <col min="3" max="3" width="30" customWidth="1"/>
    <col min="4" max="4" width="24.85546875" customWidth="1"/>
    <col min="5" max="5" width="23.140625" customWidth="1"/>
    <col min="6" max="6" width="17.140625" customWidth="1"/>
  </cols>
  <sheetData>
    <row r="1" spans="1:6" x14ac:dyDescent="0.25">
      <c r="A1" t="s">
        <v>1</v>
      </c>
      <c r="B1" t="s">
        <v>5</v>
      </c>
      <c r="C1" t="s">
        <v>6</v>
      </c>
      <c r="D1" t="s">
        <v>7</v>
      </c>
      <c r="E1" t="s">
        <v>25</v>
      </c>
      <c r="F1" t="s">
        <v>34</v>
      </c>
    </row>
    <row r="2" spans="1:6" ht="15.75" thickBot="1" x14ac:dyDescent="0.3">
      <c r="A2" t="s">
        <v>12</v>
      </c>
      <c r="B2">
        <v>17.399999999999999</v>
      </c>
      <c r="C2" s="1">
        <v>1.7</v>
      </c>
      <c r="D2" s="1">
        <v>0.8</v>
      </c>
      <c r="E2" s="1">
        <v>192</v>
      </c>
      <c r="F2" s="1">
        <v>192</v>
      </c>
    </row>
    <row r="3" spans="1:6" ht="15.75" thickBot="1" x14ac:dyDescent="0.3">
      <c r="A3" t="s">
        <v>2</v>
      </c>
      <c r="B3">
        <v>27.8</v>
      </c>
      <c r="C3" s="1">
        <v>3</v>
      </c>
      <c r="D3" s="1">
        <v>2.8</v>
      </c>
      <c r="E3" s="1">
        <v>175</v>
      </c>
      <c r="F3" s="1">
        <v>139</v>
      </c>
    </row>
    <row r="4" spans="1:6" ht="15.75" thickBot="1" x14ac:dyDescent="0.3">
      <c r="A4" t="s">
        <v>3</v>
      </c>
      <c r="B4">
        <v>38</v>
      </c>
      <c r="C4" s="1">
        <v>1.9</v>
      </c>
      <c r="D4" s="1">
        <v>1.5</v>
      </c>
      <c r="E4" s="1">
        <v>218</v>
      </c>
      <c r="F4" s="1">
        <v>196</v>
      </c>
    </row>
    <row r="5" spans="1:6" ht="15.75" thickBot="1" x14ac:dyDescent="0.3">
      <c r="A5" t="s">
        <v>4</v>
      </c>
      <c r="B5">
        <v>24.8</v>
      </c>
      <c r="C5" s="1">
        <v>0.9</v>
      </c>
      <c r="D5" s="1">
        <v>1.1000000000000001</v>
      </c>
      <c r="E5" s="1">
        <v>182</v>
      </c>
      <c r="F5" s="1">
        <v>174</v>
      </c>
    </row>
    <row r="6" spans="1:6" ht="15.75" thickBot="1" x14ac:dyDescent="0.3">
      <c r="A6" t="s">
        <v>0</v>
      </c>
      <c r="B6">
        <v>33.799999999999997</v>
      </c>
      <c r="C6" s="1">
        <v>0.9</v>
      </c>
      <c r="D6" s="1">
        <v>1.3</v>
      </c>
      <c r="E6" s="1">
        <v>163</v>
      </c>
      <c r="F6" s="1">
        <v>146</v>
      </c>
    </row>
    <row r="7" spans="1:6" ht="15.75" thickBot="1" x14ac:dyDescent="0.3">
      <c r="C7" s="1"/>
      <c r="D7" s="1"/>
      <c r="E7" s="1"/>
      <c r="F7" s="1"/>
    </row>
    <row r="8" spans="1:6" ht="15.75" thickBot="1" x14ac:dyDescent="0.3">
      <c r="C8" s="1"/>
      <c r="D8" s="1"/>
      <c r="E8" s="1"/>
      <c r="F8" s="1"/>
    </row>
    <row r="9" spans="1:6" ht="15.75" thickBot="1" x14ac:dyDescent="0.3">
      <c r="A9" t="s">
        <v>13</v>
      </c>
      <c r="B9">
        <v>37.200000000000003</v>
      </c>
      <c r="C9" s="1">
        <v>2.1</v>
      </c>
      <c r="D9" s="1">
        <v>2.1</v>
      </c>
      <c r="E9" s="1">
        <v>102</v>
      </c>
      <c r="F9" s="1">
        <v>102</v>
      </c>
    </row>
    <row r="10" spans="1:6" ht="15.75" thickBot="1" x14ac:dyDescent="0.3">
      <c r="A10" t="s">
        <v>8</v>
      </c>
      <c r="B10">
        <v>20.8</v>
      </c>
      <c r="C10" s="1">
        <v>1.7</v>
      </c>
      <c r="D10" s="1">
        <v>1.3</v>
      </c>
      <c r="E10" s="1">
        <v>214</v>
      </c>
      <c r="F10" s="1">
        <v>50</v>
      </c>
    </row>
    <row r="11" spans="1:6" ht="15.75" thickBot="1" x14ac:dyDescent="0.3">
      <c r="A11" t="s">
        <v>9</v>
      </c>
      <c r="B11">
        <v>32.1</v>
      </c>
      <c r="C11" s="1">
        <v>2.5</v>
      </c>
      <c r="D11" s="1">
        <v>1.6</v>
      </c>
      <c r="E11" s="1">
        <v>200</v>
      </c>
      <c r="F11" s="1">
        <v>77</v>
      </c>
    </row>
    <row r="12" spans="1:6" ht="15.75" thickBot="1" x14ac:dyDescent="0.3">
      <c r="A12" t="s">
        <v>14</v>
      </c>
      <c r="B12">
        <v>33.299999999999997</v>
      </c>
      <c r="C12" s="1">
        <v>3.3</v>
      </c>
      <c r="D12" s="1">
        <v>3.3</v>
      </c>
      <c r="E12" s="1">
        <v>117</v>
      </c>
      <c r="F12" s="1">
        <v>117</v>
      </c>
    </row>
    <row r="13" spans="1:6" ht="15.75" thickBot="1" x14ac:dyDescent="0.3">
      <c r="A13" t="s">
        <v>15</v>
      </c>
      <c r="B13">
        <v>22.5</v>
      </c>
      <c r="C13" s="1">
        <v>3.1</v>
      </c>
      <c r="D13" s="1">
        <v>3.1</v>
      </c>
      <c r="E13" s="1">
        <v>111</v>
      </c>
      <c r="F13" s="1">
        <v>111</v>
      </c>
    </row>
    <row r="14" spans="1:6" ht="15.75" thickBot="1" x14ac:dyDescent="0.3">
      <c r="C14" s="1"/>
      <c r="D14" s="1"/>
      <c r="E14" s="1"/>
      <c r="F14" s="1"/>
    </row>
    <row r="15" spans="1:6" ht="15.75" thickBot="1" x14ac:dyDescent="0.3">
      <c r="C15" s="1"/>
      <c r="D15" s="1"/>
      <c r="E15" s="1"/>
      <c r="F15" s="1"/>
    </row>
    <row r="16" spans="1:6" ht="15.75" thickBot="1" x14ac:dyDescent="0.3">
      <c r="A16" t="s">
        <v>16</v>
      </c>
      <c r="B16">
        <v>36.6</v>
      </c>
      <c r="C16" s="1">
        <v>2.4</v>
      </c>
      <c r="D16" s="1">
        <v>2.5</v>
      </c>
      <c r="E16" s="1">
        <v>601</v>
      </c>
      <c r="F16" s="1">
        <v>467</v>
      </c>
    </row>
    <row r="17" spans="1:6" ht="15.75" thickBot="1" x14ac:dyDescent="0.3">
      <c r="A17" t="s">
        <v>17</v>
      </c>
      <c r="B17">
        <v>28.9</v>
      </c>
      <c r="C17" s="1">
        <v>1.7</v>
      </c>
      <c r="D17" s="1">
        <v>3.5</v>
      </c>
      <c r="E17" s="1">
        <v>505</v>
      </c>
      <c r="F17" s="1">
        <v>438</v>
      </c>
    </row>
    <row r="18" spans="1:6" ht="15.75" thickBot="1" x14ac:dyDescent="0.3">
      <c r="A18" t="s">
        <v>18</v>
      </c>
      <c r="B18">
        <v>22.8</v>
      </c>
      <c r="C18" s="1">
        <v>2.8</v>
      </c>
      <c r="E18" s="1">
        <v>458</v>
      </c>
      <c r="F18" s="1">
        <v>449</v>
      </c>
    </row>
    <row r="19" spans="1:6" ht="15.75" thickBot="1" x14ac:dyDescent="0.3">
      <c r="A19" t="s">
        <v>10</v>
      </c>
      <c r="B19">
        <v>18.600000000000001</v>
      </c>
      <c r="C19" s="1">
        <v>2.4</v>
      </c>
      <c r="D19" s="1">
        <v>2.4</v>
      </c>
      <c r="E19" s="1">
        <v>245</v>
      </c>
      <c r="F19" s="1">
        <v>228</v>
      </c>
    </row>
    <row r="20" spans="1:6" ht="15.75" thickBot="1" x14ac:dyDescent="0.3">
      <c r="A20" t="s">
        <v>11</v>
      </c>
      <c r="B20">
        <v>24.1</v>
      </c>
      <c r="C20" s="1">
        <v>1.1000000000000001</v>
      </c>
      <c r="D20" s="1">
        <v>1.2</v>
      </c>
      <c r="E20" s="1">
        <v>246</v>
      </c>
      <c r="F20" s="1">
        <v>235</v>
      </c>
    </row>
    <row r="21" spans="1:6" ht="15.75" thickBot="1" x14ac:dyDescent="0.3">
      <c r="C21" s="1"/>
      <c r="D21" s="1"/>
      <c r="E21" s="1"/>
      <c r="F21" s="1"/>
    </row>
    <row r="22" spans="1:6" ht="15.75" thickBot="1" x14ac:dyDescent="0.3">
      <c r="C22" s="1"/>
      <c r="D22" s="1"/>
      <c r="E22" s="1"/>
      <c r="F22" s="1"/>
    </row>
    <row r="23" spans="1:6" ht="15.75" thickBot="1" x14ac:dyDescent="0.3">
      <c r="A23" t="s">
        <v>19</v>
      </c>
      <c r="B23">
        <v>41.8</v>
      </c>
      <c r="C23" s="1">
        <v>6.6</v>
      </c>
      <c r="D23" s="1">
        <v>1.4</v>
      </c>
      <c r="E23" s="1">
        <v>541</v>
      </c>
      <c r="F23" s="1">
        <v>473</v>
      </c>
    </row>
    <row r="24" spans="1:6" ht="15.75" thickBot="1" x14ac:dyDescent="0.3">
      <c r="A24" t="s">
        <v>20</v>
      </c>
      <c r="B24">
        <v>41</v>
      </c>
      <c r="C24" s="1">
        <v>5.0999999999999996</v>
      </c>
      <c r="D24" s="1">
        <v>7.8</v>
      </c>
      <c r="E24" s="1">
        <v>466</v>
      </c>
      <c r="F24" s="1">
        <v>462</v>
      </c>
    </row>
    <row r="25" spans="1:6" ht="15.75" thickBot="1" x14ac:dyDescent="0.3">
      <c r="A25" t="s">
        <v>21</v>
      </c>
      <c r="B25">
        <v>38.6</v>
      </c>
      <c r="C25" s="1">
        <v>4.3</v>
      </c>
      <c r="D25" s="1">
        <v>3.5</v>
      </c>
      <c r="E25" s="1">
        <v>461</v>
      </c>
      <c r="F25" s="1">
        <v>435</v>
      </c>
    </row>
    <row r="26" spans="1:6" ht="15.75" thickBot="1" x14ac:dyDescent="0.3">
      <c r="A26" t="s">
        <v>22</v>
      </c>
      <c r="B26">
        <v>36.299999999999997</v>
      </c>
      <c r="C26" s="1">
        <v>4.2</v>
      </c>
      <c r="D26" s="1">
        <v>4.2</v>
      </c>
      <c r="E26" s="1">
        <v>484</v>
      </c>
      <c r="F26" s="1">
        <v>484</v>
      </c>
    </row>
    <row r="27" spans="1:6" ht="15.75" thickBot="1" x14ac:dyDescent="0.3">
      <c r="A27" t="s">
        <v>23</v>
      </c>
      <c r="B27">
        <v>34.6</v>
      </c>
      <c r="C27" s="1">
        <v>5.3</v>
      </c>
      <c r="D27" s="1">
        <v>5.9</v>
      </c>
      <c r="E27" s="1">
        <v>494</v>
      </c>
      <c r="F27" s="1">
        <v>484</v>
      </c>
    </row>
    <row r="28" spans="1:6" ht="15.75" thickBot="1" x14ac:dyDescent="0.3">
      <c r="C28" s="1"/>
      <c r="D28" s="1"/>
      <c r="E28" s="1"/>
      <c r="F28" s="1"/>
    </row>
    <row r="29" spans="1:6" ht="15.75" thickBot="1" x14ac:dyDescent="0.3">
      <c r="C29" s="1"/>
      <c r="D29" s="1"/>
      <c r="E29" s="1"/>
      <c r="F29" s="1"/>
    </row>
    <row r="30" spans="1:6" ht="15.75" thickBot="1" x14ac:dyDescent="0.3">
      <c r="C30" s="1"/>
      <c r="D30" s="1"/>
      <c r="E30" s="1"/>
      <c r="F30" s="1"/>
    </row>
    <row r="32" spans="1:6" ht="18" customHeight="1" x14ac:dyDescent="0.25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workbookViewId="0">
      <selection activeCell="C19" sqref="C19"/>
    </sheetView>
  </sheetViews>
  <sheetFormatPr defaultRowHeight="15" x14ac:dyDescent="0.25"/>
  <cols>
    <col min="1" max="1" width="17.140625" customWidth="1"/>
    <col min="2" max="2" width="30" customWidth="1"/>
    <col min="3" max="3" width="24.85546875" customWidth="1"/>
    <col min="4" max="4" width="23.140625" customWidth="1"/>
    <col min="5" max="5" width="17.140625" customWidth="1"/>
  </cols>
  <sheetData>
    <row r="1" spans="1:5" x14ac:dyDescent="0.25">
      <c r="A1" t="s">
        <v>1</v>
      </c>
      <c r="B1" t="s">
        <v>6</v>
      </c>
      <c r="C1" t="s">
        <v>7</v>
      </c>
      <c r="D1" t="s">
        <v>28</v>
      </c>
      <c r="E1" t="s">
        <v>27</v>
      </c>
    </row>
    <row r="2" spans="1:5" ht="15.75" thickBot="1" x14ac:dyDescent="0.3">
      <c r="A2" t="s">
        <v>12</v>
      </c>
      <c r="B2" s="1">
        <v>1.7</v>
      </c>
      <c r="C2" s="1">
        <v>0.8</v>
      </c>
      <c r="D2" s="1">
        <v>192</v>
      </c>
      <c r="E2" s="1">
        <v>192</v>
      </c>
    </row>
    <row r="3" spans="1:5" ht="15.75" thickBot="1" x14ac:dyDescent="0.3">
      <c r="A3" t="s">
        <v>2</v>
      </c>
      <c r="B3" s="1">
        <v>3</v>
      </c>
      <c r="C3" s="1">
        <v>2.8</v>
      </c>
      <c r="D3" s="1">
        <v>175</v>
      </c>
      <c r="E3" s="1">
        <v>139</v>
      </c>
    </row>
    <row r="4" spans="1:5" ht="15.75" thickBot="1" x14ac:dyDescent="0.3">
      <c r="A4" t="s">
        <v>3</v>
      </c>
      <c r="B4" s="1">
        <v>1.9</v>
      </c>
      <c r="C4" s="1">
        <v>1.5</v>
      </c>
      <c r="D4" s="1">
        <v>218</v>
      </c>
      <c r="E4" s="1">
        <v>196</v>
      </c>
    </row>
    <row r="5" spans="1:5" ht="15.75" thickBot="1" x14ac:dyDescent="0.3">
      <c r="A5" t="s">
        <v>4</v>
      </c>
      <c r="B5" s="1">
        <v>0.9</v>
      </c>
      <c r="C5" s="1">
        <v>1.1000000000000001</v>
      </c>
      <c r="D5" s="1">
        <v>182</v>
      </c>
      <c r="E5" s="1">
        <v>174</v>
      </c>
    </row>
    <row r="6" spans="1:5" ht="15.75" thickBot="1" x14ac:dyDescent="0.3">
      <c r="A6" t="s">
        <v>0</v>
      </c>
      <c r="B6" s="1">
        <v>0.9</v>
      </c>
      <c r="C6" s="1">
        <v>1.3</v>
      </c>
      <c r="D6" s="1">
        <v>163</v>
      </c>
      <c r="E6" s="1">
        <v>146</v>
      </c>
    </row>
    <row r="7" spans="1:5" ht="15.75" thickBot="1" x14ac:dyDescent="0.3">
      <c r="B7" s="1"/>
      <c r="C7" s="1"/>
      <c r="D7" s="1"/>
      <c r="E7" s="1"/>
    </row>
    <row r="8" spans="1:5" ht="15.75" thickBot="1" x14ac:dyDescent="0.3">
      <c r="B8" s="1"/>
      <c r="C8" s="1"/>
      <c r="D8" s="1"/>
      <c r="E8" s="1"/>
    </row>
    <row r="9" spans="1:5" ht="15.75" thickBot="1" x14ac:dyDescent="0.3">
      <c r="A9" t="s">
        <v>13</v>
      </c>
      <c r="B9" s="1">
        <v>2.1</v>
      </c>
      <c r="C9" s="1">
        <v>2.1</v>
      </c>
      <c r="D9" s="1">
        <v>102</v>
      </c>
      <c r="E9" s="1">
        <v>102</v>
      </c>
    </row>
    <row r="10" spans="1:5" ht="15.75" thickBot="1" x14ac:dyDescent="0.3">
      <c r="A10" t="s">
        <v>8</v>
      </c>
      <c r="B10" s="1">
        <v>1.7</v>
      </c>
      <c r="C10" s="1">
        <v>1.3</v>
      </c>
      <c r="D10" s="1">
        <v>214</v>
      </c>
      <c r="E10" s="1">
        <v>50</v>
      </c>
    </row>
    <row r="11" spans="1:5" ht="15.75" thickBot="1" x14ac:dyDescent="0.3">
      <c r="A11" t="s">
        <v>9</v>
      </c>
      <c r="B11" s="1">
        <v>2.5</v>
      </c>
      <c r="C11" s="1">
        <v>1.6</v>
      </c>
      <c r="D11" s="1">
        <v>200</v>
      </c>
      <c r="E11" s="1">
        <v>77</v>
      </c>
    </row>
    <row r="12" spans="1:5" ht="15.75" thickBot="1" x14ac:dyDescent="0.3">
      <c r="A12" t="s">
        <v>14</v>
      </c>
      <c r="B12" s="1">
        <v>3.3</v>
      </c>
      <c r="C12" s="1">
        <v>3.3</v>
      </c>
      <c r="D12" s="1">
        <v>117</v>
      </c>
      <c r="E12" s="1">
        <v>117</v>
      </c>
    </row>
    <row r="13" spans="1:5" ht="15.75" thickBot="1" x14ac:dyDescent="0.3">
      <c r="A13" t="s">
        <v>15</v>
      </c>
      <c r="B13" s="1">
        <v>3.1</v>
      </c>
      <c r="C13" s="1">
        <v>3.1</v>
      </c>
      <c r="D13" s="1">
        <v>111</v>
      </c>
      <c r="E13" s="1">
        <v>111</v>
      </c>
    </row>
    <row r="14" spans="1:5" ht="15.75" thickBot="1" x14ac:dyDescent="0.3">
      <c r="B14" s="1"/>
      <c r="C14" s="1"/>
      <c r="D14" s="1"/>
      <c r="E14" s="1"/>
    </row>
    <row r="15" spans="1:5" ht="15.75" thickBot="1" x14ac:dyDescent="0.3">
      <c r="B15" s="1"/>
      <c r="C15" s="1"/>
      <c r="D15" s="1"/>
      <c r="E15" s="1"/>
    </row>
    <row r="16" spans="1:5" ht="15.75" thickBot="1" x14ac:dyDescent="0.3">
      <c r="A16" t="s">
        <v>16</v>
      </c>
      <c r="B16" s="1">
        <v>2.4</v>
      </c>
      <c r="C16" s="1">
        <v>2.5</v>
      </c>
      <c r="D16" s="1">
        <v>601</v>
      </c>
      <c r="E16" s="1">
        <v>467</v>
      </c>
    </row>
    <row r="17" spans="1:5" ht="15.75" thickBot="1" x14ac:dyDescent="0.3">
      <c r="A17" t="s">
        <v>17</v>
      </c>
      <c r="B17" s="1">
        <v>1.7</v>
      </c>
      <c r="C17" s="1">
        <v>3.5</v>
      </c>
      <c r="D17" s="1">
        <v>505</v>
      </c>
      <c r="E17" s="1">
        <v>438</v>
      </c>
    </row>
    <row r="18" spans="1:5" ht="15.75" thickBot="1" x14ac:dyDescent="0.3">
      <c r="A18" t="s">
        <v>18</v>
      </c>
      <c r="B18" s="1">
        <v>2.8</v>
      </c>
      <c r="D18" s="1">
        <v>458</v>
      </c>
      <c r="E18" s="1">
        <v>449</v>
      </c>
    </row>
    <row r="19" spans="1:5" ht="15.75" thickBot="1" x14ac:dyDescent="0.3">
      <c r="A19" t="s">
        <v>10</v>
      </c>
      <c r="B19" s="1">
        <v>2.4</v>
      </c>
      <c r="C19" s="1">
        <v>2.4</v>
      </c>
      <c r="D19" s="1">
        <v>245</v>
      </c>
      <c r="E19" s="1">
        <v>228</v>
      </c>
    </row>
    <row r="20" spans="1:5" ht="15.75" thickBot="1" x14ac:dyDescent="0.3">
      <c r="A20" t="s">
        <v>11</v>
      </c>
      <c r="B20" s="1">
        <v>1.1000000000000001</v>
      </c>
      <c r="C20" s="1">
        <v>1.2</v>
      </c>
      <c r="D20" s="1">
        <v>246</v>
      </c>
      <c r="E20" s="1">
        <v>235</v>
      </c>
    </row>
    <row r="21" spans="1:5" ht="15.75" thickBot="1" x14ac:dyDescent="0.3">
      <c r="B21" s="1"/>
      <c r="C21" s="1"/>
      <c r="D21" s="1"/>
      <c r="E21" s="1"/>
    </row>
    <row r="22" spans="1:5" ht="15.75" thickBot="1" x14ac:dyDescent="0.3">
      <c r="B22" s="1"/>
      <c r="C22" s="1"/>
      <c r="D22" s="1"/>
      <c r="E22" s="1"/>
    </row>
    <row r="23" spans="1:5" ht="15.75" thickBot="1" x14ac:dyDescent="0.3">
      <c r="A23" t="s">
        <v>19</v>
      </c>
      <c r="B23" s="1">
        <v>6.6</v>
      </c>
      <c r="C23" s="1">
        <v>1.4</v>
      </c>
      <c r="D23" s="1">
        <v>541</v>
      </c>
      <c r="E23" s="1">
        <v>473</v>
      </c>
    </row>
    <row r="24" spans="1:5" ht="15.75" thickBot="1" x14ac:dyDescent="0.3">
      <c r="A24" t="s">
        <v>20</v>
      </c>
      <c r="B24" s="1">
        <v>5.0999999999999996</v>
      </c>
      <c r="C24" s="1">
        <v>7.8</v>
      </c>
      <c r="D24" s="1">
        <v>466</v>
      </c>
      <c r="E24" s="1">
        <v>462</v>
      </c>
    </row>
    <row r="25" spans="1:5" ht="15.75" thickBot="1" x14ac:dyDescent="0.3">
      <c r="A25" t="s">
        <v>21</v>
      </c>
      <c r="B25" s="1">
        <v>4.3</v>
      </c>
      <c r="C25" s="1">
        <v>3.5</v>
      </c>
      <c r="D25" s="1">
        <v>461</v>
      </c>
      <c r="E25" s="1">
        <v>435</v>
      </c>
    </row>
    <row r="26" spans="1:5" ht="15.75" thickBot="1" x14ac:dyDescent="0.3">
      <c r="A26" t="s">
        <v>22</v>
      </c>
      <c r="B26" s="1">
        <v>4.2</v>
      </c>
      <c r="C26" s="1">
        <v>4.2</v>
      </c>
      <c r="D26" s="1">
        <v>484</v>
      </c>
      <c r="E26" s="1">
        <v>484</v>
      </c>
    </row>
    <row r="27" spans="1:5" ht="15.75" thickBot="1" x14ac:dyDescent="0.3">
      <c r="A27" t="s">
        <v>23</v>
      </c>
      <c r="B27" s="1">
        <v>5.3</v>
      </c>
      <c r="C27" s="1">
        <v>5.9</v>
      </c>
      <c r="D27" s="1">
        <v>494</v>
      </c>
      <c r="E27" s="1">
        <v>484</v>
      </c>
    </row>
    <row r="28" spans="1:5" ht="15.75" thickBot="1" x14ac:dyDescent="0.3">
      <c r="B28" s="1"/>
      <c r="C28" s="1"/>
      <c r="D28" s="1"/>
      <c r="E28" s="1"/>
    </row>
    <row r="29" spans="1:5" ht="15.75" thickBot="1" x14ac:dyDescent="0.3">
      <c r="B29" s="1"/>
      <c r="C29" s="1"/>
      <c r="D29" s="1"/>
      <c r="E29" s="1"/>
    </row>
    <row r="30" spans="1:5" ht="15.75" thickBot="1" x14ac:dyDescent="0.3">
      <c r="A30" t="s">
        <v>24</v>
      </c>
      <c r="B30" s="1">
        <v>2.9</v>
      </c>
      <c r="C30" s="1">
        <v>4.4000000000000004</v>
      </c>
      <c r="D30" s="1">
        <v>473</v>
      </c>
      <c r="E30" s="1">
        <v>437</v>
      </c>
    </row>
    <row r="32" spans="1:5" ht="18" customHeight="1" x14ac:dyDescent="0.25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zoomScale="55" zoomScaleNormal="55" workbookViewId="0">
      <selection activeCell="A28" sqref="A28:XFD30"/>
    </sheetView>
  </sheetViews>
  <sheetFormatPr defaultRowHeight="15" x14ac:dyDescent="0.25"/>
  <cols>
    <col min="1" max="1" width="17.140625" customWidth="1"/>
    <col min="2" max="2" width="23.140625" customWidth="1"/>
    <col min="3" max="3" width="17.140625" customWidth="1"/>
    <col min="4" max="4" width="30" customWidth="1"/>
    <col min="5" max="5" width="24.85546875" customWidth="1"/>
  </cols>
  <sheetData>
    <row r="1" spans="1:5" x14ac:dyDescent="0.25">
      <c r="A1" t="s">
        <v>1</v>
      </c>
      <c r="B1" t="s">
        <v>28</v>
      </c>
      <c r="C1" t="s">
        <v>27</v>
      </c>
      <c r="D1" t="s">
        <v>6</v>
      </c>
      <c r="E1" t="s">
        <v>7</v>
      </c>
    </row>
    <row r="2" spans="1:5" ht="15.75" thickBot="1" x14ac:dyDescent="0.3">
      <c r="A2" t="s">
        <v>12</v>
      </c>
      <c r="B2" s="1">
        <v>192</v>
      </c>
      <c r="C2" s="1">
        <v>192</v>
      </c>
      <c r="D2" s="1">
        <v>1.7</v>
      </c>
      <c r="E2" s="1">
        <v>0.8</v>
      </c>
    </row>
    <row r="3" spans="1:5" ht="15.75" thickBot="1" x14ac:dyDescent="0.3">
      <c r="A3" t="s">
        <v>2</v>
      </c>
      <c r="B3" s="1">
        <v>175</v>
      </c>
      <c r="C3" s="1">
        <v>139</v>
      </c>
      <c r="D3" s="1">
        <v>3</v>
      </c>
      <c r="E3" s="1">
        <v>2.8</v>
      </c>
    </row>
    <row r="4" spans="1:5" ht="15.75" thickBot="1" x14ac:dyDescent="0.3">
      <c r="A4" t="s">
        <v>3</v>
      </c>
      <c r="B4" s="1">
        <v>218</v>
      </c>
      <c r="C4" s="1">
        <v>196</v>
      </c>
      <c r="D4" s="1">
        <v>1.9</v>
      </c>
      <c r="E4" s="1">
        <v>1.5</v>
      </c>
    </row>
    <row r="5" spans="1:5" ht="15.75" thickBot="1" x14ac:dyDescent="0.3">
      <c r="A5" t="s">
        <v>4</v>
      </c>
      <c r="B5" s="1">
        <v>182</v>
      </c>
      <c r="C5" s="1">
        <v>174</v>
      </c>
      <c r="D5" s="1">
        <v>0.9</v>
      </c>
      <c r="E5" s="1">
        <v>1.1000000000000001</v>
      </c>
    </row>
    <row r="6" spans="1:5" ht="15.75" thickBot="1" x14ac:dyDescent="0.3">
      <c r="A6" t="s">
        <v>0</v>
      </c>
      <c r="B6" s="1">
        <v>163</v>
      </c>
      <c r="C6" s="1">
        <v>146</v>
      </c>
      <c r="D6" s="1">
        <v>0.9</v>
      </c>
      <c r="E6" s="1">
        <v>1.3</v>
      </c>
    </row>
    <row r="7" spans="1:5" ht="15.75" thickBot="1" x14ac:dyDescent="0.3">
      <c r="B7" s="1"/>
      <c r="C7" s="1"/>
      <c r="D7" s="1"/>
      <c r="E7" s="1"/>
    </row>
    <row r="8" spans="1:5" ht="15.75" thickBot="1" x14ac:dyDescent="0.3">
      <c r="B8" s="1"/>
      <c r="C8" s="1"/>
      <c r="D8" s="1"/>
      <c r="E8" s="1"/>
    </row>
    <row r="9" spans="1:5" ht="15.75" thickBot="1" x14ac:dyDescent="0.3">
      <c r="A9" t="s">
        <v>13</v>
      </c>
      <c r="B9" s="1">
        <v>102</v>
      </c>
      <c r="C9" s="1">
        <v>102</v>
      </c>
      <c r="D9" s="1">
        <v>2.1</v>
      </c>
      <c r="E9" s="1">
        <v>2.1</v>
      </c>
    </row>
    <row r="10" spans="1:5" ht="15.75" thickBot="1" x14ac:dyDescent="0.3">
      <c r="A10" t="s">
        <v>8</v>
      </c>
      <c r="B10" s="1">
        <v>214</v>
      </c>
      <c r="C10" s="1">
        <v>50</v>
      </c>
      <c r="D10" s="1">
        <v>1.7</v>
      </c>
      <c r="E10" s="1">
        <v>1.3</v>
      </c>
    </row>
    <row r="11" spans="1:5" ht="15.75" thickBot="1" x14ac:dyDescent="0.3">
      <c r="A11" t="s">
        <v>9</v>
      </c>
      <c r="B11" s="1">
        <v>200</v>
      </c>
      <c r="C11" s="1">
        <v>77</v>
      </c>
      <c r="D11" s="1">
        <v>2.5</v>
      </c>
      <c r="E11" s="1">
        <v>1.6</v>
      </c>
    </row>
    <row r="12" spans="1:5" ht="15.75" thickBot="1" x14ac:dyDescent="0.3">
      <c r="A12" t="s">
        <v>14</v>
      </c>
      <c r="B12" s="1">
        <v>117</v>
      </c>
      <c r="C12" s="1">
        <v>117</v>
      </c>
      <c r="D12" s="1">
        <v>3.3</v>
      </c>
      <c r="E12" s="1">
        <v>3.3</v>
      </c>
    </row>
    <row r="13" spans="1:5" ht="15.75" thickBot="1" x14ac:dyDescent="0.3">
      <c r="A13" t="s">
        <v>15</v>
      </c>
      <c r="B13" s="1">
        <v>111</v>
      </c>
      <c r="C13" s="1">
        <v>111</v>
      </c>
      <c r="D13" s="1">
        <v>3.1</v>
      </c>
      <c r="E13" s="1">
        <v>3.1</v>
      </c>
    </row>
    <row r="14" spans="1:5" ht="15.75" thickBot="1" x14ac:dyDescent="0.3">
      <c r="B14" s="1"/>
      <c r="C14" s="1"/>
      <c r="D14" s="1"/>
      <c r="E14" s="1"/>
    </row>
    <row r="15" spans="1:5" ht="15.75" thickBot="1" x14ac:dyDescent="0.3">
      <c r="B15" s="1"/>
      <c r="C15" s="1"/>
      <c r="D15" s="1"/>
      <c r="E15" s="1"/>
    </row>
    <row r="16" spans="1:5" ht="15.75" thickBot="1" x14ac:dyDescent="0.3">
      <c r="A16" t="s">
        <v>16</v>
      </c>
      <c r="B16" s="1">
        <v>601</v>
      </c>
      <c r="C16" s="1">
        <v>467</v>
      </c>
      <c r="D16" s="1">
        <v>2.4</v>
      </c>
      <c r="E16" s="1">
        <v>2.5</v>
      </c>
    </row>
    <row r="17" spans="1:5" ht="15.75" thickBot="1" x14ac:dyDescent="0.3">
      <c r="A17" t="s">
        <v>17</v>
      </c>
      <c r="B17" s="1">
        <v>505</v>
      </c>
      <c r="C17" s="1">
        <v>438</v>
      </c>
      <c r="D17" s="1">
        <v>1.7</v>
      </c>
      <c r="E17" s="1">
        <v>3.5</v>
      </c>
    </row>
    <row r="18" spans="1:5" ht="15.75" thickBot="1" x14ac:dyDescent="0.3">
      <c r="A18" t="s">
        <v>18</v>
      </c>
      <c r="B18" s="1">
        <v>458</v>
      </c>
      <c r="C18" s="1">
        <v>449</v>
      </c>
      <c r="D18" s="1">
        <v>2.8</v>
      </c>
    </row>
    <row r="19" spans="1:5" ht="15.75" thickBot="1" x14ac:dyDescent="0.3">
      <c r="A19" t="s">
        <v>10</v>
      </c>
      <c r="B19" s="1">
        <v>245</v>
      </c>
      <c r="C19" s="1">
        <v>228</v>
      </c>
      <c r="D19" s="1">
        <v>2.4</v>
      </c>
      <c r="E19" s="1">
        <v>2.4</v>
      </c>
    </row>
    <row r="20" spans="1:5" ht="15.75" thickBot="1" x14ac:dyDescent="0.3">
      <c r="A20" t="s">
        <v>11</v>
      </c>
      <c r="B20" s="1">
        <v>246</v>
      </c>
      <c r="C20" s="1">
        <v>235</v>
      </c>
      <c r="D20" s="1">
        <v>1.1000000000000001</v>
      </c>
      <c r="E20" s="1">
        <v>1.2</v>
      </c>
    </row>
    <row r="21" spans="1:5" ht="15.75" thickBot="1" x14ac:dyDescent="0.3">
      <c r="B21" s="1"/>
      <c r="C21" s="1"/>
      <c r="D21" s="1"/>
      <c r="E21" s="1"/>
    </row>
    <row r="22" spans="1:5" ht="15.75" thickBot="1" x14ac:dyDescent="0.3">
      <c r="B22" s="1"/>
      <c r="C22" s="1"/>
      <c r="D22" s="1"/>
      <c r="E22" s="1"/>
    </row>
    <row r="23" spans="1:5" ht="15.75" thickBot="1" x14ac:dyDescent="0.3">
      <c r="A23" t="s">
        <v>19</v>
      </c>
      <c r="B23" s="1">
        <v>541</v>
      </c>
      <c r="C23" s="1">
        <v>473</v>
      </c>
      <c r="D23" s="1">
        <v>6.6</v>
      </c>
      <c r="E23" s="1">
        <v>1.4</v>
      </c>
    </row>
    <row r="24" spans="1:5" ht="15.75" thickBot="1" x14ac:dyDescent="0.3">
      <c r="A24" t="s">
        <v>20</v>
      </c>
      <c r="B24" s="1">
        <v>466</v>
      </c>
      <c r="C24" s="1">
        <v>462</v>
      </c>
      <c r="D24" s="1">
        <v>5.0999999999999996</v>
      </c>
      <c r="E24" s="1">
        <v>7.8</v>
      </c>
    </row>
    <row r="25" spans="1:5" ht="15.75" thickBot="1" x14ac:dyDescent="0.3">
      <c r="A25" t="s">
        <v>21</v>
      </c>
      <c r="B25" s="1">
        <v>461</v>
      </c>
      <c r="C25" s="1">
        <v>435</v>
      </c>
      <c r="D25" s="1">
        <v>4.3</v>
      </c>
      <c r="E25" s="1">
        <v>3.5</v>
      </c>
    </row>
    <row r="26" spans="1:5" ht="15.75" thickBot="1" x14ac:dyDescent="0.3">
      <c r="A26" t="s">
        <v>22</v>
      </c>
      <c r="B26" s="1">
        <v>484</v>
      </c>
      <c r="C26" s="1">
        <v>484</v>
      </c>
      <c r="D26" s="1">
        <v>4.2</v>
      </c>
      <c r="E26" s="1">
        <v>4.2</v>
      </c>
    </row>
    <row r="27" spans="1:5" ht="15.75" thickBot="1" x14ac:dyDescent="0.3">
      <c r="A27" t="s">
        <v>23</v>
      </c>
      <c r="B27" s="1">
        <v>494</v>
      </c>
      <c r="C27" s="1">
        <v>484</v>
      </c>
      <c r="D27" s="1">
        <v>5.3</v>
      </c>
      <c r="E27" s="1">
        <v>5.9</v>
      </c>
    </row>
    <row r="28" spans="1:5" ht="15.75" thickBot="1" x14ac:dyDescent="0.3">
      <c r="B28" s="1"/>
      <c r="C28" s="1"/>
      <c r="D28" s="1"/>
      <c r="E28" s="1"/>
    </row>
    <row r="29" spans="1:5" ht="15.75" thickBot="1" x14ac:dyDescent="0.3">
      <c r="B29" s="1"/>
      <c r="C29" s="1"/>
      <c r="D29" s="1"/>
      <c r="E29" s="1"/>
    </row>
    <row r="30" spans="1:5" ht="15.75" thickBot="1" x14ac:dyDescent="0.3">
      <c r="B30" s="1"/>
      <c r="C30" s="1"/>
      <c r="D30" s="1"/>
      <c r="E30" s="1"/>
    </row>
    <row r="32" spans="1:5" ht="18" customHeight="1" x14ac:dyDescent="0.25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6"/>
  <sheetViews>
    <sheetView topLeftCell="A10" zoomScale="70" zoomScaleNormal="70" workbookViewId="0">
      <selection activeCell="K40" sqref="K40"/>
    </sheetView>
  </sheetViews>
  <sheetFormatPr defaultRowHeight="15" x14ac:dyDescent="0.25"/>
  <cols>
    <col min="1" max="3" width="17.140625" customWidth="1"/>
    <col min="4" max="4" width="30" customWidth="1"/>
    <col min="5" max="5" width="24.85546875" customWidth="1"/>
    <col min="6" max="6" width="23.140625" customWidth="1"/>
    <col min="7" max="7" width="22.28515625" customWidth="1"/>
  </cols>
  <sheetData>
    <row r="1" spans="1:7" x14ac:dyDescent="0.25">
      <c r="A1" t="s">
        <v>1</v>
      </c>
      <c r="B1" t="s">
        <v>5</v>
      </c>
      <c r="C1" t="s">
        <v>26</v>
      </c>
      <c r="D1" t="s">
        <v>6</v>
      </c>
      <c r="E1" t="s">
        <v>7</v>
      </c>
      <c r="F1" t="s">
        <v>28</v>
      </c>
      <c r="G1" t="s">
        <v>27</v>
      </c>
    </row>
    <row r="2" spans="1:7" x14ac:dyDescent="0.25">
      <c r="A2" t="s">
        <v>12</v>
      </c>
      <c r="B2">
        <v>17.399999999999999</v>
      </c>
    </row>
    <row r="5" spans="1:7" ht="15.75" thickBot="1" x14ac:dyDescent="0.3">
      <c r="A5" t="s">
        <v>13</v>
      </c>
      <c r="B5">
        <v>37.200000000000003</v>
      </c>
      <c r="D5" s="1">
        <v>2.1</v>
      </c>
      <c r="E5" s="1">
        <v>2.1</v>
      </c>
      <c r="F5" s="1">
        <v>102</v>
      </c>
      <c r="G5" s="1">
        <v>102</v>
      </c>
    </row>
    <row r="6" spans="1:7" ht="15.75" thickBot="1" x14ac:dyDescent="0.3">
      <c r="A6" t="s">
        <v>8</v>
      </c>
      <c r="B6">
        <v>20.8</v>
      </c>
      <c r="D6" s="1">
        <v>1.7</v>
      </c>
      <c r="E6" s="1">
        <v>1.3</v>
      </c>
      <c r="F6" s="1">
        <v>214</v>
      </c>
      <c r="G6" s="1">
        <v>50</v>
      </c>
    </row>
    <row r="7" spans="1:7" ht="15.75" thickBot="1" x14ac:dyDescent="0.3">
      <c r="A7" t="s">
        <v>9</v>
      </c>
      <c r="B7">
        <v>32.1</v>
      </c>
      <c r="D7" s="1">
        <v>2.5</v>
      </c>
      <c r="E7" s="1">
        <v>1.6</v>
      </c>
      <c r="F7" s="1">
        <v>200</v>
      </c>
      <c r="G7" s="1">
        <v>77</v>
      </c>
    </row>
    <row r="8" spans="1:7" ht="15.75" thickBot="1" x14ac:dyDescent="0.3">
      <c r="A8" t="s">
        <v>14</v>
      </c>
      <c r="B8">
        <v>33.299999999999997</v>
      </c>
      <c r="D8" s="1">
        <v>3.3</v>
      </c>
      <c r="E8" s="1">
        <v>3.3</v>
      </c>
      <c r="F8" s="1">
        <v>117</v>
      </c>
      <c r="G8" s="1">
        <v>117</v>
      </c>
    </row>
    <row r="9" spans="1:7" ht="15.75" thickBot="1" x14ac:dyDescent="0.3">
      <c r="A9" t="s">
        <v>15</v>
      </c>
      <c r="B9">
        <v>22.5</v>
      </c>
      <c r="D9" s="1">
        <v>3.1</v>
      </c>
      <c r="E9" s="1">
        <v>3.1</v>
      </c>
      <c r="F9" s="1">
        <v>111</v>
      </c>
      <c r="G9" s="1">
        <v>111</v>
      </c>
    </row>
    <row r="10" spans="1:7" ht="15.75" thickBot="1" x14ac:dyDescent="0.3">
      <c r="D10" s="1"/>
      <c r="E10" s="1"/>
      <c r="F10" s="1"/>
      <c r="G10" s="1"/>
    </row>
    <row r="11" spans="1:7" ht="15.75" thickBot="1" x14ac:dyDescent="0.3">
      <c r="D11" s="1"/>
      <c r="E11" s="1"/>
      <c r="F11" s="1"/>
      <c r="G11" s="1"/>
    </row>
    <row r="12" spans="1:7" ht="15.75" thickBot="1" x14ac:dyDescent="0.3">
      <c r="A12" t="s">
        <v>16</v>
      </c>
      <c r="B12">
        <v>36.6</v>
      </c>
      <c r="D12" s="1">
        <v>2.4</v>
      </c>
      <c r="E12" s="1">
        <v>2.5</v>
      </c>
      <c r="F12" s="1">
        <v>601</v>
      </c>
      <c r="G12" s="1">
        <v>467</v>
      </c>
    </row>
    <row r="13" spans="1:7" ht="15.75" thickBot="1" x14ac:dyDescent="0.3">
      <c r="A13" t="s">
        <v>17</v>
      </c>
      <c r="B13">
        <v>28.9</v>
      </c>
      <c r="D13" s="1">
        <v>1.7</v>
      </c>
      <c r="E13" s="1">
        <v>3.5</v>
      </c>
      <c r="F13" s="1">
        <v>505</v>
      </c>
      <c r="G13" s="1">
        <v>438</v>
      </c>
    </row>
    <row r="14" spans="1:7" ht="15.75" thickBot="1" x14ac:dyDescent="0.3">
      <c r="A14" t="s">
        <v>18</v>
      </c>
      <c r="B14">
        <v>22.8</v>
      </c>
      <c r="D14" s="1">
        <v>2.8</v>
      </c>
      <c r="F14" s="1">
        <v>458</v>
      </c>
      <c r="G14" s="1">
        <v>449</v>
      </c>
    </row>
    <row r="15" spans="1:7" ht="15.75" thickBot="1" x14ac:dyDescent="0.3">
      <c r="A15" t="s">
        <v>10</v>
      </c>
      <c r="B15">
        <v>18.600000000000001</v>
      </c>
      <c r="D15" s="1">
        <v>2.4</v>
      </c>
      <c r="E15" s="1">
        <v>2.4</v>
      </c>
      <c r="F15" s="1">
        <v>245</v>
      </c>
      <c r="G15" s="1">
        <v>228</v>
      </c>
    </row>
    <row r="16" spans="1:7" ht="15.75" thickBot="1" x14ac:dyDescent="0.3">
      <c r="A16" t="s">
        <v>11</v>
      </c>
      <c r="B16">
        <v>24.1</v>
      </c>
      <c r="D16" s="1">
        <v>1.1000000000000001</v>
      </c>
      <c r="E16" s="1">
        <v>1.2</v>
      </c>
      <c r="F16" s="1">
        <v>246</v>
      </c>
      <c r="G16" s="1">
        <v>235</v>
      </c>
    </row>
    <row r="17" spans="1:7" ht="15.75" thickBot="1" x14ac:dyDescent="0.3">
      <c r="D17" s="1"/>
      <c r="E17" s="1"/>
      <c r="F17" s="1"/>
      <c r="G17" s="1"/>
    </row>
    <row r="18" spans="1:7" ht="15.75" thickBot="1" x14ac:dyDescent="0.3">
      <c r="D18" s="1"/>
      <c r="E18" s="1"/>
      <c r="F18" s="1"/>
      <c r="G18" s="1"/>
    </row>
    <row r="19" spans="1:7" ht="15.75" thickBot="1" x14ac:dyDescent="0.3">
      <c r="A19" t="s">
        <v>19</v>
      </c>
      <c r="B19">
        <v>41.8</v>
      </c>
      <c r="D19" s="1">
        <v>6.6</v>
      </c>
      <c r="E19" s="1">
        <v>1.4</v>
      </c>
      <c r="F19" s="1">
        <v>541</v>
      </c>
      <c r="G19" s="1">
        <v>473</v>
      </c>
    </row>
    <row r="20" spans="1:7" ht="15.75" thickBot="1" x14ac:dyDescent="0.3">
      <c r="A20" t="s">
        <v>20</v>
      </c>
      <c r="B20">
        <v>41</v>
      </c>
      <c r="D20" s="1">
        <v>5.0999999999999996</v>
      </c>
      <c r="E20" s="1">
        <v>7.8</v>
      </c>
      <c r="F20" s="1">
        <v>466</v>
      </c>
      <c r="G20" s="1">
        <v>462</v>
      </c>
    </row>
    <row r="21" spans="1:7" ht="15.75" thickBot="1" x14ac:dyDescent="0.3">
      <c r="A21" t="s">
        <v>21</v>
      </c>
      <c r="B21">
        <v>38.6</v>
      </c>
      <c r="D21" s="1">
        <v>4.3</v>
      </c>
      <c r="E21" s="1">
        <v>3.5</v>
      </c>
      <c r="F21" s="1">
        <v>461</v>
      </c>
      <c r="G21" s="1">
        <v>435</v>
      </c>
    </row>
    <row r="22" spans="1:7" ht="15.75" thickBot="1" x14ac:dyDescent="0.3">
      <c r="A22" t="s">
        <v>22</v>
      </c>
      <c r="B22">
        <v>36.299999999999997</v>
      </c>
      <c r="D22" s="1">
        <v>4.2</v>
      </c>
      <c r="E22" s="1">
        <v>4.2</v>
      </c>
      <c r="F22" s="1">
        <v>484</v>
      </c>
      <c r="G22" s="1">
        <v>484</v>
      </c>
    </row>
    <row r="23" spans="1:7" ht="15.75" thickBot="1" x14ac:dyDescent="0.3">
      <c r="A23" t="s">
        <v>23</v>
      </c>
      <c r="B23">
        <v>34.6</v>
      </c>
      <c r="D23" s="1">
        <v>5.3</v>
      </c>
      <c r="E23" s="1">
        <v>5.9</v>
      </c>
      <c r="F23" s="1">
        <v>494</v>
      </c>
      <c r="G23" s="1">
        <v>484</v>
      </c>
    </row>
    <row r="25" spans="1:7" ht="18" customHeight="1" x14ac:dyDescent="0.25"/>
    <row r="26" spans="1:7" x14ac:dyDescent="0.25">
      <c r="A26">
        <v>54</v>
      </c>
      <c r="B26">
        <f>((A26-54)/54)*100</f>
        <v>0</v>
      </c>
      <c r="C26">
        <f>((B5-37.2)/37.2)*100</f>
        <v>0</v>
      </c>
      <c r="D26">
        <f>(-C26)</f>
        <v>0</v>
      </c>
      <c r="F26" t="s">
        <v>30</v>
      </c>
      <c r="G26" t="s">
        <v>31</v>
      </c>
    </row>
    <row r="27" spans="1:7" x14ac:dyDescent="0.25">
      <c r="A27">
        <v>60</v>
      </c>
      <c r="B27">
        <f>((A27-54)/54)*100</f>
        <v>11.111111111111111</v>
      </c>
      <c r="C27">
        <f>((B6-37.2)/37.2)*100</f>
        <v>-44.086021505376344</v>
      </c>
      <c r="D27">
        <f t="shared" ref="D27:D44" si="0">(-C27)</f>
        <v>44.086021505376344</v>
      </c>
      <c r="F27">
        <v>0</v>
      </c>
      <c r="G27">
        <v>0</v>
      </c>
    </row>
    <row r="28" spans="1:7" x14ac:dyDescent="0.25">
      <c r="A28">
        <v>72</v>
      </c>
      <c r="B28">
        <f>((A28-54)/54)*100</f>
        <v>33.333333333333329</v>
      </c>
      <c r="C28">
        <f>((B7-37.2)/37.2)*100</f>
        <v>-13.70967741935484</v>
      </c>
      <c r="D28">
        <f t="shared" si="0"/>
        <v>13.70967741935484</v>
      </c>
      <c r="F28">
        <v>11.111111111111111</v>
      </c>
      <c r="G28">
        <v>44.086021505376344</v>
      </c>
    </row>
    <row r="29" spans="1:7" x14ac:dyDescent="0.25">
      <c r="A29">
        <v>80</v>
      </c>
      <c r="B29">
        <f>((A29-54)/54)*100</f>
        <v>48.148148148148145</v>
      </c>
      <c r="C29">
        <f>((B8-37.2)/37.2)*100</f>
        <v>-10.48387096774195</v>
      </c>
      <c r="D29">
        <f t="shared" si="0"/>
        <v>10.48387096774195</v>
      </c>
      <c r="F29">
        <v>33.333333333333329</v>
      </c>
      <c r="G29">
        <v>13.70967741935484</v>
      </c>
    </row>
    <row r="30" spans="1:7" x14ac:dyDescent="0.25">
      <c r="A30">
        <v>88</v>
      </c>
      <c r="B30">
        <f>((A30-54)/54)*100</f>
        <v>62.962962962962962</v>
      </c>
      <c r="C30">
        <f>((B9-37.2)/37.2)*100</f>
        <v>-39.516129032258071</v>
      </c>
      <c r="D30">
        <f t="shared" si="0"/>
        <v>39.516129032258071</v>
      </c>
      <c r="F30">
        <v>48.148148148148145</v>
      </c>
      <c r="G30">
        <v>10.48387096774195</v>
      </c>
    </row>
    <row r="31" spans="1:7" x14ac:dyDescent="0.25">
      <c r="F31">
        <v>62.962962962962962</v>
      </c>
      <c r="G31">
        <v>39.516129032258071</v>
      </c>
    </row>
    <row r="33" spans="1:7" x14ac:dyDescent="0.25">
      <c r="A33">
        <v>54</v>
      </c>
      <c r="B33">
        <f>((A33-54)/54)*100</f>
        <v>0</v>
      </c>
      <c r="C33">
        <f>((B12-36.6)/36.6)*100</f>
        <v>0</v>
      </c>
      <c r="D33">
        <f t="shared" si="0"/>
        <v>0</v>
      </c>
    </row>
    <row r="34" spans="1:7" x14ac:dyDescent="0.25">
      <c r="A34">
        <v>60</v>
      </c>
      <c r="B34">
        <f>((A34-54)/54)*100</f>
        <v>11.111111111111111</v>
      </c>
      <c r="C34">
        <f>((B13-36.6)/36.6)*100</f>
        <v>-21.038251366120225</v>
      </c>
      <c r="D34">
        <f t="shared" si="0"/>
        <v>21.038251366120225</v>
      </c>
      <c r="F34" t="s">
        <v>32</v>
      </c>
      <c r="G34" t="s">
        <v>31</v>
      </c>
    </row>
    <row r="35" spans="1:7" x14ac:dyDescent="0.25">
      <c r="A35">
        <v>72</v>
      </c>
      <c r="B35">
        <f>((A35-54)/54)*100</f>
        <v>33.333333333333329</v>
      </c>
      <c r="C35">
        <f>((B14-36.6)/36.6)*100</f>
        <v>-37.704918032786885</v>
      </c>
      <c r="D35">
        <f t="shared" si="0"/>
        <v>37.704918032786885</v>
      </c>
      <c r="F35">
        <v>0</v>
      </c>
      <c r="G35">
        <v>0</v>
      </c>
    </row>
    <row r="36" spans="1:7" x14ac:dyDescent="0.25">
      <c r="A36">
        <v>80</v>
      </c>
      <c r="B36">
        <f>((A36-54)/54)*100</f>
        <v>48.148148148148145</v>
      </c>
      <c r="C36">
        <f>((B15-36.6)/36.6)*100</f>
        <v>-49.180327868852459</v>
      </c>
      <c r="D36">
        <f t="shared" si="0"/>
        <v>49.180327868852459</v>
      </c>
      <c r="F36">
        <v>11.111111111111111</v>
      </c>
      <c r="G36">
        <v>21.038251366120225</v>
      </c>
    </row>
    <row r="37" spans="1:7" x14ac:dyDescent="0.25">
      <c r="A37">
        <v>88</v>
      </c>
      <c r="B37">
        <f>((A37-54)/54)*100</f>
        <v>62.962962962962962</v>
      </c>
      <c r="C37">
        <f>((B16-36.6)/36.6)*100</f>
        <v>-34.15300546448087</v>
      </c>
      <c r="D37">
        <f t="shared" si="0"/>
        <v>34.15300546448087</v>
      </c>
      <c r="F37">
        <v>33.333333333333329</v>
      </c>
      <c r="G37">
        <v>37.704918032786885</v>
      </c>
    </row>
    <row r="38" spans="1:7" x14ac:dyDescent="0.25">
      <c r="F38">
        <v>48.148148148148145</v>
      </c>
      <c r="G38">
        <v>49.180327868852459</v>
      </c>
    </row>
    <row r="39" spans="1:7" x14ac:dyDescent="0.25">
      <c r="F39">
        <v>62.962962962962962</v>
      </c>
      <c r="G39">
        <v>34.15300546448087</v>
      </c>
    </row>
    <row r="40" spans="1:7" x14ac:dyDescent="0.25">
      <c r="A40">
        <v>54</v>
      </c>
      <c r="B40">
        <f>((A40-54)/54)*100</f>
        <v>0</v>
      </c>
      <c r="C40">
        <f>((B19-41.8)/41.8)*100</f>
        <v>0</v>
      </c>
      <c r="D40">
        <f t="shared" si="0"/>
        <v>0</v>
      </c>
    </row>
    <row r="41" spans="1:7" x14ac:dyDescent="0.25">
      <c r="A41">
        <v>60</v>
      </c>
      <c r="B41">
        <f>((A41-54)/54)*100</f>
        <v>11.111111111111111</v>
      </c>
      <c r="C41">
        <f>((B20-41.8)/41.8)*100</f>
        <v>-1.9138755980861177</v>
      </c>
      <c r="D41">
        <f t="shared" si="0"/>
        <v>1.9138755980861177</v>
      </c>
      <c r="F41" t="s">
        <v>33</v>
      </c>
    </row>
    <row r="42" spans="1:7" x14ac:dyDescent="0.25">
      <c r="A42">
        <v>72</v>
      </c>
      <c r="B42">
        <f>((A42-54)/54)*100</f>
        <v>33.333333333333329</v>
      </c>
      <c r="C42">
        <f>((B21-41.8)/41.8)*100</f>
        <v>-7.6555023923444878</v>
      </c>
      <c r="D42">
        <f t="shared" si="0"/>
        <v>7.6555023923444878</v>
      </c>
      <c r="F42">
        <v>0</v>
      </c>
      <c r="G42">
        <v>0</v>
      </c>
    </row>
    <row r="43" spans="1:7" x14ac:dyDescent="0.25">
      <c r="A43">
        <v>80</v>
      </c>
      <c r="B43">
        <f>((A43-54)/54)*100</f>
        <v>48.148148148148145</v>
      </c>
      <c r="C43">
        <f>((B22-41.8)/41.8)*100</f>
        <v>-13.157894736842108</v>
      </c>
      <c r="D43">
        <f t="shared" si="0"/>
        <v>13.157894736842108</v>
      </c>
      <c r="F43">
        <v>11.111111111111111</v>
      </c>
      <c r="G43">
        <v>1.9138755980861177</v>
      </c>
    </row>
    <row r="44" spans="1:7" x14ac:dyDescent="0.25">
      <c r="A44">
        <v>88</v>
      </c>
      <c r="B44">
        <f>((A44-54)/54)*100</f>
        <v>62.962962962962962</v>
      </c>
      <c r="C44">
        <f>((B23-41.8)/41.8)*100</f>
        <v>-17.224880382775108</v>
      </c>
      <c r="D44">
        <f t="shared" si="0"/>
        <v>17.224880382775108</v>
      </c>
      <c r="F44">
        <v>33.333333333333329</v>
      </c>
      <c r="G44">
        <v>7.6555023923444878</v>
      </c>
    </row>
    <row r="45" spans="1:7" x14ac:dyDescent="0.25">
      <c r="F45">
        <v>48.148148148148145</v>
      </c>
      <c r="G45">
        <v>13.157894736842108</v>
      </c>
    </row>
    <row r="46" spans="1:7" x14ac:dyDescent="0.25">
      <c r="F46">
        <v>62.962962962962962</v>
      </c>
      <c r="G46">
        <v>17.224880382775108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"/>
  <sheetViews>
    <sheetView zoomScale="40" zoomScaleNormal="40" workbookViewId="0">
      <selection activeCell="AC45" sqref="AC45"/>
    </sheetView>
  </sheetViews>
  <sheetFormatPr defaultRowHeight="15" x14ac:dyDescent="0.25"/>
  <cols>
    <col min="1" max="2" width="17.140625" customWidth="1"/>
    <col min="3" max="3" width="30" customWidth="1"/>
    <col min="4" max="4" width="24.85546875" customWidth="1"/>
    <col min="5" max="5" width="23.140625" customWidth="1"/>
    <col min="6" max="6" width="17.140625" customWidth="1"/>
  </cols>
  <sheetData>
    <row r="1" spans="1:6" x14ac:dyDescent="0.25">
      <c r="A1" t="s">
        <v>1</v>
      </c>
      <c r="B1" t="s">
        <v>5</v>
      </c>
      <c r="C1" t="s">
        <v>6</v>
      </c>
      <c r="D1" t="s">
        <v>7</v>
      </c>
      <c r="E1" t="s">
        <v>25</v>
      </c>
      <c r="F1" t="s">
        <v>27</v>
      </c>
    </row>
    <row r="2" spans="1:6" ht="15.75" thickBot="1" x14ac:dyDescent="0.3">
      <c r="A2" t="s">
        <v>12</v>
      </c>
      <c r="B2">
        <v>17.399999999999999</v>
      </c>
      <c r="C2" s="1">
        <v>1.7</v>
      </c>
      <c r="D2" s="1">
        <v>0.8</v>
      </c>
      <c r="E2" s="1">
        <v>192</v>
      </c>
      <c r="F2" s="1">
        <v>192</v>
      </c>
    </row>
    <row r="3" spans="1:6" ht="15.75" thickBot="1" x14ac:dyDescent="0.3">
      <c r="A3" t="s">
        <v>2</v>
      </c>
      <c r="B3">
        <v>27.8</v>
      </c>
      <c r="C3" s="1">
        <v>3</v>
      </c>
      <c r="D3" s="1">
        <v>2.8</v>
      </c>
      <c r="E3" s="1">
        <v>175</v>
      </c>
      <c r="F3" s="1">
        <v>139</v>
      </c>
    </row>
    <row r="4" spans="1:6" ht="15.75" thickBot="1" x14ac:dyDescent="0.3">
      <c r="A4" t="s">
        <v>3</v>
      </c>
      <c r="B4">
        <v>38</v>
      </c>
      <c r="C4" s="1">
        <v>1.9</v>
      </c>
      <c r="D4" s="1">
        <v>1.5</v>
      </c>
      <c r="E4" s="1">
        <v>218</v>
      </c>
      <c r="F4" s="1">
        <v>196</v>
      </c>
    </row>
    <row r="5" spans="1:6" ht="15.75" thickBot="1" x14ac:dyDescent="0.3">
      <c r="A5" t="s">
        <v>4</v>
      </c>
      <c r="B5">
        <v>24.8</v>
      </c>
      <c r="C5" s="1">
        <v>0.9</v>
      </c>
      <c r="D5" s="1">
        <v>1.1000000000000001</v>
      </c>
      <c r="E5" s="1">
        <v>182</v>
      </c>
      <c r="F5" s="1">
        <v>174</v>
      </c>
    </row>
    <row r="6" spans="1:6" ht="15.75" thickBot="1" x14ac:dyDescent="0.3">
      <c r="A6" t="s">
        <v>0</v>
      </c>
      <c r="B6">
        <v>33.799999999999997</v>
      </c>
      <c r="C6" s="1">
        <v>0.9</v>
      </c>
      <c r="D6" s="1">
        <v>1.3</v>
      </c>
      <c r="E6" s="1">
        <v>163</v>
      </c>
      <c r="F6" s="1">
        <v>146</v>
      </c>
    </row>
    <row r="7" spans="1:6" ht="15.75" thickBot="1" x14ac:dyDescent="0.3">
      <c r="C7" s="1"/>
      <c r="D7" s="1"/>
      <c r="E7" s="1"/>
      <c r="F7" s="1"/>
    </row>
    <row r="8" spans="1:6" ht="15.75" thickBot="1" x14ac:dyDescent="0.3">
      <c r="C8" s="1"/>
      <c r="D8" s="1"/>
      <c r="E8" s="1"/>
      <c r="F8" s="1"/>
    </row>
    <row r="9" spans="1:6" ht="15.75" thickBot="1" x14ac:dyDescent="0.3">
      <c r="A9" t="s">
        <v>13</v>
      </c>
      <c r="B9">
        <v>37.200000000000003</v>
      </c>
      <c r="C9" s="1">
        <v>2.1</v>
      </c>
      <c r="D9" s="1">
        <v>2.1</v>
      </c>
      <c r="E9" s="1">
        <v>102</v>
      </c>
      <c r="F9" s="1">
        <v>102</v>
      </c>
    </row>
    <row r="10" spans="1:6" ht="15.75" thickBot="1" x14ac:dyDescent="0.3">
      <c r="A10" t="s">
        <v>8</v>
      </c>
      <c r="B10">
        <v>20.8</v>
      </c>
      <c r="C10" s="1">
        <v>1.7</v>
      </c>
      <c r="D10" s="1">
        <v>1.3</v>
      </c>
      <c r="E10" s="1">
        <v>214</v>
      </c>
      <c r="F10" s="1">
        <v>50</v>
      </c>
    </row>
    <row r="11" spans="1:6" ht="15.75" thickBot="1" x14ac:dyDescent="0.3">
      <c r="A11" t="s">
        <v>9</v>
      </c>
      <c r="B11">
        <v>32.1</v>
      </c>
      <c r="C11" s="1">
        <v>2.5</v>
      </c>
      <c r="D11" s="1">
        <v>1.6</v>
      </c>
      <c r="E11" s="1">
        <v>200</v>
      </c>
      <c r="F11" s="1">
        <v>77</v>
      </c>
    </row>
    <row r="12" spans="1:6" ht="15.75" thickBot="1" x14ac:dyDescent="0.3">
      <c r="A12" t="s">
        <v>14</v>
      </c>
      <c r="B12">
        <v>33.299999999999997</v>
      </c>
      <c r="C12" s="1">
        <v>3.3</v>
      </c>
      <c r="D12" s="1">
        <v>3.3</v>
      </c>
      <c r="E12" s="1">
        <v>117</v>
      </c>
      <c r="F12" s="1">
        <v>117</v>
      </c>
    </row>
    <row r="13" spans="1:6" ht="15.75" thickBot="1" x14ac:dyDescent="0.3">
      <c r="A13" t="s">
        <v>15</v>
      </c>
      <c r="B13">
        <v>22.5</v>
      </c>
      <c r="C13" s="1">
        <v>3.1</v>
      </c>
      <c r="D13" s="1">
        <v>3.1</v>
      </c>
      <c r="E13" s="1">
        <v>111</v>
      </c>
      <c r="F13" s="1">
        <v>111</v>
      </c>
    </row>
    <row r="14" spans="1:6" ht="15.75" thickBot="1" x14ac:dyDescent="0.3">
      <c r="C14" s="1"/>
      <c r="D14" s="1"/>
      <c r="E14" s="1"/>
      <c r="F14" s="1"/>
    </row>
    <row r="15" spans="1:6" ht="15.75" thickBot="1" x14ac:dyDescent="0.3">
      <c r="C15" s="1"/>
      <c r="D15" s="1"/>
      <c r="E15" s="1"/>
      <c r="F15" s="1"/>
    </row>
    <row r="16" spans="1:6" ht="15.75" thickBot="1" x14ac:dyDescent="0.3">
      <c r="A16" t="s">
        <v>16</v>
      </c>
      <c r="B16">
        <v>36.6</v>
      </c>
      <c r="C16" s="1">
        <v>2.4</v>
      </c>
      <c r="D16" s="1">
        <v>2.5</v>
      </c>
      <c r="E16" s="1">
        <v>601</v>
      </c>
      <c r="F16" s="1">
        <v>467</v>
      </c>
    </row>
    <row r="17" spans="1:6" ht="15.75" thickBot="1" x14ac:dyDescent="0.3">
      <c r="A17" t="s">
        <v>17</v>
      </c>
      <c r="B17">
        <v>28.9</v>
      </c>
      <c r="C17" s="1">
        <v>1.7</v>
      </c>
      <c r="D17" s="1">
        <v>3.5</v>
      </c>
      <c r="E17" s="1">
        <v>505</v>
      </c>
      <c r="F17" s="1">
        <v>438</v>
      </c>
    </row>
    <row r="18" spans="1:6" ht="15.75" thickBot="1" x14ac:dyDescent="0.3">
      <c r="A18" t="s">
        <v>18</v>
      </c>
      <c r="B18">
        <v>22.8</v>
      </c>
      <c r="C18" s="1">
        <v>2.8</v>
      </c>
      <c r="E18" s="1">
        <v>458</v>
      </c>
      <c r="F18" s="1">
        <v>449</v>
      </c>
    </row>
    <row r="19" spans="1:6" ht="15.75" thickBot="1" x14ac:dyDescent="0.3">
      <c r="A19" t="s">
        <v>10</v>
      </c>
      <c r="B19">
        <v>18.600000000000001</v>
      </c>
      <c r="C19" s="1">
        <v>2.4</v>
      </c>
      <c r="D19" s="1">
        <v>2.4</v>
      </c>
      <c r="E19" s="1">
        <v>245</v>
      </c>
      <c r="F19" s="1">
        <v>228</v>
      </c>
    </row>
    <row r="20" spans="1:6" ht="15.75" thickBot="1" x14ac:dyDescent="0.3">
      <c r="A20" t="s">
        <v>11</v>
      </c>
      <c r="B20">
        <v>24.1</v>
      </c>
      <c r="C20" s="1">
        <v>1.1000000000000001</v>
      </c>
      <c r="D20" s="1">
        <v>1.2</v>
      </c>
      <c r="E20" s="1">
        <v>246</v>
      </c>
      <c r="F20" s="1">
        <v>235</v>
      </c>
    </row>
    <row r="21" spans="1:6" ht="15.75" thickBot="1" x14ac:dyDescent="0.3">
      <c r="C21" s="1"/>
      <c r="D21" s="1"/>
      <c r="E21" s="1"/>
      <c r="F21" s="1"/>
    </row>
    <row r="22" spans="1:6" ht="15.75" thickBot="1" x14ac:dyDescent="0.3">
      <c r="C22" s="1"/>
      <c r="D22" s="1"/>
      <c r="E22" s="1"/>
      <c r="F22" s="1"/>
    </row>
    <row r="23" spans="1:6" ht="15.75" thickBot="1" x14ac:dyDescent="0.3">
      <c r="A23" t="s">
        <v>19</v>
      </c>
      <c r="B23">
        <v>41.8</v>
      </c>
      <c r="C23" s="1">
        <v>6.6</v>
      </c>
      <c r="D23" s="1">
        <v>1.4</v>
      </c>
      <c r="E23" s="1">
        <v>541</v>
      </c>
      <c r="F23" s="1">
        <v>473</v>
      </c>
    </row>
    <row r="24" spans="1:6" ht="15.75" thickBot="1" x14ac:dyDescent="0.3">
      <c r="A24" t="s">
        <v>20</v>
      </c>
      <c r="B24">
        <v>41</v>
      </c>
      <c r="C24" s="1">
        <v>5.0999999999999996</v>
      </c>
      <c r="D24" s="1">
        <v>7.8</v>
      </c>
      <c r="E24" s="1">
        <v>466</v>
      </c>
      <c r="F24" s="1">
        <v>462</v>
      </c>
    </row>
    <row r="25" spans="1:6" ht="15.75" thickBot="1" x14ac:dyDescent="0.3">
      <c r="A25" t="s">
        <v>21</v>
      </c>
      <c r="B25">
        <v>38.6</v>
      </c>
      <c r="C25" s="1">
        <v>4.3</v>
      </c>
      <c r="D25" s="1">
        <v>3.5</v>
      </c>
      <c r="E25" s="1">
        <v>461</v>
      </c>
      <c r="F25" s="1">
        <v>435</v>
      </c>
    </row>
    <row r="26" spans="1:6" ht="15.75" thickBot="1" x14ac:dyDescent="0.3">
      <c r="A26" t="s">
        <v>22</v>
      </c>
      <c r="B26">
        <v>36.299999999999997</v>
      </c>
      <c r="C26" s="1">
        <v>4.2</v>
      </c>
      <c r="D26" s="1">
        <v>4.2</v>
      </c>
      <c r="E26" s="1">
        <v>484</v>
      </c>
      <c r="F26" s="1">
        <v>484</v>
      </c>
    </row>
    <row r="27" spans="1:6" ht="15.75" thickBot="1" x14ac:dyDescent="0.3">
      <c r="A27" t="s">
        <v>23</v>
      </c>
      <c r="B27">
        <v>34.6</v>
      </c>
      <c r="C27" s="1">
        <v>5.3</v>
      </c>
      <c r="D27" s="1">
        <v>5.9</v>
      </c>
      <c r="E27" s="1">
        <v>494</v>
      </c>
      <c r="F27" s="1">
        <v>484</v>
      </c>
    </row>
    <row r="28" spans="1:6" ht="15.75" thickBot="1" x14ac:dyDescent="0.3">
      <c r="C28" s="1"/>
      <c r="D28" s="1"/>
      <c r="E28" s="1"/>
      <c r="F28" s="1"/>
    </row>
    <row r="29" spans="1:6" ht="15.75" thickBot="1" x14ac:dyDescent="0.3">
      <c r="C29" s="1"/>
      <c r="D29" s="1"/>
      <c r="E29" s="1"/>
      <c r="F29" s="1"/>
    </row>
    <row r="30" spans="1:6" ht="15.75" thickBot="1" x14ac:dyDescent="0.3">
      <c r="C30" s="1"/>
      <c r="D30" s="1"/>
      <c r="E30" s="1"/>
      <c r="F30" s="1"/>
    </row>
    <row r="32" spans="1:6" ht="18" customHeight="1" x14ac:dyDescent="0.25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"/>
  <sheetViews>
    <sheetView tabSelected="1" topLeftCell="A2" zoomScale="69" zoomScaleNormal="69" workbookViewId="0">
      <selection activeCell="A29" sqref="A29:XFD31"/>
    </sheetView>
  </sheetViews>
  <sheetFormatPr defaultRowHeight="15" x14ac:dyDescent="0.25"/>
  <cols>
    <col min="1" max="2" width="17.140625" customWidth="1"/>
    <col min="3" max="3" width="30" customWidth="1"/>
    <col min="4" max="4" width="24.85546875" customWidth="1"/>
    <col min="5" max="5" width="28.85546875" customWidth="1"/>
    <col min="6" max="6" width="17.140625" customWidth="1"/>
  </cols>
  <sheetData>
    <row r="1" spans="1:6" x14ac:dyDescent="0.25">
      <c r="E1" t="s">
        <v>28</v>
      </c>
      <c r="F1" t="s">
        <v>27</v>
      </c>
    </row>
    <row r="2" spans="1:6" x14ac:dyDescent="0.25">
      <c r="A2" t="s">
        <v>1</v>
      </c>
      <c r="B2" t="s">
        <v>5</v>
      </c>
      <c r="C2" t="s">
        <v>6</v>
      </c>
      <c r="D2" t="s">
        <v>7</v>
      </c>
      <c r="E2" t="s">
        <v>29</v>
      </c>
      <c r="F2" t="s">
        <v>29</v>
      </c>
    </row>
    <row r="3" spans="1:6" ht="15.75" thickBot="1" x14ac:dyDescent="0.3">
      <c r="A3" t="s">
        <v>12</v>
      </c>
      <c r="B3">
        <v>17.399999999999999</v>
      </c>
      <c r="C3" s="1">
        <v>1.7</v>
      </c>
      <c r="D3" s="1">
        <v>0.8</v>
      </c>
      <c r="E3" s="1">
        <v>1.1000000000000001</v>
      </c>
      <c r="F3" s="1">
        <v>1.1000000000000001</v>
      </c>
    </row>
    <row r="4" spans="1:6" ht="15.75" thickBot="1" x14ac:dyDescent="0.3">
      <c r="A4" t="s">
        <v>2</v>
      </c>
      <c r="B4">
        <v>27.8</v>
      </c>
      <c r="C4" s="1">
        <v>3</v>
      </c>
      <c r="D4" s="1">
        <v>2.8</v>
      </c>
      <c r="E4" s="1">
        <v>0.63</v>
      </c>
      <c r="F4" s="1">
        <v>0.5</v>
      </c>
    </row>
    <row r="5" spans="1:6" ht="15.75" thickBot="1" x14ac:dyDescent="0.3">
      <c r="A5" t="s">
        <v>3</v>
      </c>
      <c r="B5">
        <v>38</v>
      </c>
      <c r="C5" s="1">
        <v>1.9</v>
      </c>
      <c r="D5" s="1">
        <v>1.5</v>
      </c>
      <c r="E5" s="1">
        <v>0.64</v>
      </c>
      <c r="F5" s="1">
        <v>0.57999999999999996</v>
      </c>
    </row>
    <row r="6" spans="1:6" ht="15.75" thickBot="1" x14ac:dyDescent="0.3">
      <c r="A6" t="s">
        <v>4</v>
      </c>
      <c r="B6">
        <v>24.8</v>
      </c>
      <c r="C6" s="1">
        <v>0.9</v>
      </c>
      <c r="D6" s="1">
        <v>1.1000000000000001</v>
      </c>
      <c r="E6" s="1">
        <v>0.6</v>
      </c>
      <c r="F6" s="1">
        <v>0.56999999999999995</v>
      </c>
    </row>
    <row r="7" spans="1:6" ht="15.75" thickBot="1" x14ac:dyDescent="0.3">
      <c r="A7" t="s">
        <v>0</v>
      </c>
      <c r="B7">
        <v>33.799999999999997</v>
      </c>
      <c r="C7" s="1">
        <v>0.9</v>
      </c>
      <c r="D7" s="1">
        <v>1.3</v>
      </c>
      <c r="E7" s="1">
        <v>0.53</v>
      </c>
      <c r="F7" s="1">
        <v>0.5</v>
      </c>
    </row>
    <row r="8" spans="1:6" ht="15.75" thickBot="1" x14ac:dyDescent="0.3">
      <c r="C8" s="1"/>
      <c r="D8" s="1"/>
      <c r="E8" s="1"/>
      <c r="F8" s="1"/>
    </row>
    <row r="9" spans="1:6" ht="15.75" thickBot="1" x14ac:dyDescent="0.3">
      <c r="C9" s="1"/>
      <c r="D9" s="1"/>
      <c r="E9" s="1"/>
      <c r="F9" s="1"/>
    </row>
    <row r="10" spans="1:6" ht="15.75" thickBot="1" x14ac:dyDescent="0.3">
      <c r="A10" t="s">
        <v>13</v>
      </c>
      <c r="B10">
        <v>37.200000000000003</v>
      </c>
      <c r="C10" s="1">
        <v>2.1</v>
      </c>
      <c r="D10" s="1">
        <v>2.1</v>
      </c>
      <c r="E10" s="1">
        <v>0.52</v>
      </c>
      <c r="F10" s="1">
        <v>0.52</v>
      </c>
    </row>
    <row r="11" spans="1:6" ht="15.75" thickBot="1" x14ac:dyDescent="0.3">
      <c r="A11" t="s">
        <v>8</v>
      </c>
      <c r="B11">
        <v>20.8</v>
      </c>
      <c r="C11" s="1">
        <v>1.7</v>
      </c>
      <c r="D11" s="1">
        <v>1.3</v>
      </c>
      <c r="E11" s="1">
        <v>1.03</v>
      </c>
      <c r="F11" s="1">
        <v>0.24</v>
      </c>
    </row>
    <row r="12" spans="1:6" ht="15.75" thickBot="1" x14ac:dyDescent="0.3">
      <c r="A12" t="s">
        <v>9</v>
      </c>
      <c r="B12">
        <v>32.1</v>
      </c>
      <c r="C12" s="1">
        <v>2.5</v>
      </c>
      <c r="D12" s="1">
        <v>1.6</v>
      </c>
      <c r="E12" s="1">
        <v>0.9</v>
      </c>
      <c r="F12" s="1">
        <v>0.34</v>
      </c>
    </row>
    <row r="13" spans="1:6" ht="15.75" thickBot="1" x14ac:dyDescent="0.3">
      <c r="A13" t="s">
        <v>14</v>
      </c>
      <c r="B13">
        <v>33.299999999999997</v>
      </c>
      <c r="C13" s="1">
        <v>3.3</v>
      </c>
      <c r="D13" s="1">
        <v>3.3</v>
      </c>
      <c r="E13" s="1">
        <v>0.49</v>
      </c>
      <c r="F13" s="1">
        <v>0.49</v>
      </c>
    </row>
    <row r="14" spans="1:6" ht="15.75" thickBot="1" x14ac:dyDescent="0.3">
      <c r="A14" t="s">
        <v>15</v>
      </c>
      <c r="B14">
        <v>22.5</v>
      </c>
      <c r="C14" s="1">
        <v>3.1</v>
      </c>
      <c r="D14" s="1">
        <v>3.1</v>
      </c>
      <c r="E14" s="1">
        <v>0.43</v>
      </c>
      <c r="F14" s="1">
        <v>0.43</v>
      </c>
    </row>
    <row r="15" spans="1:6" ht="15.75" thickBot="1" x14ac:dyDescent="0.3">
      <c r="C15" s="1"/>
      <c r="D15" s="1"/>
      <c r="E15" s="1"/>
      <c r="F15" s="1"/>
    </row>
    <row r="16" spans="1:6" ht="15.75" thickBot="1" x14ac:dyDescent="0.3">
      <c r="C16" s="1"/>
      <c r="D16" s="1"/>
      <c r="E16" s="1"/>
      <c r="F16" s="1"/>
    </row>
    <row r="17" spans="1:6" ht="15.75" thickBot="1" x14ac:dyDescent="0.3">
      <c r="A17" t="s">
        <v>16</v>
      </c>
      <c r="B17">
        <v>36.6</v>
      </c>
      <c r="C17" s="1">
        <v>2.4</v>
      </c>
      <c r="D17" s="1">
        <v>2.5</v>
      </c>
      <c r="E17" s="1">
        <v>4.0999999999999996</v>
      </c>
      <c r="F17" s="1">
        <v>3.19</v>
      </c>
    </row>
    <row r="18" spans="1:6" ht="15.75" thickBot="1" x14ac:dyDescent="0.3">
      <c r="A18" t="s">
        <v>17</v>
      </c>
      <c r="B18">
        <v>28.9</v>
      </c>
      <c r="C18" s="1">
        <v>1.7</v>
      </c>
      <c r="D18" s="1">
        <v>3.5</v>
      </c>
      <c r="E18" s="1">
        <v>3.4</v>
      </c>
      <c r="F18" s="1">
        <v>2.92</v>
      </c>
    </row>
    <row r="19" spans="1:6" ht="15.75" thickBot="1" x14ac:dyDescent="0.3">
      <c r="A19" t="s">
        <v>18</v>
      </c>
      <c r="B19">
        <v>22.8</v>
      </c>
      <c r="C19" s="1">
        <v>2.8</v>
      </c>
      <c r="E19" s="1">
        <v>3</v>
      </c>
      <c r="F19" s="1">
        <v>2.92</v>
      </c>
    </row>
    <row r="20" spans="1:6" ht="15.75" thickBot="1" x14ac:dyDescent="0.3">
      <c r="A20" t="s">
        <v>10</v>
      </c>
      <c r="B20">
        <v>18.600000000000001</v>
      </c>
      <c r="C20" s="1">
        <v>2.4</v>
      </c>
      <c r="D20" s="1">
        <v>2.4</v>
      </c>
      <c r="E20" s="1">
        <v>1.52</v>
      </c>
      <c r="F20" s="1">
        <v>1.3</v>
      </c>
    </row>
    <row r="21" spans="1:6" ht="15.75" thickBot="1" x14ac:dyDescent="0.3">
      <c r="A21" t="s">
        <v>11</v>
      </c>
      <c r="B21">
        <v>24.1</v>
      </c>
      <c r="C21" s="1">
        <v>1.1000000000000001</v>
      </c>
      <c r="D21" s="1">
        <v>1.2</v>
      </c>
      <c r="E21" s="1">
        <v>1.43</v>
      </c>
      <c r="F21" s="1">
        <v>1.37</v>
      </c>
    </row>
    <row r="22" spans="1:6" ht="15.75" thickBot="1" x14ac:dyDescent="0.3">
      <c r="C22" s="1"/>
      <c r="D22" s="1"/>
      <c r="E22" s="1"/>
      <c r="F22" s="1"/>
    </row>
    <row r="23" spans="1:6" ht="15.75" thickBot="1" x14ac:dyDescent="0.3">
      <c r="C23" s="1"/>
      <c r="D23" s="1"/>
      <c r="E23" s="1"/>
      <c r="F23" s="1"/>
    </row>
    <row r="24" spans="1:6" ht="15.75" thickBot="1" x14ac:dyDescent="0.3">
      <c r="A24" t="s">
        <v>19</v>
      </c>
      <c r="B24">
        <v>41.8</v>
      </c>
      <c r="C24" s="1">
        <v>6.6</v>
      </c>
      <c r="D24" s="1">
        <v>1.4</v>
      </c>
      <c r="E24" s="1">
        <v>2.2599999999999998</v>
      </c>
      <c r="F24" s="1">
        <v>1.98</v>
      </c>
    </row>
    <row r="25" spans="1:6" ht="15.75" thickBot="1" x14ac:dyDescent="0.3">
      <c r="A25" t="s">
        <v>20</v>
      </c>
      <c r="B25">
        <v>41</v>
      </c>
      <c r="C25" s="1">
        <v>5.0999999999999996</v>
      </c>
      <c r="D25" s="1">
        <v>7.8</v>
      </c>
      <c r="E25" s="1">
        <v>1.83</v>
      </c>
      <c r="F25" s="1">
        <v>1.82</v>
      </c>
    </row>
    <row r="26" spans="1:6" ht="15.75" thickBot="1" x14ac:dyDescent="0.3">
      <c r="A26" t="s">
        <v>21</v>
      </c>
      <c r="B26">
        <v>38.6</v>
      </c>
      <c r="C26" s="1">
        <v>4.3</v>
      </c>
      <c r="D26" s="1">
        <v>3.5</v>
      </c>
      <c r="E26" s="1">
        <v>1.79</v>
      </c>
      <c r="F26" s="1">
        <v>1.69</v>
      </c>
    </row>
    <row r="27" spans="1:6" ht="15.75" thickBot="1" x14ac:dyDescent="0.3">
      <c r="A27" t="s">
        <v>22</v>
      </c>
      <c r="B27">
        <v>36.299999999999997</v>
      </c>
      <c r="C27" s="1">
        <v>4.2</v>
      </c>
      <c r="D27" s="1">
        <v>4.2</v>
      </c>
      <c r="E27" s="1">
        <v>1.73</v>
      </c>
      <c r="F27" s="1">
        <v>1.73</v>
      </c>
    </row>
    <row r="28" spans="1:6" ht="15.75" thickBot="1" x14ac:dyDescent="0.3">
      <c r="A28" t="s">
        <v>23</v>
      </c>
      <c r="B28">
        <v>34.6</v>
      </c>
      <c r="C28" s="1">
        <v>5.3</v>
      </c>
      <c r="D28" s="1">
        <v>5.9</v>
      </c>
      <c r="E28" s="1">
        <v>1.65</v>
      </c>
      <c r="F28" s="1">
        <v>1.62</v>
      </c>
    </row>
    <row r="29" spans="1:6" ht="15.75" thickBot="1" x14ac:dyDescent="0.3">
      <c r="C29" s="1"/>
      <c r="D29" s="1"/>
      <c r="E29" s="1"/>
      <c r="F29" s="1"/>
    </row>
    <row r="30" spans="1:6" ht="15.75" thickBot="1" x14ac:dyDescent="0.3">
      <c r="C30" s="1"/>
      <c r="D30" s="1"/>
      <c r="E30" s="1"/>
      <c r="F30" s="1"/>
    </row>
    <row r="31" spans="1:6" ht="15.75" thickBot="1" x14ac:dyDescent="0.3">
      <c r="C31" s="1"/>
      <c r="D31" s="1"/>
      <c r="E31" s="1"/>
      <c r="F31" s="1"/>
    </row>
    <row r="33" ht="18" customHeight="1" x14ac:dyDescent="0.25"/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Surface roughness data graphs</vt:lpstr>
      <vt:lpstr>Surface roughness graphdata 2</vt:lpstr>
      <vt:lpstr>PU thickness data and graphs</vt:lpstr>
      <vt:lpstr>Percentage increase in TC</vt:lpstr>
      <vt:lpstr>Ra and PU thickness graph</vt:lpstr>
      <vt:lpstr>Ra and PU-fabric ratio grap (2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Komolafe</dc:creator>
  <cp:lastModifiedBy>Komolafe A.O.</cp:lastModifiedBy>
  <dcterms:created xsi:type="dcterms:W3CDTF">2019-09-19T10:55:07Z</dcterms:created>
  <dcterms:modified xsi:type="dcterms:W3CDTF">2021-05-14T16:50:15Z</dcterms:modified>
</cp:coreProperties>
</file>